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HP\Desktop\BCG Virtual Internship\Task-2\"/>
    </mc:Choice>
  </mc:AlternateContent>
  <xr:revisionPtr revIDLastSave="0" documentId="13_ncr:1_{605B652C-9A9B-4C85-A742-27A4D7B978D2}" xr6:coauthVersionLast="45" xr6:coauthVersionMax="45" xr10:uidLastSave="{00000000-0000-0000-0000-000000000000}"/>
  <bookViews>
    <workbookView xWindow="-108" yWindow="-108" windowWidth="23256" windowHeight="12576" activeTab="5" xr2:uid="{00000000-000D-0000-FFFF-FFFF00000000}"/>
  </bookViews>
  <sheets>
    <sheet name="Company A" sheetId="1" r:id="rId1"/>
    <sheet name="Company B" sheetId="2" r:id="rId2"/>
    <sheet name="Industry" sheetId="5" r:id="rId3"/>
    <sheet name="Guiding Sheet" sheetId="3" r:id="rId4"/>
    <sheet name="Company X" sheetId="4" r:id="rId5"/>
    <sheet name="Sheet1"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5" i="4" l="1"/>
  <c r="H25" i="4"/>
  <c r="J23" i="6"/>
  <c r="J13" i="6"/>
  <c r="L13" i="6" s="1"/>
  <c r="L21" i="6"/>
  <c r="L20" i="6"/>
  <c r="L18" i="6"/>
  <c r="L17" i="6"/>
  <c r="L16" i="6"/>
  <c r="L12" i="6"/>
  <c r="L11" i="6"/>
  <c r="L10" i="6"/>
  <c r="L9" i="6"/>
  <c r="L8" i="6"/>
  <c r="L7" i="6"/>
  <c r="K8" i="6"/>
  <c r="K9" i="6"/>
  <c r="K10" i="6"/>
  <c r="K11" i="6"/>
  <c r="K12" i="6"/>
  <c r="K13" i="6"/>
  <c r="K16" i="6"/>
  <c r="K17" i="6"/>
  <c r="K18" i="6"/>
  <c r="K20" i="6"/>
  <c r="K21" i="6"/>
  <c r="K7" i="6"/>
  <c r="J8" i="6"/>
  <c r="J9" i="6"/>
  <c r="J10" i="6"/>
  <c r="J11" i="6"/>
  <c r="J12" i="6"/>
  <c r="J16" i="6"/>
  <c r="J17" i="6"/>
  <c r="J18" i="6"/>
  <c r="J20" i="6"/>
  <c r="J21" i="6"/>
  <c r="J7" i="6"/>
  <c r="E17" i="6"/>
  <c r="E18" i="6"/>
  <c r="E20" i="6"/>
  <c r="E21" i="6"/>
  <c r="E23" i="6"/>
  <c r="E24" i="6"/>
  <c r="E16" i="6"/>
  <c r="E8" i="6"/>
  <c r="E9" i="6"/>
  <c r="E10" i="6"/>
  <c r="E11" i="6"/>
  <c r="E12" i="6"/>
  <c r="E13" i="6"/>
  <c r="E7" i="6"/>
  <c r="D9" i="6"/>
  <c r="D10" i="6"/>
  <c r="D11" i="6"/>
  <c r="D12" i="6"/>
  <c r="D13" i="6"/>
  <c r="D16" i="6"/>
  <c r="D17" i="6"/>
  <c r="D18" i="6"/>
  <c r="D20" i="6"/>
  <c r="D21" i="6"/>
  <c r="D23" i="6"/>
  <c r="D24" i="6"/>
  <c r="C9" i="6"/>
  <c r="C10" i="6"/>
  <c r="C11" i="6"/>
  <c r="C12" i="6"/>
  <c r="C13" i="6"/>
  <c r="C16" i="6"/>
  <c r="C17" i="6"/>
  <c r="C18" i="6"/>
  <c r="C20" i="6"/>
  <c r="C21" i="6"/>
  <c r="C23" i="6"/>
  <c r="C24" i="6"/>
  <c r="D8" i="6"/>
  <c r="C8" i="6"/>
  <c r="D7" i="6"/>
  <c r="C7" i="6"/>
  <c r="M15" i="4" l="1"/>
  <c r="K23" i="6" l="1"/>
  <c r="L23" i="6" s="1"/>
  <c r="I23" i="4"/>
  <c r="H23" i="4"/>
  <c r="G23" i="4"/>
  <c r="D23" i="4"/>
  <c r="C23" i="4"/>
  <c r="B23" i="4"/>
  <c r="D19" i="5"/>
  <c r="C19" i="5"/>
  <c r="B19" i="5"/>
  <c r="D19" i="2"/>
  <c r="C19" i="2"/>
  <c r="B19" i="2"/>
  <c r="C19" i="1"/>
  <c r="D19" i="1"/>
  <c r="B19" i="1"/>
  <c r="C21" i="5"/>
  <c r="D21" i="5"/>
  <c r="B21" i="5"/>
  <c r="C18" i="5"/>
  <c r="D18" i="5"/>
  <c r="B18" i="5"/>
  <c r="C15" i="5"/>
  <c r="H15" i="5" s="1"/>
  <c r="D15" i="5"/>
  <c r="C14" i="5"/>
  <c r="C22" i="5" s="1"/>
  <c r="D14" i="5"/>
  <c r="H14" i="5" s="1"/>
  <c r="B15" i="5"/>
  <c r="B14" i="5"/>
  <c r="D6" i="5"/>
  <c r="D8" i="5"/>
  <c r="D9" i="5"/>
  <c r="D10" i="5"/>
  <c r="C6" i="5"/>
  <c r="C8" i="5"/>
  <c r="C9" i="5"/>
  <c r="C10" i="5"/>
  <c r="G10" i="5" s="1"/>
  <c r="B6" i="5"/>
  <c r="B8" i="5"/>
  <c r="B9" i="5"/>
  <c r="B10" i="5"/>
  <c r="C5" i="5"/>
  <c r="C7" i="5" s="1"/>
  <c r="D5" i="5"/>
  <c r="D7" i="5" s="1"/>
  <c r="B5" i="5"/>
  <c r="K6" i="1"/>
  <c r="K8" i="1"/>
  <c r="K14" i="1"/>
  <c r="K15" i="1"/>
  <c r="K21" i="1"/>
  <c r="K5" i="1"/>
  <c r="C25" i="4"/>
  <c r="D25" i="4" s="1"/>
  <c r="C22" i="4"/>
  <c r="D22" i="4" s="1"/>
  <c r="C19" i="4"/>
  <c r="D18" i="4"/>
  <c r="C18" i="4"/>
  <c r="C12" i="4"/>
  <c r="D12" i="4" s="1"/>
  <c r="C10" i="4"/>
  <c r="D10" i="4" s="1"/>
  <c r="D9" i="4"/>
  <c r="C9" i="4"/>
  <c r="C5" i="2"/>
  <c r="C7" i="2" s="1"/>
  <c r="C11" i="2" s="1"/>
  <c r="H16" i="2"/>
  <c r="G16" i="2"/>
  <c r="H21" i="1"/>
  <c r="G21" i="1"/>
  <c r="I21" i="1" s="1"/>
  <c r="H18" i="1"/>
  <c r="G18" i="1"/>
  <c r="I18" i="1" s="1"/>
  <c r="H15" i="1"/>
  <c r="I15" i="1" s="1"/>
  <c r="G15" i="1"/>
  <c r="H14" i="1"/>
  <c r="G14" i="1"/>
  <c r="I14" i="1" s="1"/>
  <c r="H10" i="1"/>
  <c r="G10" i="1"/>
  <c r="I10" i="1" s="1"/>
  <c r="K10" i="1" s="1"/>
  <c r="I9" i="1"/>
  <c r="C13" i="4" s="1"/>
  <c r="D13" i="4" s="1"/>
  <c r="H9" i="1"/>
  <c r="G9" i="1"/>
  <c r="H8" i="1"/>
  <c r="G8" i="1"/>
  <c r="I8" i="1" s="1"/>
  <c r="H6" i="1"/>
  <c r="G6" i="1"/>
  <c r="I6" i="1" s="1"/>
  <c r="H5" i="1"/>
  <c r="G5" i="1"/>
  <c r="I5" i="1" s="1"/>
  <c r="I21" i="2"/>
  <c r="I15" i="2"/>
  <c r="I14" i="2"/>
  <c r="I10" i="2"/>
  <c r="I8" i="2"/>
  <c r="I6" i="2"/>
  <c r="H21" i="2"/>
  <c r="G21" i="2"/>
  <c r="H18" i="2"/>
  <c r="G18" i="2"/>
  <c r="I18" i="2" s="1"/>
  <c r="H15" i="2"/>
  <c r="H14" i="2"/>
  <c r="G15" i="2"/>
  <c r="G14" i="2"/>
  <c r="H9" i="2"/>
  <c r="H10" i="2"/>
  <c r="H8" i="2"/>
  <c r="G9" i="2"/>
  <c r="I9" i="2" s="1"/>
  <c r="K9" i="1" s="1"/>
  <c r="G10" i="2"/>
  <c r="G8" i="2"/>
  <c r="H6" i="2"/>
  <c r="G6" i="2"/>
  <c r="L26" i="4"/>
  <c r="G26" i="4"/>
  <c r="B26" i="4"/>
  <c r="L20" i="4"/>
  <c r="G20" i="4"/>
  <c r="B20" i="4"/>
  <c r="B15" i="4"/>
  <c r="L11" i="4"/>
  <c r="L15" i="4" s="1"/>
  <c r="G11" i="4"/>
  <c r="G15" i="4" s="1"/>
  <c r="B11" i="4"/>
  <c r="D22" i="2"/>
  <c r="C22" i="2"/>
  <c r="B22" i="2"/>
  <c r="D6" i="2"/>
  <c r="C6" i="2"/>
  <c r="B6" i="2"/>
  <c r="B5" i="2"/>
  <c r="B7" i="2" s="1"/>
  <c r="B11" i="2" s="1"/>
  <c r="D22" i="1"/>
  <c r="C22" i="1"/>
  <c r="B22" i="1"/>
  <c r="D16" i="1"/>
  <c r="D5" i="1" s="1"/>
  <c r="D7" i="1" s="1"/>
  <c r="D11" i="1" s="1"/>
  <c r="C16" i="1"/>
  <c r="B16" i="1"/>
  <c r="B5" i="1" s="1"/>
  <c r="B7" i="1" s="1"/>
  <c r="B11" i="1" s="1"/>
  <c r="D9" i="1"/>
  <c r="C9" i="1"/>
  <c r="B9" i="1"/>
  <c r="D6" i="1"/>
  <c r="C6" i="1"/>
  <c r="B6" i="1"/>
  <c r="C5" i="1"/>
  <c r="C7" i="1" s="1"/>
  <c r="C11" i="1" s="1"/>
  <c r="N25" i="4" l="1"/>
  <c r="G9" i="5"/>
  <c r="I9" i="5" s="1"/>
  <c r="H13" i="4" s="1"/>
  <c r="I13" i="4" s="1"/>
  <c r="N13" i="4" s="1"/>
  <c r="H9" i="5"/>
  <c r="K18" i="1"/>
  <c r="D22" i="5"/>
  <c r="H18" i="5"/>
  <c r="B7" i="5"/>
  <c r="B11" i="5" s="1"/>
  <c r="D11" i="5"/>
  <c r="C11" i="5"/>
  <c r="G6" i="5"/>
  <c r="H21" i="5"/>
  <c r="D19" i="4"/>
  <c r="D16" i="5"/>
  <c r="C16" i="5"/>
  <c r="C14" i="4"/>
  <c r="D14" i="4" s="1"/>
  <c r="M25" i="4"/>
  <c r="G21" i="5"/>
  <c r="B22" i="5"/>
  <c r="G18" i="5"/>
  <c r="G15" i="5"/>
  <c r="I15" i="5" s="1"/>
  <c r="H19" i="4" s="1"/>
  <c r="I19" i="4" s="1"/>
  <c r="B16" i="5"/>
  <c r="G14" i="5"/>
  <c r="I14" i="5" s="1"/>
  <c r="H18" i="4" s="1"/>
  <c r="I18" i="4" s="1"/>
  <c r="I26" i="4" s="1"/>
  <c r="H8" i="5"/>
  <c r="H10" i="5"/>
  <c r="I10" i="5" s="1"/>
  <c r="H14" i="4" s="1"/>
  <c r="I14" i="4" s="1"/>
  <c r="H6" i="5"/>
  <c r="G8" i="5"/>
  <c r="G5" i="5"/>
  <c r="H5" i="5"/>
  <c r="C20" i="4"/>
  <c r="D26" i="4"/>
  <c r="D20" i="4"/>
  <c r="C26" i="4"/>
  <c r="D5" i="2"/>
  <c r="I16" i="2"/>
  <c r="G5" i="2"/>
  <c r="M13" i="4" l="1"/>
  <c r="I20" i="4"/>
  <c r="M18" i="4"/>
  <c r="N20" i="4"/>
  <c r="I6" i="5"/>
  <c r="H10" i="4" s="1"/>
  <c r="I10" i="4" s="1"/>
  <c r="N18" i="4"/>
  <c r="M19" i="4"/>
  <c r="H20" i="4"/>
  <c r="M20" i="4" s="1"/>
  <c r="N26" i="4"/>
  <c r="I18" i="5"/>
  <c r="H22" i="4" s="1"/>
  <c r="I22" i="4" s="1"/>
  <c r="N22" i="4" s="1"/>
  <c r="N14" i="4"/>
  <c r="N19" i="4"/>
  <c r="I5" i="5"/>
  <c r="H9" i="4" s="1"/>
  <c r="M14" i="4"/>
  <c r="I8" i="5"/>
  <c r="H12" i="4" s="1"/>
  <c r="I21" i="5"/>
  <c r="H26" i="4"/>
  <c r="D7" i="2"/>
  <c r="D11" i="2" s="1"/>
  <c r="H5" i="2"/>
  <c r="I5" i="2" s="1"/>
  <c r="C11" i="4"/>
  <c r="M10" i="4"/>
  <c r="M26" i="4" l="1"/>
  <c r="J24" i="6"/>
  <c r="K24" i="6"/>
  <c r="M22" i="4"/>
  <c r="I12" i="4"/>
  <c r="N12" i="4" s="1"/>
  <c r="M12" i="4"/>
  <c r="I9" i="4"/>
  <c r="M9" i="4"/>
  <c r="H11" i="4"/>
  <c r="H15" i="4" s="1"/>
  <c r="N10" i="4"/>
  <c r="D11" i="4"/>
  <c r="C15" i="4"/>
  <c r="L24" i="6" l="1"/>
  <c r="M11" i="4"/>
  <c r="I11" i="4"/>
  <c r="I15" i="4" s="1"/>
  <c r="N9" i="4"/>
  <c r="D15" i="4"/>
  <c r="N11" i="4" l="1"/>
  <c r="N1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avoid phrases like 'far away from'. why not directly say X% lower than..
+preston@talentkraft.com.sg
	-Eugene Goh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2EA5264-008D-4D0D-B0B1-84378E66E16D}">
      <text>
        <r>
          <rPr>
            <sz val="10"/>
            <color rgb="FF000000"/>
            <rFont val="Arial"/>
          </rPr>
          <t>avoid phrases like 'far away from'. why not directly say X% lower than..
+preston@talentkraft.com.sg
	-Eugene Goh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300-000003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Same as previous year
	-tc={944AF602-234D-4FFE-A521-9417EF70DEB5}</t>
        </r>
      </text>
    </comment>
    <comment ref="C12" authorId="0" shapeId="0" xr:uid="{00000000-0006-0000-0300-000002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Assume same as previous year
	-tc={053D6B75-E7CB-43CC-9A10-EE010DB31CE4}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77B155AA-14B9-472F-AEB4-AB0E9AF5EEA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Same as previous year
	-tc={944AF602-234D-4FFE-A521-9417EF70DEB5}</t>
        </r>
      </text>
    </comment>
    <comment ref="C10" authorId="0" shapeId="0" xr:uid="{D6A1E96C-EA76-4D9A-A90F-87C2920AD329}">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Assume same as previous year
	-tc={053D6B75-E7CB-43CC-9A10-EE010DB31CE4}</t>
        </r>
      </text>
    </comment>
  </commentList>
</comments>
</file>

<file path=xl/sharedStrings.xml><?xml version="1.0" encoding="utf-8"?>
<sst xmlns="http://schemas.openxmlformats.org/spreadsheetml/2006/main" count="241" uniqueCount="68">
  <si>
    <t>Guiding Sheet</t>
  </si>
  <si>
    <t>Company B Financial Statement</t>
  </si>
  <si>
    <t>Company A Financial Statement</t>
  </si>
  <si>
    <t>What are the key steps you need to arrive at the answer?</t>
  </si>
  <si>
    <t>Note:</t>
  </si>
  <si>
    <t>You are trying to find the incremental impact of introducing handset leasing. To do this, you need to estimate what happens if you introduce leasing vs do not introduce leasing.</t>
  </si>
  <si>
    <t>Company B operates in the same market as Company A, and has not launched leasing plans</t>
  </si>
  <si>
    <t>S$ Million</t>
  </si>
  <si>
    <t>5 steps to solving this task</t>
  </si>
  <si>
    <t>Step 1. Identify the metrics that are most important</t>
  </si>
  <si>
    <t>Step 2. To estimate the no leasing case, you apply the industry average growth rates for the relevant metrics for Company X</t>
  </si>
  <si>
    <t>Step 3. To estimate the leasing case, you apply Company A growth rates</t>
  </si>
  <si>
    <t>Step 4. Make logical estimates for all other figures, using historical data</t>
  </si>
  <si>
    <t xml:space="preserve">Step 5. Calculate the impact of handset leasing for Company X </t>
  </si>
  <si>
    <t>Year 0</t>
  </si>
  <si>
    <t>Year 1</t>
  </si>
  <si>
    <t>Year 2</t>
  </si>
  <si>
    <t xml:space="preserve"> </t>
  </si>
  <si>
    <t>Step 1. Identify the metrics that are most important</t>
  </si>
  <si>
    <t xml:space="preserve">1a. Net profit </t>
  </si>
  <si>
    <t>Total</t>
  </si>
  <si>
    <t>Ultimately the most important number, but it is a dependant variable, and hence will need to be calculated</t>
  </si>
  <si>
    <t>Income Statement</t>
  </si>
  <si>
    <t>Operating revenue</t>
  </si>
  <si>
    <t>Operating expenses</t>
  </si>
  <si>
    <t>1b. Operating Revenue</t>
  </si>
  <si>
    <t>This is the biggest driver of net profit as most other aspects remain constant</t>
  </si>
  <si>
    <t>1c. ARPU</t>
  </si>
  <si>
    <t>As an additional measure of performance</t>
  </si>
  <si>
    <t>2a. Estimate industry average growth rates by combining the data for Company A and Company B for the key metrics</t>
  </si>
  <si>
    <t>2b. Apply the industry average to forecast Company X performance if handset leasing is not introduced</t>
  </si>
  <si>
    <t>Step 3. To estimate the leasing case, you apply Company A growth rates to Company X</t>
  </si>
  <si>
    <t>EBITDA</t>
  </si>
  <si>
    <t>4a. Some metrics are likely to be a fixed ratio of revenue or profits</t>
  </si>
  <si>
    <t>4b. For others, the best estimate is just to assume it will remain constant</t>
  </si>
  <si>
    <t>5a. To show the difference in Company X's key metrics with and without handset leasing, you subtract the numbers in step (2) from step (3) and (4)</t>
  </si>
  <si>
    <t>Net interest expense</t>
  </si>
  <si>
    <t>Taxation</t>
  </si>
  <si>
    <t>Depreciation &amp; amortisation</t>
  </si>
  <si>
    <t>Net profit</t>
  </si>
  <si>
    <t>Operating Revenue &amp; Expenses Composition</t>
  </si>
  <si>
    <t>Mobile Service</t>
  </si>
  <si>
    <t>Others</t>
  </si>
  <si>
    <t>Mobile Subscribers ('000s)</t>
  </si>
  <si>
    <t>ARPU*</t>
  </si>
  <si>
    <t>Fill in the blanks in Blue</t>
  </si>
  <si>
    <t>Company X has not launched leasing mobile plans</t>
  </si>
  <si>
    <t>Forecast the impact of leasing handsets, on the relevant financial statement figures</t>
  </si>
  <si>
    <t>Company X Financial Statement (handset leasing implemented)</t>
  </si>
  <si>
    <t>Company X Financial Statement (handset leasing not implemented)</t>
  </si>
  <si>
    <t>Difference in Company X Financial Statement with and without handset leasing</t>
  </si>
  <si>
    <t>Net finance expense</t>
  </si>
  <si>
    <t>-</t>
  </si>
  <si>
    <t>Company A launched it's first mobile handset leasing plans at the start of Year 1, It aims to make premium handsets more affordable to customers</t>
  </si>
  <si>
    <t>Year on Year Growth rate(YoY)</t>
  </si>
  <si>
    <t>Growth Rate</t>
  </si>
  <si>
    <t xml:space="preserve">Average </t>
  </si>
  <si>
    <t xml:space="preserve"> Average </t>
  </si>
  <si>
    <t xml:space="preserve"> Industry Average </t>
  </si>
  <si>
    <t xml:space="preserve"> Average Industry</t>
  </si>
  <si>
    <t>Operating Profit</t>
  </si>
  <si>
    <r>
      <rPr>
        <b/>
        <sz val="10"/>
        <color rgb="FF000000"/>
        <rFont val="Arial"/>
        <family val="2"/>
      </rPr>
      <t>Assumptions: -</t>
    </r>
    <r>
      <rPr>
        <sz val="10"/>
        <color rgb="FF000000"/>
        <rFont val="Arial"/>
        <family val="2"/>
      </rPr>
      <t xml:space="preserve"> For Industry, I added all the financial data of both the companies(A&amp;B) and then found out Year on Year growth for forecasting the no leasing financial performace of Company X for Year 1 and 2. I used Average Year on Year Growth rate for forecasting</t>
    </r>
  </si>
  <si>
    <t>Assumptions: - For "Handset leasing" forecasting, I found out Average Year on Year Growth rate of Entire Industry (combined companies A &amp; B)</t>
  </si>
  <si>
    <t>Conclusion (Insight): - I would like to recommend that company X should go with implementation of headset leasing, as we can clearly see that Net profit is positive for both forecasted years, also operating profit is positive, Average Revenue per User (ARPU) is showing increasing trend.</t>
  </si>
  <si>
    <t xml:space="preserve">Assumptions: - For "Handset leasing" forecasting, I found out Average Year on Year Growth rate of Company A </t>
  </si>
  <si>
    <t>Company X Financial Statement (handset leasing implemented) -YoY growth</t>
  </si>
  <si>
    <t>Company X Financial Statement (handset leasing not implemented) - YoY growth</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</si>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</sst>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6">
    <font>
      <sz val="10"/>
      <color rgb="FF000000"/>
      <name val="Arial"/>
    </font>
    <font>
      <b/>
      <sz val="24"/>
      <color theme="1"/>
      <name val="Arial"/>
    </font>
    <font>
      <b/>
      <sz val="10"/>
      <color rgb="FFFFFFFF"/>
      <name val="Arial"/>
    </font>
    <font>
      <sz val="10"/>
      <name val="Arial"/>
    </font>
    <font>
      <sz val="10"/>
      <color theme="1"/>
      <name val="Arial"/>
    </font>
    <font>
      <b/>
      <sz val="18"/>
      <color rgb="FF000000"/>
      <name val="Arial"/>
    </font>
    <font>
      <b/>
      <sz val="10"/>
      <color rgb="FF000000"/>
      <name val="Arial"/>
    </font>
    <font>
      <sz val="14"/>
      <color rgb="FF000000"/>
      <name val="Arial"/>
    </font>
    <font>
      <sz val="10"/>
      <color rgb="FF152227"/>
      <name val="Arial"/>
    </font>
    <font>
      <sz val="12"/>
      <color rgb="FF000000"/>
      <name val="Arial"/>
    </font>
    <font>
      <b/>
      <sz val="10"/>
      <color theme="0"/>
      <name val="Arial"/>
    </font>
    <font>
      <sz val="10"/>
      <color theme="1"/>
      <name val="Arial"/>
    </font>
    <font>
      <b/>
      <sz val="14"/>
      <color rgb="FF000000"/>
      <name val="Arial"/>
    </font>
    <font>
      <sz val="12"/>
      <color theme="1"/>
      <name val="Arial"/>
    </font>
    <font>
      <b/>
      <u/>
      <sz val="10"/>
      <color theme="1"/>
      <name val="Arial"/>
    </font>
    <font>
      <sz val="12"/>
      <color rgb="FF000000"/>
      <name val="Roboto"/>
    </font>
    <font>
      <b/>
      <sz val="10"/>
      <color theme="1"/>
      <name val="Arial"/>
    </font>
    <font>
      <b/>
      <u/>
      <sz val="10"/>
      <color theme="1"/>
      <name val="Arial"/>
    </font>
    <font>
      <sz val="10"/>
      <color rgb="FF000000"/>
      <name val="Arial"/>
    </font>
    <font>
      <b/>
      <sz val="10"/>
      <color rgb="FF000000"/>
      <name val="Arial"/>
    </font>
    <font>
      <b/>
      <u/>
      <sz val="10"/>
      <color theme="1"/>
      <name val="Arial"/>
    </font>
    <font>
      <sz val="10"/>
      <color theme="1"/>
      <name val="Arial"/>
      <family val="2"/>
    </font>
    <font>
      <b/>
      <sz val="10"/>
      <color theme="1"/>
      <name val="Arial"/>
      <family val="2"/>
    </font>
    <font>
      <b/>
      <sz val="10"/>
      <color theme="0"/>
      <name val="Arial"/>
      <family val="2"/>
    </font>
    <font>
      <b/>
      <sz val="10"/>
      <color rgb="FF000000"/>
      <name val="Arial"/>
      <family val="2"/>
    </font>
    <font>
      <sz val="10"/>
      <color rgb="FF000000"/>
      <name val="Arial"/>
      <family val="2"/>
    </font>
  </fonts>
  <fills count="10">
    <fill>
      <patternFill patternType="none"/>
    </fill>
    <fill>
      <patternFill patternType="gray125"/>
    </fill>
    <fill>
      <patternFill patternType="solid">
        <fgColor rgb="FFFFFF00"/>
        <bgColor rgb="FFFFFF00"/>
      </patternFill>
    </fill>
    <fill>
      <patternFill patternType="solid">
        <fgColor rgb="FF3F3F3F"/>
        <bgColor rgb="FF3F3F3F"/>
      </patternFill>
    </fill>
    <fill>
      <patternFill patternType="solid">
        <fgColor rgb="FFC22114"/>
        <bgColor rgb="FFC22114"/>
      </patternFill>
    </fill>
    <fill>
      <patternFill patternType="solid">
        <fgColor theme="0"/>
        <bgColor theme="0"/>
      </patternFill>
    </fill>
    <fill>
      <patternFill patternType="solid">
        <fgColor rgb="FFFFFFFF"/>
        <bgColor rgb="FFFFFFFF"/>
      </patternFill>
    </fill>
    <fill>
      <patternFill patternType="solid">
        <fgColor rgb="FF00FFFF"/>
        <bgColor rgb="FF00FFFF"/>
      </patternFill>
    </fill>
    <fill>
      <patternFill patternType="solid">
        <fgColor rgb="FF7F7F7F"/>
        <bgColor rgb="FF7F7F7F"/>
      </patternFill>
    </fill>
    <fill>
      <patternFill patternType="solid">
        <fgColor rgb="FFFFFF00"/>
        <bgColor indexed="64"/>
      </patternFill>
    </fill>
  </fills>
  <borders count="61">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diagonal/>
    </border>
    <border>
      <left/>
      <right/>
      <top/>
      <bottom/>
      <diagonal/>
    </border>
    <border>
      <left/>
      <right/>
      <top style="thin">
        <color rgb="FF000000"/>
      </top>
      <bottom/>
      <diagonal/>
    </border>
    <border>
      <left style="thin">
        <color rgb="FF000000"/>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bottom style="thin">
        <color indexed="64"/>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indexed="64"/>
      </left>
      <right/>
      <top/>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259">
    <xf numFmtId="0" fontId="0" fillId="0" borderId="0" xfId="0" applyFont="1" applyAlignment="1"/>
    <xf numFmtId="0" fontId="4" fillId="0" borderId="0" xfId="0" applyFont="1" applyAlignment="1">
      <alignment wrapText="1"/>
    </xf>
    <xf numFmtId="0" fontId="0" fillId="0" borderId="0" xfId="0" applyFont="1" applyAlignment="1">
      <alignment vertical="center"/>
    </xf>
    <xf numFmtId="0" fontId="6"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wrapText="1"/>
    </xf>
    <xf numFmtId="0" fontId="8" fillId="0" borderId="0" xfId="0" applyFont="1" applyAlignment="1">
      <alignment vertical="center"/>
    </xf>
    <xf numFmtId="3" fontId="10" fillId="4" borderId="5" xfId="0" applyNumberFormat="1" applyFont="1" applyFill="1" applyBorder="1" applyAlignment="1">
      <alignment horizontal="center" vertical="center"/>
    </xf>
    <xf numFmtId="0" fontId="0" fillId="0" borderId="0" xfId="0" applyFont="1" applyAlignment="1">
      <alignment vertical="center" wrapText="1"/>
    </xf>
    <xf numFmtId="0" fontId="11" fillId="0" borderId="0" xfId="0" applyFont="1" applyAlignment="1">
      <alignment vertical="center"/>
    </xf>
    <xf numFmtId="0" fontId="0" fillId="0" borderId="0" xfId="0" applyFont="1" applyAlignment="1">
      <alignment vertical="center"/>
    </xf>
    <xf numFmtId="0" fontId="13" fillId="0" borderId="0" xfId="0" applyFont="1" applyAlignment="1">
      <alignment wrapText="1"/>
    </xf>
    <xf numFmtId="3" fontId="10" fillId="4" borderId="7" xfId="0" applyNumberFormat="1" applyFont="1" applyFill="1" applyBorder="1" applyAlignment="1">
      <alignment horizontal="center" vertical="center"/>
    </xf>
    <xf numFmtId="0" fontId="14" fillId="5" borderId="8" xfId="0" applyFont="1" applyFill="1" applyBorder="1" applyAlignment="1">
      <alignment vertical="center"/>
    </xf>
    <xf numFmtId="164" fontId="11" fillId="5" borderId="9" xfId="0" applyNumberFormat="1" applyFont="1" applyFill="1" applyBorder="1" applyAlignment="1">
      <alignment vertical="center"/>
    </xf>
    <xf numFmtId="0" fontId="11" fillId="5" borderId="8" xfId="0" applyFont="1" applyFill="1" applyBorder="1" applyAlignment="1">
      <alignment vertical="center"/>
    </xf>
    <xf numFmtId="0" fontId="11" fillId="5" borderId="10" xfId="0" applyFont="1" applyFill="1" applyBorder="1" applyAlignment="1">
      <alignment vertical="center"/>
    </xf>
    <xf numFmtId="0" fontId="15" fillId="6" borderId="0" xfId="0" applyFont="1" applyFill="1" applyAlignment="1">
      <alignment wrapText="1"/>
    </xf>
    <xf numFmtId="164" fontId="11" fillId="5" borderId="7" xfId="0" applyNumberFormat="1" applyFont="1" applyFill="1" applyBorder="1" applyAlignment="1">
      <alignment vertical="center"/>
    </xf>
    <xf numFmtId="164" fontId="11" fillId="5" borderId="11" xfId="0" applyNumberFormat="1" applyFont="1" applyFill="1" applyBorder="1" applyAlignment="1">
      <alignment vertical="center"/>
    </xf>
    <xf numFmtId="0" fontId="16" fillId="5" borderId="8" xfId="0" applyFont="1" applyFill="1" applyBorder="1" applyAlignment="1">
      <alignment vertical="center"/>
    </xf>
    <xf numFmtId="164" fontId="16" fillId="5" borderId="9" xfId="0" applyNumberFormat="1" applyFont="1" applyFill="1" applyBorder="1" applyAlignment="1">
      <alignment vertical="center"/>
    </xf>
    <xf numFmtId="0" fontId="11" fillId="5" borderId="12" xfId="0" applyFont="1" applyFill="1" applyBorder="1" applyAlignment="1">
      <alignment vertical="center"/>
    </xf>
    <xf numFmtId="0" fontId="0" fillId="5" borderId="10" xfId="0" applyFont="1" applyFill="1" applyBorder="1" applyAlignment="1">
      <alignment vertical="center"/>
    </xf>
    <xf numFmtId="164" fontId="0" fillId="5" borderId="7" xfId="0" applyNumberFormat="1" applyFont="1" applyFill="1" applyBorder="1" applyAlignment="1">
      <alignment vertical="center"/>
    </xf>
    <xf numFmtId="0" fontId="16" fillId="5" borderId="13" xfId="0" applyFont="1" applyFill="1" applyBorder="1" applyAlignment="1">
      <alignment vertical="center"/>
    </xf>
    <xf numFmtId="0" fontId="11" fillId="5" borderId="13" xfId="0" applyFont="1" applyFill="1" applyBorder="1" applyAlignment="1">
      <alignment vertical="center"/>
    </xf>
    <xf numFmtId="164" fontId="11" fillId="5" borderId="13" xfId="0" applyNumberFormat="1" applyFont="1" applyFill="1" applyBorder="1" applyAlignment="1">
      <alignment vertical="center"/>
    </xf>
    <xf numFmtId="0" fontId="17" fillId="5" borderId="14" xfId="0" applyFont="1" applyFill="1" applyBorder="1" applyAlignment="1">
      <alignment horizontal="left" vertical="center"/>
    </xf>
    <xf numFmtId="164" fontId="16" fillId="5" borderId="10" xfId="0" applyNumberFormat="1" applyFont="1" applyFill="1" applyBorder="1" applyAlignment="1">
      <alignment vertical="center"/>
    </xf>
    <xf numFmtId="0" fontId="6" fillId="5" borderId="14" xfId="0" applyFont="1" applyFill="1" applyBorder="1" applyAlignment="1">
      <alignment vertical="center"/>
    </xf>
    <xf numFmtId="164" fontId="6" fillId="5" borderId="5" xfId="0" applyNumberFormat="1" applyFont="1" applyFill="1" applyBorder="1" applyAlignment="1">
      <alignment vertical="center"/>
    </xf>
    <xf numFmtId="0" fontId="18" fillId="0" borderId="15" xfId="0" applyFont="1" applyBorder="1" applyAlignment="1"/>
    <xf numFmtId="0" fontId="11" fillId="5" borderId="11" xfId="0" applyFont="1" applyFill="1" applyBorder="1" applyAlignment="1">
      <alignment vertical="center"/>
    </xf>
    <xf numFmtId="164" fontId="11" fillId="5" borderId="7" xfId="0" applyNumberFormat="1" applyFont="1" applyFill="1" applyBorder="1" applyAlignment="1">
      <alignment horizontal="right" vertical="center"/>
    </xf>
    <xf numFmtId="0" fontId="11" fillId="5" borderId="9" xfId="0" applyFont="1" applyFill="1" applyBorder="1" applyAlignment="1">
      <alignment vertical="center"/>
    </xf>
    <xf numFmtId="0" fontId="6" fillId="5" borderId="11" xfId="0" applyFont="1" applyFill="1" applyBorder="1" applyAlignment="1">
      <alignment vertical="center"/>
    </xf>
    <xf numFmtId="164" fontId="16" fillId="5" borderId="16" xfId="0" applyNumberFormat="1" applyFont="1" applyFill="1" applyBorder="1" applyAlignment="1">
      <alignment horizontal="right" vertical="center"/>
    </xf>
    <xf numFmtId="164" fontId="16" fillId="5" borderId="17" xfId="0" applyNumberFormat="1" applyFont="1" applyFill="1" applyBorder="1" applyAlignment="1">
      <alignment horizontal="right" vertical="center"/>
    </xf>
    <xf numFmtId="164" fontId="16" fillId="5" borderId="16" xfId="0" applyNumberFormat="1" applyFont="1" applyFill="1" applyBorder="1" applyAlignment="1">
      <alignment vertical="center"/>
    </xf>
    <xf numFmtId="0" fontId="18" fillId="0" borderId="0" xfId="0" applyFont="1"/>
    <xf numFmtId="164" fontId="16" fillId="5" borderId="9" xfId="0" applyNumberFormat="1" applyFont="1" applyFill="1" applyBorder="1" applyAlignment="1">
      <alignment horizontal="right" vertical="center"/>
    </xf>
    <xf numFmtId="164" fontId="16" fillId="5" borderId="11" xfId="0" applyNumberFormat="1" applyFont="1" applyFill="1" applyBorder="1" applyAlignment="1">
      <alignment horizontal="right" vertical="center"/>
    </xf>
    <xf numFmtId="0" fontId="16" fillId="5" borderId="14" xfId="0" applyFont="1" applyFill="1" applyBorder="1" applyAlignment="1">
      <alignment vertical="center"/>
    </xf>
    <xf numFmtId="164" fontId="16" fillId="5" borderId="18" xfId="0" applyNumberFormat="1" applyFont="1" applyFill="1" applyBorder="1" applyAlignment="1">
      <alignment vertical="center"/>
    </xf>
    <xf numFmtId="0" fontId="6" fillId="5" borderId="19" xfId="0" applyFont="1" applyFill="1" applyBorder="1" applyAlignment="1">
      <alignment vertical="center"/>
    </xf>
    <xf numFmtId="3" fontId="11" fillId="5" borderId="8" xfId="0" applyNumberFormat="1" applyFont="1" applyFill="1" applyBorder="1" applyAlignment="1">
      <alignment vertical="center"/>
    </xf>
    <xf numFmtId="0" fontId="0" fillId="5" borderId="16" xfId="0" applyFont="1" applyFill="1" applyBorder="1" applyAlignment="1">
      <alignment vertical="center"/>
    </xf>
    <xf numFmtId="3" fontId="11" fillId="5" borderId="16" xfId="0" applyNumberFormat="1" applyFont="1" applyFill="1" applyBorder="1" applyAlignment="1">
      <alignment vertical="center"/>
    </xf>
    <xf numFmtId="0" fontId="19" fillId="6" borderId="16" xfId="0" applyFont="1" applyFill="1" applyBorder="1" applyAlignment="1"/>
    <xf numFmtId="3" fontId="11" fillId="0" borderId="0" xfId="0" applyNumberFormat="1" applyFont="1" applyAlignment="1">
      <alignment vertical="center"/>
    </xf>
    <xf numFmtId="164" fontId="16" fillId="5" borderId="20" xfId="0" applyNumberFormat="1" applyFont="1" applyFill="1" applyBorder="1" applyAlignment="1">
      <alignment vertical="center"/>
    </xf>
    <xf numFmtId="0" fontId="12" fillId="7" borderId="0" xfId="0" applyFont="1" applyFill="1" applyAlignment="1">
      <alignment vertical="center"/>
    </xf>
    <xf numFmtId="1" fontId="10" fillId="4" borderId="5" xfId="0" applyNumberFormat="1" applyFont="1" applyFill="1" applyBorder="1" applyAlignment="1">
      <alignment horizontal="center" vertical="center"/>
    </xf>
    <xf numFmtId="1" fontId="10" fillId="8" borderId="5" xfId="0" applyNumberFormat="1" applyFont="1" applyFill="1" applyBorder="1" applyAlignment="1">
      <alignment horizontal="center" vertical="center"/>
    </xf>
    <xf numFmtId="1" fontId="10" fillId="4" borderId="7" xfId="0" applyNumberFormat="1" applyFont="1" applyFill="1" applyBorder="1" applyAlignment="1">
      <alignment horizontal="center" vertical="center"/>
    </xf>
    <xf numFmtId="1" fontId="10" fillId="8" borderId="7" xfId="0" applyNumberFormat="1" applyFont="1" applyFill="1" applyBorder="1" applyAlignment="1">
      <alignment horizontal="center" vertical="center"/>
    </xf>
    <xf numFmtId="0" fontId="20" fillId="5" borderId="14" xfId="0" applyFont="1" applyFill="1" applyBorder="1" applyAlignment="1">
      <alignment vertical="center"/>
    </xf>
    <xf numFmtId="0" fontId="11" fillId="5" borderId="14" xfId="0" applyFont="1" applyFill="1" applyBorder="1" applyAlignment="1">
      <alignment vertical="center"/>
    </xf>
    <xf numFmtId="0" fontId="11" fillId="5" borderId="21" xfId="0" applyFont="1" applyFill="1" applyBorder="1" applyAlignment="1">
      <alignment vertical="center"/>
    </xf>
    <xf numFmtId="164" fontId="11" fillId="7" borderId="9" xfId="0" applyNumberFormat="1" applyFont="1" applyFill="1" applyBorder="1" applyAlignment="1">
      <alignment vertical="center"/>
    </xf>
    <xf numFmtId="0" fontId="11" fillId="5" borderId="22" xfId="0" applyFont="1" applyFill="1" applyBorder="1" applyAlignment="1">
      <alignment vertical="center"/>
    </xf>
    <xf numFmtId="164" fontId="0" fillId="7" borderId="9" xfId="0" applyNumberFormat="1" applyFont="1" applyFill="1" applyBorder="1" applyAlignment="1">
      <alignment vertical="center"/>
    </xf>
    <xf numFmtId="0" fontId="0" fillId="5" borderId="21" xfId="0" applyFont="1" applyFill="1" applyBorder="1" applyAlignment="1">
      <alignment vertical="center"/>
    </xf>
    <xf numFmtId="164" fontId="0" fillId="7" borderId="7" xfId="0" applyNumberFormat="1" applyFont="1" applyFill="1" applyBorder="1" applyAlignment="1">
      <alignment vertical="center"/>
    </xf>
    <xf numFmtId="0" fontId="16" fillId="5" borderId="23" xfId="0" applyFont="1" applyFill="1" applyBorder="1" applyAlignment="1">
      <alignment vertical="center"/>
    </xf>
    <xf numFmtId="164" fontId="6" fillId="5" borderId="9" xfId="0" applyNumberFormat="1" applyFont="1" applyFill="1" applyBorder="1" applyAlignment="1">
      <alignment vertical="center"/>
    </xf>
    <xf numFmtId="164" fontId="6" fillId="7" borderId="9" xfId="0" applyNumberFormat="1" applyFont="1" applyFill="1" applyBorder="1" applyAlignment="1">
      <alignment vertical="center"/>
    </xf>
    <xf numFmtId="164" fontId="16" fillId="7" borderId="9" xfId="0" applyNumberFormat="1" applyFont="1" applyFill="1" applyBorder="1" applyAlignment="1">
      <alignment vertical="center"/>
    </xf>
    <xf numFmtId="164" fontId="0" fillId="5" borderId="7" xfId="0" applyNumberFormat="1" applyFont="1" applyFill="1" applyBorder="1" applyAlignment="1">
      <alignment horizontal="right" vertical="center"/>
    </xf>
    <xf numFmtId="164" fontId="11" fillId="7" borderId="7" xfId="0" applyNumberFormat="1" applyFont="1" applyFill="1" applyBorder="1" applyAlignment="1">
      <alignment horizontal="right" vertical="center"/>
    </xf>
    <xf numFmtId="0" fontId="6" fillId="5" borderId="9" xfId="0" applyFont="1" applyFill="1" applyBorder="1" applyAlignment="1">
      <alignment vertical="center"/>
    </xf>
    <xf numFmtId="164" fontId="16" fillId="5" borderId="24" xfId="0" applyNumberFormat="1" applyFont="1" applyFill="1" applyBorder="1" applyAlignment="1">
      <alignment horizontal="right" vertical="center"/>
    </xf>
    <xf numFmtId="164" fontId="16" fillId="5" borderId="25" xfId="0" applyNumberFormat="1" applyFont="1" applyFill="1" applyBorder="1" applyAlignment="1">
      <alignment horizontal="right" vertical="center"/>
    </xf>
    <xf numFmtId="0" fontId="6" fillId="5" borderId="7" xfId="0" applyFont="1" applyFill="1" applyBorder="1" applyAlignment="1">
      <alignment vertical="center"/>
    </xf>
    <xf numFmtId="164" fontId="16" fillId="5" borderId="16" xfId="0" applyNumberFormat="1" applyFont="1" applyFill="1" applyBorder="1" applyAlignment="1">
      <alignment horizontal="right" vertical="center"/>
    </xf>
    <xf numFmtId="3" fontId="0" fillId="5" borderId="16" xfId="0" applyNumberFormat="1" applyFont="1" applyFill="1" applyBorder="1" applyAlignment="1">
      <alignment vertical="center"/>
    </xf>
    <xf numFmtId="1" fontId="11" fillId="0" borderId="0" xfId="0" applyNumberFormat="1" applyFont="1" applyAlignment="1">
      <alignment vertical="center"/>
    </xf>
    <xf numFmtId="10" fontId="11" fillId="5" borderId="9" xfId="0" applyNumberFormat="1" applyFont="1" applyFill="1" applyBorder="1" applyAlignment="1">
      <alignment vertical="center"/>
    </xf>
    <xf numFmtId="10" fontId="11" fillId="5" borderId="26" xfId="0" applyNumberFormat="1" applyFont="1" applyFill="1" applyBorder="1" applyAlignment="1">
      <alignment vertical="center"/>
    </xf>
    <xf numFmtId="10" fontId="16" fillId="5" borderId="9" xfId="0" applyNumberFormat="1" applyFont="1" applyFill="1" applyBorder="1" applyAlignment="1">
      <alignment vertical="center"/>
    </xf>
    <xf numFmtId="164" fontId="16" fillId="5" borderId="28" xfId="0" applyNumberFormat="1" applyFont="1" applyFill="1" applyBorder="1" applyAlignment="1">
      <alignment horizontal="right" vertical="center"/>
    </xf>
    <xf numFmtId="10" fontId="16" fillId="5" borderId="27" xfId="0" applyNumberFormat="1" applyFont="1" applyFill="1" applyBorder="1" applyAlignment="1">
      <alignment vertical="center"/>
    </xf>
    <xf numFmtId="3" fontId="4" fillId="5" borderId="16" xfId="0" applyNumberFormat="1" applyFont="1" applyFill="1" applyBorder="1" applyAlignment="1">
      <alignment horizontal="center" vertical="center"/>
    </xf>
    <xf numFmtId="10" fontId="11" fillId="5" borderId="16" xfId="0" applyNumberFormat="1" applyFont="1" applyFill="1" applyBorder="1" applyAlignment="1">
      <alignment vertical="center"/>
    </xf>
    <xf numFmtId="10" fontId="11" fillId="5" borderId="22" xfId="0" applyNumberFormat="1" applyFont="1" applyFill="1" applyBorder="1" applyAlignment="1">
      <alignment vertical="center"/>
    </xf>
    <xf numFmtId="10" fontId="11" fillId="5" borderId="29" xfId="0" applyNumberFormat="1" applyFont="1" applyFill="1" applyBorder="1" applyAlignment="1">
      <alignment vertical="center"/>
    </xf>
    <xf numFmtId="164" fontId="11" fillId="5" borderId="33" xfId="0" applyNumberFormat="1" applyFont="1" applyFill="1" applyBorder="1" applyAlignment="1">
      <alignment vertical="center"/>
    </xf>
    <xf numFmtId="10" fontId="11" fillId="5" borderId="34" xfId="0" applyNumberFormat="1" applyFont="1" applyFill="1" applyBorder="1" applyAlignment="1">
      <alignment vertical="center"/>
    </xf>
    <xf numFmtId="10" fontId="11" fillId="5" borderId="35" xfId="0" applyNumberFormat="1" applyFont="1" applyFill="1" applyBorder="1" applyAlignment="1">
      <alignment vertical="center"/>
    </xf>
    <xf numFmtId="164" fontId="11" fillId="5" borderId="36" xfId="0" applyNumberFormat="1" applyFont="1" applyFill="1" applyBorder="1" applyAlignment="1">
      <alignment vertical="center"/>
    </xf>
    <xf numFmtId="3" fontId="10" fillId="4" borderId="26" xfId="0" applyNumberFormat="1" applyFont="1" applyFill="1" applyBorder="1" applyAlignment="1">
      <alignment horizontal="center" vertical="center"/>
    </xf>
    <xf numFmtId="10" fontId="16" fillId="5" borderId="37" xfId="0" applyNumberFormat="1" applyFont="1" applyFill="1" applyBorder="1" applyAlignment="1">
      <alignment vertical="center"/>
    </xf>
    <xf numFmtId="10" fontId="16" fillId="5" borderId="26" xfId="0" applyNumberFormat="1" applyFont="1" applyFill="1" applyBorder="1" applyAlignment="1">
      <alignment vertical="center"/>
    </xf>
    <xf numFmtId="164" fontId="11" fillId="5" borderId="39" xfId="0" applyNumberFormat="1" applyFont="1" applyFill="1" applyBorder="1" applyAlignment="1">
      <alignment vertical="center"/>
    </xf>
    <xf numFmtId="164" fontId="16" fillId="5" borderId="40" xfId="0" applyNumberFormat="1" applyFont="1" applyFill="1" applyBorder="1" applyAlignment="1">
      <alignment vertical="center"/>
    </xf>
    <xf numFmtId="10" fontId="16" fillId="5" borderId="30" xfId="0" applyNumberFormat="1" applyFont="1" applyFill="1" applyBorder="1" applyAlignment="1">
      <alignment vertical="center"/>
    </xf>
    <xf numFmtId="164" fontId="11" fillId="5" borderId="26" xfId="0" applyNumberFormat="1" applyFont="1" applyFill="1" applyBorder="1" applyAlignment="1">
      <alignment horizontal="right" vertical="center"/>
    </xf>
    <xf numFmtId="3" fontId="11" fillId="5" borderId="43" xfId="0" applyNumberFormat="1" applyFont="1" applyFill="1" applyBorder="1" applyAlignment="1">
      <alignment vertical="center"/>
    </xf>
    <xf numFmtId="3" fontId="11" fillId="5" borderId="44" xfId="0" applyNumberFormat="1" applyFont="1" applyFill="1" applyBorder="1" applyAlignment="1">
      <alignment vertical="center"/>
    </xf>
    <xf numFmtId="3" fontId="11" fillId="5" borderId="45" xfId="0" applyNumberFormat="1" applyFont="1" applyFill="1" applyBorder="1" applyAlignment="1">
      <alignment vertical="center"/>
    </xf>
    <xf numFmtId="3" fontId="11" fillId="5" borderId="49" xfId="0" applyNumberFormat="1" applyFont="1" applyFill="1" applyBorder="1" applyAlignment="1">
      <alignment vertical="center"/>
    </xf>
    <xf numFmtId="3" fontId="11" fillId="5" borderId="38" xfId="0" applyNumberFormat="1" applyFont="1" applyFill="1" applyBorder="1" applyAlignment="1">
      <alignment vertical="center"/>
    </xf>
    <xf numFmtId="164" fontId="11" fillId="5" borderId="43" xfId="0" applyNumberFormat="1" applyFont="1" applyFill="1" applyBorder="1" applyAlignment="1">
      <alignment vertical="center"/>
    </xf>
    <xf numFmtId="164" fontId="11" fillId="5" borderId="44" xfId="0" applyNumberFormat="1" applyFont="1" applyFill="1" applyBorder="1" applyAlignment="1">
      <alignment vertical="center"/>
    </xf>
    <xf numFmtId="164" fontId="11" fillId="5" borderId="45" xfId="0" applyNumberFormat="1" applyFont="1" applyFill="1" applyBorder="1" applyAlignment="1">
      <alignment vertical="center"/>
    </xf>
    <xf numFmtId="164" fontId="16" fillId="5" borderId="46" xfId="0" applyNumberFormat="1" applyFont="1" applyFill="1" applyBorder="1" applyAlignment="1">
      <alignment vertical="center"/>
    </xf>
    <xf numFmtId="164" fontId="16" fillId="5" borderId="47" xfId="0" applyNumberFormat="1" applyFont="1" applyFill="1" applyBorder="1" applyAlignment="1">
      <alignment vertical="center"/>
    </xf>
    <xf numFmtId="164" fontId="16" fillId="5" borderId="48" xfId="0" applyNumberFormat="1" applyFont="1" applyFill="1" applyBorder="1" applyAlignment="1">
      <alignment vertical="center"/>
    </xf>
    <xf numFmtId="164" fontId="16" fillId="5" borderId="42" xfId="0" applyNumberFormat="1" applyFont="1" applyFill="1" applyBorder="1" applyAlignment="1">
      <alignment horizontal="right" vertical="center"/>
    </xf>
    <xf numFmtId="3" fontId="4" fillId="5" borderId="7" xfId="0" applyNumberFormat="1" applyFont="1" applyFill="1" applyBorder="1" applyAlignment="1">
      <alignment horizontal="center" vertical="center"/>
    </xf>
    <xf numFmtId="10" fontId="11" fillId="5" borderId="7" xfId="0" applyNumberFormat="1" applyFont="1" applyFill="1" applyBorder="1" applyAlignment="1">
      <alignment vertical="center"/>
    </xf>
    <xf numFmtId="3" fontId="11" fillId="5" borderId="50" xfId="0" applyNumberFormat="1" applyFont="1" applyFill="1" applyBorder="1" applyAlignment="1">
      <alignment vertical="center"/>
    </xf>
    <xf numFmtId="3" fontId="11" fillId="5" borderId="51" xfId="0" applyNumberFormat="1" applyFont="1" applyFill="1" applyBorder="1" applyAlignment="1">
      <alignment vertical="center"/>
    </xf>
    <xf numFmtId="3" fontId="11" fillId="5" borderId="52" xfId="0" applyNumberFormat="1" applyFont="1" applyFill="1" applyBorder="1" applyAlignment="1">
      <alignment vertical="center"/>
    </xf>
    <xf numFmtId="3" fontId="10" fillId="4" borderId="30" xfId="0" applyNumberFormat="1" applyFont="1" applyFill="1" applyBorder="1" applyAlignment="1">
      <alignment horizontal="center" vertical="center"/>
    </xf>
    <xf numFmtId="3" fontId="10" fillId="4" borderId="32" xfId="0" applyNumberFormat="1" applyFont="1" applyFill="1" applyBorder="1" applyAlignment="1">
      <alignment horizontal="center" vertical="center"/>
    </xf>
    <xf numFmtId="164" fontId="11" fillId="5" borderId="31" xfId="0" applyNumberFormat="1" applyFont="1" applyFill="1" applyBorder="1" applyAlignment="1">
      <alignment vertical="center"/>
    </xf>
    <xf numFmtId="10" fontId="11" fillId="5" borderId="31" xfId="0" applyNumberFormat="1" applyFont="1" applyFill="1" applyBorder="1" applyAlignment="1">
      <alignment vertical="center"/>
    </xf>
    <xf numFmtId="164" fontId="11" fillId="5" borderId="30" xfId="0" applyNumberFormat="1" applyFont="1" applyFill="1" applyBorder="1" applyAlignment="1">
      <alignment vertical="center"/>
    </xf>
    <xf numFmtId="164" fontId="16" fillId="5" borderId="32" xfId="0" applyNumberFormat="1" applyFont="1" applyFill="1" applyBorder="1" applyAlignment="1">
      <alignment vertical="center"/>
    </xf>
    <xf numFmtId="3" fontId="11" fillId="5" borderId="30" xfId="0" applyNumberFormat="1" applyFont="1" applyFill="1" applyBorder="1" applyAlignment="1">
      <alignment vertical="center"/>
    </xf>
    <xf numFmtId="3" fontId="11" fillId="5" borderId="27" xfId="0" applyNumberFormat="1" applyFont="1" applyFill="1" applyBorder="1" applyAlignment="1">
      <alignment vertical="center"/>
    </xf>
    <xf numFmtId="10" fontId="22" fillId="5" borderId="31" xfId="0" applyNumberFormat="1" applyFont="1" applyFill="1" applyBorder="1" applyAlignment="1">
      <alignment vertical="center"/>
    </xf>
    <xf numFmtId="164" fontId="11" fillId="5" borderId="5" xfId="0" applyNumberFormat="1" applyFont="1" applyFill="1" applyBorder="1" applyAlignment="1">
      <alignment vertical="center"/>
    </xf>
    <xf numFmtId="164" fontId="11" fillId="5" borderId="24" xfId="0" applyNumberFormat="1" applyFont="1" applyFill="1" applyBorder="1" applyAlignment="1">
      <alignment vertical="center"/>
    </xf>
    <xf numFmtId="164" fontId="11" fillId="5" borderId="26" xfId="0" applyNumberFormat="1" applyFont="1" applyFill="1" applyBorder="1" applyAlignment="1">
      <alignment vertical="center"/>
    </xf>
    <xf numFmtId="164" fontId="22" fillId="5" borderId="9" xfId="0" applyNumberFormat="1" applyFont="1" applyFill="1" applyBorder="1" applyAlignment="1">
      <alignment vertical="center"/>
    </xf>
    <xf numFmtId="164" fontId="22" fillId="5" borderId="53" xfId="0" applyNumberFormat="1" applyFont="1" applyFill="1" applyBorder="1" applyAlignment="1">
      <alignment vertical="center"/>
    </xf>
    <xf numFmtId="3" fontId="23" fillId="4" borderId="5" xfId="0" applyNumberFormat="1" applyFont="1" applyFill="1" applyBorder="1" applyAlignment="1">
      <alignment horizontal="center" vertical="center"/>
    </xf>
    <xf numFmtId="164" fontId="21" fillId="5" borderId="9" xfId="0" applyNumberFormat="1" applyFont="1" applyFill="1" applyBorder="1" applyAlignment="1">
      <alignment vertical="center"/>
    </xf>
    <xf numFmtId="10" fontId="21" fillId="5" borderId="9" xfId="0" applyNumberFormat="1" applyFont="1" applyFill="1" applyBorder="1" applyAlignment="1">
      <alignment vertical="center"/>
    </xf>
    <xf numFmtId="164" fontId="21" fillId="5" borderId="26" xfId="0" applyNumberFormat="1" applyFont="1" applyFill="1" applyBorder="1" applyAlignment="1">
      <alignment horizontal="right" vertical="center"/>
    </xf>
    <xf numFmtId="10" fontId="21" fillId="5" borderId="26" xfId="0" applyNumberFormat="1" applyFont="1" applyFill="1" applyBorder="1" applyAlignment="1">
      <alignment vertical="center"/>
    </xf>
    <xf numFmtId="3" fontId="21" fillId="5" borderId="43" xfId="0" applyNumberFormat="1" applyFont="1" applyFill="1" applyBorder="1" applyAlignment="1">
      <alignment vertical="center"/>
    </xf>
    <xf numFmtId="3" fontId="21" fillId="5" borderId="44" xfId="0" applyNumberFormat="1" applyFont="1" applyFill="1" applyBorder="1" applyAlignment="1">
      <alignment vertical="center"/>
    </xf>
    <xf numFmtId="164" fontId="21" fillId="5" borderId="46" xfId="0" applyNumberFormat="1" applyFont="1" applyFill="1" applyBorder="1" applyAlignment="1">
      <alignment vertical="center"/>
    </xf>
    <xf numFmtId="164" fontId="21" fillId="5" borderId="47" xfId="0" applyNumberFormat="1" applyFont="1" applyFill="1" applyBorder="1" applyAlignment="1">
      <alignment vertical="center"/>
    </xf>
    <xf numFmtId="164" fontId="21" fillId="5" borderId="42" xfId="0" applyNumberFormat="1" applyFont="1" applyFill="1" applyBorder="1" applyAlignment="1">
      <alignment horizontal="right" vertical="center"/>
    </xf>
    <xf numFmtId="10" fontId="21" fillId="5" borderId="30" xfId="0" applyNumberFormat="1" applyFont="1" applyFill="1" applyBorder="1" applyAlignment="1">
      <alignment vertical="center"/>
    </xf>
    <xf numFmtId="164" fontId="22" fillId="5" borderId="33" xfId="0" applyNumberFormat="1" applyFont="1" applyFill="1" applyBorder="1" applyAlignment="1">
      <alignment vertical="center"/>
    </xf>
    <xf numFmtId="10" fontId="22" fillId="5" borderId="34" xfId="0" applyNumberFormat="1" applyFont="1" applyFill="1" applyBorder="1" applyAlignment="1">
      <alignment vertical="center"/>
    </xf>
    <xf numFmtId="10" fontId="22" fillId="5" borderId="35" xfId="0" applyNumberFormat="1" applyFont="1" applyFill="1" applyBorder="1" applyAlignment="1">
      <alignment vertical="center"/>
    </xf>
    <xf numFmtId="10" fontId="22" fillId="5" borderId="9" xfId="0" applyNumberFormat="1" applyFont="1" applyFill="1" applyBorder="1" applyAlignment="1">
      <alignment vertical="center"/>
    </xf>
    <xf numFmtId="10" fontId="22" fillId="5" borderId="26" xfId="0" applyNumberFormat="1" applyFont="1" applyFill="1" applyBorder="1" applyAlignment="1">
      <alignment vertical="center"/>
    </xf>
    <xf numFmtId="164" fontId="22" fillId="5" borderId="45" xfId="0" applyNumberFormat="1" applyFont="1" applyFill="1" applyBorder="1" applyAlignment="1">
      <alignment vertical="center"/>
    </xf>
    <xf numFmtId="164" fontId="22" fillId="5" borderId="48" xfId="0" applyNumberFormat="1" applyFont="1" applyFill="1" applyBorder="1" applyAlignment="1">
      <alignment vertical="center"/>
    </xf>
    <xf numFmtId="3" fontId="22" fillId="5" borderId="45" xfId="0" applyNumberFormat="1" applyFont="1" applyFill="1" applyBorder="1" applyAlignment="1">
      <alignment vertical="center"/>
    </xf>
    <xf numFmtId="10" fontId="22" fillId="5" borderId="30" xfId="0" applyNumberFormat="1" applyFont="1" applyFill="1" applyBorder="1" applyAlignment="1">
      <alignment vertical="center"/>
    </xf>
    <xf numFmtId="3" fontId="22" fillId="5" borderId="52" xfId="0" applyNumberFormat="1" applyFont="1" applyFill="1" applyBorder="1" applyAlignment="1">
      <alignment vertical="center"/>
    </xf>
    <xf numFmtId="10" fontId="22" fillId="5" borderId="7" xfId="0" applyNumberFormat="1" applyFont="1" applyFill="1" applyBorder="1" applyAlignment="1">
      <alignment vertical="center"/>
    </xf>
    <xf numFmtId="3" fontId="22" fillId="5" borderId="16" xfId="0" applyNumberFormat="1" applyFont="1" applyFill="1" applyBorder="1" applyAlignment="1">
      <alignment vertical="center"/>
    </xf>
    <xf numFmtId="164" fontId="16" fillId="5" borderId="44" xfId="0" applyNumberFormat="1" applyFont="1" applyFill="1" applyBorder="1" applyAlignment="1">
      <alignment horizontal="right" vertical="center"/>
    </xf>
    <xf numFmtId="10" fontId="16" fillId="5" borderId="44" xfId="0" applyNumberFormat="1" applyFont="1" applyFill="1" applyBorder="1" applyAlignment="1">
      <alignment vertical="center"/>
    </xf>
    <xf numFmtId="10" fontId="16" fillId="5" borderId="45" xfId="0" applyNumberFormat="1" applyFont="1" applyFill="1" applyBorder="1" applyAlignment="1">
      <alignment vertical="center"/>
    </xf>
    <xf numFmtId="0" fontId="6" fillId="5" borderId="25" xfId="0" applyFont="1" applyFill="1" applyBorder="1" applyAlignment="1">
      <alignment vertical="center"/>
    </xf>
    <xf numFmtId="0" fontId="24" fillId="5" borderId="27" xfId="0" applyFont="1" applyFill="1" applyBorder="1" applyAlignment="1">
      <alignment vertical="center"/>
    </xf>
    <xf numFmtId="164" fontId="16" fillId="5" borderId="5" xfId="0" applyNumberFormat="1" applyFont="1" applyFill="1" applyBorder="1" applyAlignment="1">
      <alignment vertical="center"/>
    </xf>
    <xf numFmtId="3" fontId="11" fillId="5" borderId="10" xfId="0" applyNumberFormat="1" applyFont="1" applyFill="1" applyBorder="1" applyAlignment="1">
      <alignment vertical="center"/>
    </xf>
    <xf numFmtId="164" fontId="16" fillId="5" borderId="27" xfId="0" applyNumberFormat="1" applyFont="1" applyFill="1" applyBorder="1" applyAlignment="1">
      <alignment vertical="center"/>
    </xf>
    <xf numFmtId="3" fontId="11" fillId="5" borderId="40" xfId="0" applyNumberFormat="1" applyFont="1" applyFill="1" applyBorder="1" applyAlignment="1">
      <alignment vertical="center"/>
    </xf>
    <xf numFmtId="164" fontId="16" fillId="5" borderId="15" xfId="0" applyNumberFormat="1" applyFont="1" applyFill="1" applyBorder="1" applyAlignment="1">
      <alignment horizontal="right" vertical="center"/>
    </xf>
    <xf numFmtId="10" fontId="16" fillId="5" borderId="15" xfId="0" applyNumberFormat="1" applyFont="1" applyFill="1" applyBorder="1" applyAlignment="1">
      <alignment vertical="center"/>
    </xf>
    <xf numFmtId="164" fontId="21" fillId="5" borderId="44" xfId="0" applyNumberFormat="1" applyFont="1" applyFill="1" applyBorder="1" applyAlignment="1">
      <alignment horizontal="right" vertical="center"/>
    </xf>
    <xf numFmtId="10" fontId="21" fillId="5" borderId="44" xfId="0" applyNumberFormat="1" applyFont="1" applyFill="1" applyBorder="1" applyAlignment="1">
      <alignment vertical="center"/>
    </xf>
    <xf numFmtId="10" fontId="22" fillId="5" borderId="45" xfId="0" applyNumberFormat="1" applyFont="1" applyFill="1" applyBorder="1" applyAlignment="1">
      <alignment vertical="center"/>
    </xf>
    <xf numFmtId="164" fontId="22" fillId="5" borderId="7" xfId="0" applyNumberFormat="1" applyFont="1" applyFill="1" applyBorder="1" applyAlignment="1">
      <alignment horizontal="right" vertical="center"/>
    </xf>
    <xf numFmtId="0" fontId="6" fillId="5" borderId="24" xfId="0" applyFont="1" applyFill="1" applyBorder="1" applyAlignment="1">
      <alignment vertical="center"/>
    </xf>
    <xf numFmtId="164" fontId="16" fillId="5" borderId="5" xfId="0" applyNumberFormat="1" applyFont="1" applyFill="1" applyBorder="1" applyAlignment="1">
      <alignment horizontal="right" vertical="center"/>
    </xf>
    <xf numFmtId="0" fontId="0" fillId="5" borderId="7" xfId="0" applyFont="1" applyFill="1" applyBorder="1" applyAlignment="1">
      <alignment vertical="center"/>
    </xf>
    <xf numFmtId="3" fontId="11" fillId="5" borderId="7" xfId="0" applyNumberFormat="1" applyFont="1" applyFill="1" applyBorder="1" applyAlignment="1">
      <alignment vertical="center"/>
    </xf>
    <xf numFmtId="0" fontId="0" fillId="5" borderId="43" xfId="0" applyFont="1" applyFill="1" applyBorder="1" applyAlignment="1">
      <alignment vertical="center"/>
    </xf>
    <xf numFmtId="1" fontId="11" fillId="5" borderId="44" xfId="0" applyNumberFormat="1" applyFont="1" applyFill="1" applyBorder="1" applyAlignment="1">
      <alignment vertical="center"/>
    </xf>
    <xf numFmtId="1" fontId="11" fillId="5" borderId="45" xfId="0" applyNumberFormat="1" applyFont="1" applyFill="1" applyBorder="1" applyAlignment="1">
      <alignment vertical="center"/>
    </xf>
    <xf numFmtId="0" fontId="0" fillId="5" borderId="46" xfId="0" applyFont="1" applyFill="1" applyBorder="1" applyAlignment="1">
      <alignment vertical="center"/>
    </xf>
    <xf numFmtId="1" fontId="11" fillId="5" borderId="47" xfId="0" applyNumberFormat="1" applyFont="1" applyFill="1" applyBorder="1" applyAlignment="1">
      <alignment vertical="center"/>
    </xf>
    <xf numFmtId="1" fontId="11" fillId="5" borderId="48" xfId="0" applyNumberFormat="1" applyFont="1" applyFill="1" applyBorder="1" applyAlignment="1">
      <alignment vertical="center"/>
    </xf>
    <xf numFmtId="3" fontId="11" fillId="7" borderId="7" xfId="0" applyNumberFormat="1" applyFont="1" applyFill="1" applyBorder="1" applyAlignment="1">
      <alignment vertical="center"/>
    </xf>
    <xf numFmtId="0" fontId="0" fillId="5" borderId="50" xfId="0" applyFont="1" applyFill="1" applyBorder="1" applyAlignment="1">
      <alignment vertical="center"/>
    </xf>
    <xf numFmtId="1" fontId="11" fillId="5" borderId="51" xfId="0" applyNumberFormat="1" applyFont="1" applyFill="1" applyBorder="1" applyAlignment="1">
      <alignment vertical="center"/>
    </xf>
    <xf numFmtId="1" fontId="11" fillId="5" borderId="52" xfId="0" applyNumberFormat="1" applyFont="1" applyFill="1" applyBorder="1" applyAlignment="1">
      <alignment vertical="center"/>
    </xf>
    <xf numFmtId="0" fontId="11" fillId="5" borderId="43" xfId="0" applyFont="1" applyFill="1" applyBorder="1" applyAlignment="1">
      <alignment vertical="center"/>
    </xf>
    <xf numFmtId="0" fontId="17" fillId="5" borderId="46" xfId="0" applyFont="1" applyFill="1" applyBorder="1" applyAlignment="1">
      <alignment horizontal="left" vertical="center"/>
    </xf>
    <xf numFmtId="164" fontId="16" fillId="5" borderId="24" xfId="0" applyNumberFormat="1" applyFont="1" applyFill="1" applyBorder="1" applyAlignment="1">
      <alignment vertical="center"/>
    </xf>
    <xf numFmtId="164" fontId="22" fillId="5" borderId="24" xfId="0" applyNumberFormat="1" applyFont="1" applyFill="1" applyBorder="1" applyAlignment="1">
      <alignment horizontal="right" vertical="center"/>
    </xf>
    <xf numFmtId="0" fontId="2" fillId="3" borderId="1" xfId="0" applyFont="1" applyFill="1" applyBorder="1" applyAlignment="1">
      <alignment horizontal="left" vertical="center"/>
    </xf>
    <xf numFmtId="0" fontId="3" fillId="0" borderId="2" xfId="0" applyFont="1" applyBorder="1"/>
    <xf numFmtId="0" fontId="3" fillId="0" borderId="3" xfId="0" applyFont="1" applyBorder="1"/>
    <xf numFmtId="0" fontId="10" fillId="4" borderId="4" xfId="0" applyFont="1" applyFill="1" applyBorder="1" applyAlignment="1">
      <alignment vertical="center"/>
    </xf>
    <xf numFmtId="0" fontId="3" fillId="0" borderId="6" xfId="0" applyFont="1" applyBorder="1"/>
    <xf numFmtId="3" fontId="10" fillId="4" borderId="23" xfId="0" applyNumberFormat="1" applyFont="1" applyFill="1" applyBorder="1" applyAlignment="1">
      <alignment horizontal="center" vertical="center"/>
    </xf>
    <xf numFmtId="3" fontId="10" fillId="4" borderId="13" xfId="0" applyNumberFormat="1" applyFont="1" applyFill="1" applyBorder="1" applyAlignment="1">
      <alignment horizontal="center" vertical="center"/>
    </xf>
    <xf numFmtId="3" fontId="10" fillId="4" borderId="41" xfId="0" applyNumberFormat="1" applyFont="1" applyFill="1" applyBorder="1" applyAlignment="1">
      <alignment horizontal="center" vertical="center"/>
    </xf>
    <xf numFmtId="3" fontId="10" fillId="4" borderId="21" xfId="0" applyNumberFormat="1" applyFont="1" applyFill="1" applyBorder="1" applyAlignment="1">
      <alignment horizontal="center" vertical="center"/>
    </xf>
    <xf numFmtId="3" fontId="10" fillId="4" borderId="10" xfId="0" applyNumberFormat="1" applyFont="1" applyFill="1" applyBorder="1" applyAlignment="1">
      <alignment horizontal="center" vertical="center"/>
    </xf>
    <xf numFmtId="3" fontId="10" fillId="4" borderId="19" xfId="0" applyNumberFormat="1" applyFont="1" applyFill="1" applyBorder="1" applyAlignment="1">
      <alignment horizontal="center" vertical="center"/>
    </xf>
    <xf numFmtId="0" fontId="0" fillId="0" borderId="0" xfId="0" applyFont="1" applyAlignment="1">
      <alignment horizontal="center" vertical="center"/>
    </xf>
    <xf numFmtId="0" fontId="25" fillId="9" borderId="43" xfId="0" applyFont="1" applyFill="1" applyBorder="1" applyAlignment="1">
      <alignment horizontal="left" vertical="center" wrapText="1"/>
    </xf>
    <xf numFmtId="0" fontId="0" fillId="9" borderId="44" xfId="0" applyFont="1" applyFill="1" applyBorder="1" applyAlignment="1">
      <alignment horizontal="left" vertical="center" wrapText="1"/>
    </xf>
    <xf numFmtId="0" fontId="0" fillId="9" borderId="45" xfId="0" applyFont="1" applyFill="1" applyBorder="1" applyAlignment="1">
      <alignment horizontal="left" vertical="center" wrapText="1"/>
    </xf>
    <xf numFmtId="0" fontId="0" fillId="9" borderId="54" xfId="0" applyFont="1" applyFill="1" applyBorder="1" applyAlignment="1">
      <alignment horizontal="left" vertical="center" wrapText="1"/>
    </xf>
    <xf numFmtId="0" fontId="0" fillId="9" borderId="15" xfId="0" applyFont="1" applyFill="1" applyBorder="1" applyAlignment="1">
      <alignment horizontal="left" vertical="center" wrapText="1"/>
    </xf>
    <xf numFmtId="0" fontId="0" fillId="9" borderId="33" xfId="0" applyFont="1" applyFill="1" applyBorder="1" applyAlignment="1">
      <alignment horizontal="left" vertical="center" wrapText="1"/>
    </xf>
    <xf numFmtId="0" fontId="0" fillId="9" borderId="46" xfId="0" applyFont="1" applyFill="1" applyBorder="1" applyAlignment="1">
      <alignment horizontal="left" vertical="center" wrapText="1"/>
    </xf>
    <xf numFmtId="0" fontId="0" fillId="9" borderId="47" xfId="0" applyFont="1" applyFill="1" applyBorder="1" applyAlignment="1">
      <alignment horizontal="left" vertical="center" wrapText="1"/>
    </xf>
    <xf numFmtId="0" fontId="0" fillId="9" borderId="48" xfId="0" applyFont="1" applyFill="1" applyBorder="1" applyAlignment="1">
      <alignment horizontal="left" vertical="center" wrapText="1"/>
    </xf>
    <xf numFmtId="0" fontId="1" fillId="2" borderId="0" xfId="0" applyFont="1" applyFill="1" applyAlignment="1">
      <alignment wrapText="1"/>
    </xf>
    <xf numFmtId="0" fontId="0" fillId="0" borderId="0" xfId="0" applyFont="1" applyAlignment="1"/>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22" fillId="9" borderId="43" xfId="0" applyFont="1" applyFill="1" applyBorder="1" applyAlignment="1">
      <alignment horizontal="left" vertical="center"/>
    </xf>
    <xf numFmtId="0" fontId="21" fillId="9" borderId="44" xfId="0" applyFont="1" applyFill="1" applyBorder="1" applyAlignment="1">
      <alignment horizontal="left" vertical="center"/>
    </xf>
    <xf numFmtId="0" fontId="21" fillId="9" borderId="45" xfId="0" applyFont="1" applyFill="1" applyBorder="1" applyAlignment="1">
      <alignment horizontal="left" vertical="center"/>
    </xf>
    <xf numFmtId="0" fontId="21" fillId="9" borderId="46" xfId="0" applyFont="1" applyFill="1" applyBorder="1" applyAlignment="1">
      <alignment horizontal="left" vertical="center"/>
    </xf>
    <xf numFmtId="0" fontId="21" fillId="9" borderId="47" xfId="0" applyFont="1" applyFill="1" applyBorder="1" applyAlignment="1">
      <alignment horizontal="left" vertical="center"/>
    </xf>
    <xf numFmtId="0" fontId="21" fillId="9" borderId="48" xfId="0" applyFont="1" applyFill="1" applyBorder="1" applyAlignment="1">
      <alignment horizontal="left" vertical="center"/>
    </xf>
    <xf numFmtId="0" fontId="24" fillId="9" borderId="43" xfId="0" applyFont="1" applyFill="1" applyBorder="1" applyAlignment="1">
      <alignment horizontal="left" vertical="center" wrapText="1"/>
    </xf>
    <xf numFmtId="0" fontId="24" fillId="9" borderId="44" xfId="0" applyFont="1" applyFill="1" applyBorder="1" applyAlignment="1">
      <alignment horizontal="left" vertical="center" wrapText="1"/>
    </xf>
    <xf numFmtId="0" fontId="24" fillId="9" borderId="45" xfId="0" applyFont="1" applyFill="1" applyBorder="1" applyAlignment="1">
      <alignment horizontal="left" vertical="center" wrapText="1"/>
    </xf>
    <xf numFmtId="0" fontId="24" fillId="9" borderId="46" xfId="0" applyFont="1" applyFill="1" applyBorder="1" applyAlignment="1">
      <alignment horizontal="left" vertical="center" wrapText="1"/>
    </xf>
    <xf numFmtId="0" fontId="24" fillId="9" borderId="47" xfId="0" applyFont="1" applyFill="1" applyBorder="1" applyAlignment="1">
      <alignment horizontal="left" vertical="center" wrapText="1"/>
    </xf>
    <xf numFmtId="0" fontId="24" fillId="9" borderId="48" xfId="0" applyFont="1" applyFill="1" applyBorder="1" applyAlignment="1">
      <alignment horizontal="left" vertical="center" wrapText="1"/>
    </xf>
    <xf numFmtId="1" fontId="10" fillId="8" borderId="5" xfId="0" applyNumberFormat="1" applyFont="1" applyFill="1" applyBorder="1" applyAlignment="1">
      <alignment horizontal="center" vertical="center"/>
    </xf>
    <xf numFmtId="1" fontId="10" fillId="8" borderId="7" xfId="0" applyNumberFormat="1" applyFont="1" applyFill="1" applyBorder="1" applyAlignment="1">
      <alignment horizontal="center" vertical="center"/>
    </xf>
    <xf numFmtId="1" fontId="10" fillId="4" borderId="5" xfId="0" applyNumberFormat="1" applyFont="1" applyFill="1" applyBorder="1" applyAlignment="1">
      <alignment horizontal="center" vertical="center"/>
    </xf>
    <xf numFmtId="1" fontId="10" fillId="4" borderId="7" xfId="0" applyNumberFormat="1" applyFont="1" applyFill="1" applyBorder="1" applyAlignment="1">
      <alignment horizontal="center" vertical="center"/>
    </xf>
    <xf numFmtId="10" fontId="11" fillId="5" borderId="24" xfId="0" applyNumberFormat="1" applyFont="1" applyFill="1" applyBorder="1" applyAlignment="1">
      <alignment vertical="center"/>
    </xf>
    <xf numFmtId="164" fontId="11" fillId="5" borderId="22" xfId="0" applyNumberFormat="1" applyFont="1" applyFill="1" applyBorder="1" applyAlignment="1">
      <alignment vertical="center"/>
    </xf>
    <xf numFmtId="1" fontId="10" fillId="8" borderId="24" xfId="0" applyNumberFormat="1" applyFont="1" applyFill="1" applyBorder="1" applyAlignment="1">
      <alignment horizontal="center" vertical="center"/>
    </xf>
    <xf numFmtId="0" fontId="0" fillId="0" borderId="27" xfId="0" applyFont="1" applyBorder="1" applyAlignment="1"/>
    <xf numFmtId="10" fontId="0" fillId="0" borderId="27" xfId="0" applyNumberFormat="1" applyFont="1" applyBorder="1" applyAlignment="1"/>
    <xf numFmtId="1" fontId="10" fillId="4" borderId="23" xfId="0" applyNumberFormat="1" applyFont="1" applyFill="1" applyBorder="1" applyAlignment="1">
      <alignment horizontal="center" vertical="center"/>
    </xf>
    <xf numFmtId="1" fontId="10" fillId="4" borderId="21" xfId="0" applyNumberFormat="1" applyFont="1" applyFill="1" applyBorder="1" applyAlignment="1">
      <alignment horizontal="center" vertical="center"/>
    </xf>
    <xf numFmtId="164" fontId="11" fillId="5" borderId="21" xfId="0" applyNumberFormat="1" applyFont="1" applyFill="1" applyBorder="1" applyAlignment="1">
      <alignment vertical="center"/>
    </xf>
    <xf numFmtId="164" fontId="16" fillId="5" borderId="22" xfId="0" applyNumberFormat="1" applyFont="1" applyFill="1" applyBorder="1" applyAlignment="1">
      <alignment vertical="center"/>
    </xf>
    <xf numFmtId="164" fontId="0" fillId="5" borderId="21" xfId="0" applyNumberFormat="1" applyFont="1" applyFill="1" applyBorder="1" applyAlignment="1">
      <alignment vertical="center"/>
    </xf>
    <xf numFmtId="164" fontId="6" fillId="5" borderId="22" xfId="0" applyNumberFormat="1" applyFont="1" applyFill="1" applyBorder="1" applyAlignment="1">
      <alignment vertical="center"/>
    </xf>
    <xf numFmtId="164" fontId="0" fillId="5" borderId="21" xfId="0" applyNumberFormat="1" applyFont="1" applyFill="1" applyBorder="1" applyAlignment="1">
      <alignment horizontal="right" vertical="center"/>
    </xf>
    <xf numFmtId="164" fontId="16" fillId="5" borderId="50" xfId="0" applyNumberFormat="1" applyFont="1" applyFill="1" applyBorder="1" applyAlignment="1">
      <alignment vertical="center"/>
    </xf>
    <xf numFmtId="3" fontId="11" fillId="5" borderId="21" xfId="0" applyNumberFormat="1" applyFont="1" applyFill="1" applyBorder="1" applyAlignment="1">
      <alignment vertical="center"/>
    </xf>
    <xf numFmtId="3" fontId="11" fillId="5" borderId="28" xfId="0" applyNumberFormat="1" applyFont="1" applyFill="1" applyBorder="1" applyAlignment="1">
      <alignment vertical="center"/>
    </xf>
    <xf numFmtId="0" fontId="3" fillId="0" borderId="15" xfId="0" applyFont="1" applyBorder="1"/>
    <xf numFmtId="1" fontId="10" fillId="8" borderId="55" xfId="0" applyNumberFormat="1" applyFont="1" applyFill="1" applyBorder="1" applyAlignment="1">
      <alignment horizontal="center" vertical="center"/>
    </xf>
    <xf numFmtId="1" fontId="10" fillId="8" borderId="42" xfId="0" applyNumberFormat="1" applyFont="1" applyFill="1" applyBorder="1" applyAlignment="1">
      <alignment horizontal="center" vertical="center"/>
    </xf>
    <xf numFmtId="1" fontId="10" fillId="8" borderId="56" xfId="0" applyNumberFormat="1" applyFont="1" applyFill="1" applyBorder="1" applyAlignment="1">
      <alignment horizontal="center" vertical="center"/>
    </xf>
    <xf numFmtId="1" fontId="10" fillId="8" borderId="57" xfId="0" applyNumberFormat="1" applyFont="1" applyFill="1" applyBorder="1" applyAlignment="1">
      <alignment horizontal="center" vertical="center"/>
    </xf>
    <xf numFmtId="164" fontId="11" fillId="5" borderId="58" xfId="0" applyNumberFormat="1" applyFont="1" applyFill="1" applyBorder="1" applyAlignment="1">
      <alignment vertical="center"/>
    </xf>
    <xf numFmtId="164" fontId="11" fillId="5" borderId="34" xfId="0" applyNumberFormat="1" applyFont="1" applyFill="1" applyBorder="1" applyAlignment="1">
      <alignment vertical="center"/>
    </xf>
    <xf numFmtId="10" fontId="11" fillId="5" borderId="58" xfId="0" applyNumberFormat="1" applyFont="1" applyFill="1" applyBorder="1" applyAlignment="1">
      <alignment vertical="center"/>
    </xf>
    <xf numFmtId="10" fontId="11" fillId="5" borderId="37" xfId="0" applyNumberFormat="1" applyFont="1" applyFill="1" applyBorder="1" applyAlignment="1">
      <alignment vertical="center"/>
    </xf>
    <xf numFmtId="10" fontId="11" fillId="5" borderId="55" xfId="0" applyNumberFormat="1" applyFont="1" applyFill="1" applyBorder="1" applyAlignment="1">
      <alignment vertical="center"/>
    </xf>
    <xf numFmtId="10" fontId="11" fillId="5" borderId="42" xfId="0" applyNumberFormat="1" applyFont="1" applyFill="1" applyBorder="1" applyAlignment="1">
      <alignment vertical="center"/>
    </xf>
    <xf numFmtId="10" fontId="11" fillId="5" borderId="59" xfId="0" applyNumberFormat="1" applyFont="1" applyFill="1" applyBorder="1" applyAlignment="1">
      <alignment vertical="center"/>
    </xf>
    <xf numFmtId="10" fontId="11" fillId="5" borderId="60" xfId="0" applyNumberFormat="1" applyFont="1" applyFill="1" applyBorder="1" applyAlignment="1">
      <alignment vertical="center"/>
    </xf>
    <xf numFmtId="10" fontId="11" fillId="5" borderId="52" xfId="0" applyNumberFormat="1" applyFont="1" applyFill="1" applyBorder="1" applyAlignment="1">
      <alignment vertical="center"/>
    </xf>
    <xf numFmtId="10" fontId="11" fillId="5" borderId="27"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3"/>
  <sheetViews>
    <sheetView workbookViewId="0">
      <selection activeCell="A19" sqref="A19:D19"/>
    </sheetView>
  </sheetViews>
  <sheetFormatPr defaultColWidth="14.44140625" defaultRowHeight="15" customHeight="1"/>
  <cols>
    <col min="1" max="1" width="38.88671875" customWidth="1"/>
    <col min="2" max="4" width="14.88671875" customWidth="1"/>
    <col min="5" max="8" width="10.6640625" customWidth="1"/>
    <col min="9" max="9" width="18.6640625" customWidth="1"/>
    <col min="10" max="10" width="10.6640625" customWidth="1"/>
    <col min="11" max="11" width="18.33203125" customWidth="1"/>
    <col min="12" max="26" width="10.6640625" customWidth="1"/>
  </cols>
  <sheetData>
    <row r="1" spans="1:26" ht="23.4" customHeight="1">
      <c r="A1" s="185" t="s">
        <v>2</v>
      </c>
      <c r="B1" s="186"/>
      <c r="C1" s="186"/>
      <c r="D1" s="187"/>
      <c r="E1" s="2"/>
      <c r="F1" s="3" t="s">
        <v>4</v>
      </c>
      <c r="G1" s="6" t="s">
        <v>53</v>
      </c>
      <c r="H1" s="2"/>
      <c r="I1" s="2"/>
      <c r="J1" s="2"/>
      <c r="K1" s="2"/>
      <c r="L1" s="2"/>
      <c r="M1" s="2"/>
      <c r="N1" s="2"/>
      <c r="O1" s="2"/>
      <c r="P1" s="2"/>
      <c r="Q1" s="2"/>
      <c r="R1" s="2"/>
      <c r="S1" s="2"/>
      <c r="T1" s="2"/>
      <c r="U1" s="2"/>
      <c r="V1" s="2"/>
      <c r="W1" s="2"/>
      <c r="X1" s="2"/>
      <c r="Y1" s="2"/>
      <c r="Z1" s="2"/>
    </row>
    <row r="2" spans="1:26" ht="12.75" customHeight="1">
      <c r="A2" s="188" t="s">
        <v>7</v>
      </c>
      <c r="B2" s="7" t="s">
        <v>14</v>
      </c>
      <c r="C2" s="7" t="s">
        <v>15</v>
      </c>
      <c r="D2" s="7" t="s">
        <v>16</v>
      </c>
      <c r="E2" s="9"/>
      <c r="F2" s="190" t="s">
        <v>54</v>
      </c>
      <c r="G2" s="191"/>
      <c r="H2" s="192"/>
      <c r="I2" s="7" t="s">
        <v>57</v>
      </c>
      <c r="J2" s="9"/>
      <c r="K2" s="115" t="s">
        <v>58</v>
      </c>
      <c r="L2" s="9"/>
      <c r="M2" s="9"/>
      <c r="N2" s="9"/>
      <c r="O2" s="9"/>
      <c r="P2" s="9"/>
      <c r="Q2" s="9"/>
      <c r="R2" s="9"/>
      <c r="S2" s="9"/>
      <c r="T2" s="9"/>
      <c r="U2" s="9"/>
      <c r="V2" s="9"/>
      <c r="W2" s="9"/>
      <c r="X2" s="9"/>
      <c r="Y2" s="9"/>
      <c r="Z2" s="9"/>
    </row>
    <row r="3" spans="1:26" ht="12.75" customHeight="1">
      <c r="A3" s="189"/>
      <c r="B3" s="12" t="s">
        <v>20</v>
      </c>
      <c r="C3" s="12" t="s">
        <v>20</v>
      </c>
      <c r="D3" s="12" t="s">
        <v>20</v>
      </c>
      <c r="E3" s="9"/>
      <c r="F3" s="193"/>
      <c r="G3" s="194"/>
      <c r="H3" s="195"/>
      <c r="I3" s="91" t="s">
        <v>55</v>
      </c>
      <c r="J3" s="9"/>
      <c r="K3" s="116" t="s">
        <v>55</v>
      </c>
      <c r="L3" s="9"/>
      <c r="M3" s="9"/>
      <c r="N3" s="9"/>
      <c r="O3" s="9"/>
      <c r="P3" s="9"/>
      <c r="Q3" s="9"/>
      <c r="R3" s="9"/>
      <c r="S3" s="9"/>
      <c r="T3" s="9"/>
      <c r="U3" s="9"/>
      <c r="V3" s="9"/>
      <c r="W3" s="9"/>
      <c r="X3" s="9"/>
      <c r="Y3" s="9"/>
      <c r="Z3" s="9"/>
    </row>
    <row r="4" spans="1:26" ht="12.75" customHeight="1">
      <c r="A4" s="13" t="s">
        <v>22</v>
      </c>
      <c r="B4" s="14"/>
      <c r="C4" s="14"/>
      <c r="D4" s="14"/>
      <c r="E4" s="9"/>
      <c r="F4" s="14"/>
      <c r="G4" s="14"/>
      <c r="H4" s="90"/>
      <c r="I4" s="87"/>
      <c r="J4" s="9"/>
      <c r="K4" s="117"/>
      <c r="L4" s="9"/>
      <c r="M4" s="9"/>
      <c r="N4" s="9"/>
      <c r="O4" s="9"/>
      <c r="P4" s="9"/>
      <c r="Q4" s="9"/>
      <c r="R4" s="9"/>
      <c r="S4" s="9"/>
      <c r="T4" s="9"/>
      <c r="U4" s="9"/>
      <c r="V4" s="9"/>
      <c r="W4" s="9"/>
      <c r="X4" s="9"/>
      <c r="Y4" s="9"/>
      <c r="Z4" s="9"/>
    </row>
    <row r="5" spans="1:26" ht="12.75" customHeight="1">
      <c r="A5" s="15" t="s">
        <v>23</v>
      </c>
      <c r="B5" s="14">
        <f t="shared" ref="B5:D5" si="0">B16</f>
        <v>8537</v>
      </c>
      <c r="C5" s="14">
        <f t="shared" si="0"/>
        <v>9233</v>
      </c>
      <c r="D5" s="14">
        <f t="shared" si="0"/>
        <v>9670</v>
      </c>
      <c r="E5" s="9"/>
      <c r="F5" s="14">
        <v>0</v>
      </c>
      <c r="G5" s="78">
        <f>(C5-B5)/B5</f>
        <v>8.1527468665807665E-2</v>
      </c>
      <c r="H5" s="85">
        <f>(D5-C5)/C5</f>
        <v>4.7330228528105707E-2</v>
      </c>
      <c r="I5" s="88">
        <f>AVERAGE(G5:H5)</f>
        <v>6.4428848596956689E-2</v>
      </c>
      <c r="J5" s="9"/>
      <c r="K5" s="118">
        <f>AVERAGE(I5,'Company B'!I5)</f>
        <v>3.8565142570297375E-2</v>
      </c>
      <c r="L5" s="9"/>
      <c r="M5" s="9"/>
      <c r="N5" s="9"/>
      <c r="O5" s="9"/>
      <c r="P5" s="9"/>
      <c r="Q5" s="9"/>
      <c r="R5" s="9"/>
      <c r="S5" s="9"/>
      <c r="T5" s="9"/>
      <c r="U5" s="9"/>
      <c r="V5" s="9"/>
      <c r="W5" s="9"/>
      <c r="X5" s="9"/>
      <c r="Y5" s="9"/>
      <c r="Z5" s="9"/>
    </row>
    <row r="6" spans="1:26" ht="12.75" customHeight="1">
      <c r="A6" s="16" t="s">
        <v>24</v>
      </c>
      <c r="B6" s="18">
        <f t="shared" ref="B6:D6" si="1">-B18</f>
        <v>-6183.95</v>
      </c>
      <c r="C6" s="18">
        <f t="shared" si="1"/>
        <v>-6269.5499999999993</v>
      </c>
      <c r="D6" s="18">
        <f t="shared" si="1"/>
        <v>-6415.5</v>
      </c>
      <c r="E6" s="9"/>
      <c r="F6" s="18">
        <v>0</v>
      </c>
      <c r="G6" s="79">
        <f>(C6-B6)/B6</f>
        <v>1.3842285270741106E-2</v>
      </c>
      <c r="H6" s="86">
        <f>(D6-C6)/C6</f>
        <v>2.3279182716463023E-2</v>
      </c>
      <c r="I6" s="89">
        <f>AVERAGE(G6:H6)</f>
        <v>1.8560733993602065E-2</v>
      </c>
      <c r="J6" s="9"/>
      <c r="K6" s="118">
        <f>AVERAGE(I6,'Company B'!I6)</f>
        <v>2.2023412126900017E-2</v>
      </c>
      <c r="L6" s="9"/>
      <c r="M6" s="9"/>
      <c r="N6" s="9"/>
      <c r="O6" s="9"/>
      <c r="P6" s="9"/>
      <c r="Q6" s="9"/>
      <c r="R6" s="9"/>
      <c r="S6" s="9"/>
      <c r="T6" s="9"/>
      <c r="U6" s="9"/>
      <c r="V6" s="9"/>
      <c r="W6" s="9"/>
      <c r="X6" s="9"/>
      <c r="Y6" s="9"/>
      <c r="Z6" s="9"/>
    </row>
    <row r="7" spans="1:26" ht="12.75" customHeight="1">
      <c r="A7" s="20" t="s">
        <v>32</v>
      </c>
      <c r="B7" s="21">
        <f t="shared" ref="B7:D7" si="2">SUM(B5:B6)</f>
        <v>2353.0500000000002</v>
      </c>
      <c r="C7" s="21">
        <f t="shared" si="2"/>
        <v>2963.4500000000007</v>
      </c>
      <c r="D7" s="21">
        <f t="shared" si="2"/>
        <v>3254.5</v>
      </c>
      <c r="E7" s="10"/>
      <c r="F7" s="21"/>
      <c r="G7" s="78"/>
      <c r="H7" s="21"/>
      <c r="I7" s="21"/>
      <c r="J7" s="9"/>
      <c r="K7" s="118"/>
      <c r="L7" s="9"/>
      <c r="M7" s="9"/>
      <c r="N7" s="9"/>
      <c r="O7" s="9"/>
      <c r="P7" s="9"/>
      <c r="Q7" s="9"/>
      <c r="R7" s="9"/>
      <c r="S7" s="9"/>
      <c r="T7" s="9"/>
      <c r="U7" s="9"/>
      <c r="V7" s="9"/>
      <c r="W7" s="9"/>
      <c r="X7" s="9"/>
      <c r="Y7" s="9"/>
      <c r="Z7" s="9"/>
    </row>
    <row r="8" spans="1:26" ht="12.75" customHeight="1">
      <c r="A8" s="15" t="s">
        <v>36</v>
      </c>
      <c r="B8" s="14">
        <v>-130</v>
      </c>
      <c r="C8" s="14">
        <v>-143</v>
      </c>
      <c r="D8" s="14">
        <v>-148</v>
      </c>
      <c r="E8" s="9"/>
      <c r="F8" s="14">
        <v>0</v>
      </c>
      <c r="G8" s="78">
        <f>(C8-B8)/B8</f>
        <v>0.1</v>
      </c>
      <c r="H8" s="78">
        <f>(D8-C8)/C8</f>
        <v>3.4965034965034968E-2</v>
      </c>
      <c r="I8" s="78">
        <f>AVERAGE(G8:H8)</f>
        <v>6.748251748251749E-2</v>
      </c>
      <c r="J8" s="9"/>
      <c r="K8" s="118">
        <f>AVERAGE(I8,'Company B'!I8)</f>
        <v>8.425998508864227E-2</v>
      </c>
      <c r="L8" s="9"/>
      <c r="M8" s="9"/>
      <c r="N8" s="9"/>
      <c r="O8" s="9"/>
      <c r="P8" s="9"/>
      <c r="Q8" s="9"/>
      <c r="R8" s="9"/>
      <c r="S8" s="9"/>
      <c r="T8" s="9"/>
      <c r="U8" s="9"/>
      <c r="V8" s="9"/>
      <c r="W8" s="9"/>
      <c r="X8" s="9"/>
      <c r="Y8" s="9"/>
      <c r="Z8" s="9"/>
    </row>
    <row r="9" spans="1:26" ht="12.75" customHeight="1">
      <c r="A9" s="22" t="s">
        <v>37</v>
      </c>
      <c r="B9" s="14">
        <f t="shared" ref="B9:D9" si="3">-0.267*B10</f>
        <v>198.381</v>
      </c>
      <c r="C9" s="14">
        <f t="shared" si="3"/>
        <v>201.05100000000002</v>
      </c>
      <c r="D9" s="14">
        <f t="shared" si="3"/>
        <v>202.65300000000002</v>
      </c>
      <c r="E9" s="9"/>
      <c r="F9" s="14">
        <v>0</v>
      </c>
      <c r="G9" s="78">
        <f t="shared" ref="G9:H10" si="4">(C9-B9)/B9</f>
        <v>1.3458950201884333E-2</v>
      </c>
      <c r="H9" s="78">
        <f t="shared" si="4"/>
        <v>7.9681274900398596E-3</v>
      </c>
      <c r="I9" s="78">
        <f t="shared" ref="I9:I10" si="5">AVERAGE(G9:H9)</f>
        <v>1.0713538845962097E-2</v>
      </c>
      <c r="J9" s="9"/>
      <c r="K9" s="118">
        <f>AVERAGE(I9,'Company B'!I9)</f>
        <v>-3.1643214102011555E-2</v>
      </c>
      <c r="L9" s="9"/>
      <c r="M9" s="9"/>
      <c r="N9" s="9"/>
      <c r="O9" s="9"/>
      <c r="P9" s="9"/>
      <c r="Q9" s="9"/>
      <c r="R9" s="9"/>
      <c r="S9" s="9"/>
      <c r="T9" s="9"/>
      <c r="U9" s="9"/>
      <c r="V9" s="9"/>
      <c r="W9" s="9"/>
      <c r="X9" s="9"/>
      <c r="Y9" s="9"/>
      <c r="Z9" s="9"/>
    </row>
    <row r="10" spans="1:26" ht="12.75" customHeight="1">
      <c r="A10" s="23" t="s">
        <v>38</v>
      </c>
      <c r="B10" s="24">
        <v>-743</v>
      </c>
      <c r="C10" s="24">
        <v>-753</v>
      </c>
      <c r="D10" s="24">
        <v>-759</v>
      </c>
      <c r="E10" s="9"/>
      <c r="F10" s="24">
        <v>0</v>
      </c>
      <c r="G10" s="79">
        <f t="shared" si="4"/>
        <v>1.3458950201884253E-2</v>
      </c>
      <c r="H10" s="79">
        <f t="shared" si="4"/>
        <v>7.9681274900398405E-3</v>
      </c>
      <c r="I10" s="79">
        <f t="shared" si="5"/>
        <v>1.0713538845962047E-2</v>
      </c>
      <c r="J10" s="9"/>
      <c r="K10" s="118">
        <f>AVERAGE(I10,'Company B'!I10)</f>
        <v>1.5119238540732834E-2</v>
      </c>
      <c r="L10" s="9"/>
      <c r="M10" s="9"/>
      <c r="N10" s="9"/>
      <c r="O10" s="9"/>
      <c r="P10" s="9"/>
      <c r="Q10" s="9"/>
      <c r="R10" s="9"/>
      <c r="S10" s="9"/>
      <c r="T10" s="9"/>
      <c r="U10" s="9"/>
      <c r="V10" s="9"/>
      <c r="W10" s="9"/>
      <c r="X10" s="9"/>
      <c r="Y10" s="9"/>
      <c r="Z10" s="9"/>
    </row>
    <row r="11" spans="1:26" ht="12.75" customHeight="1">
      <c r="A11" s="25" t="s">
        <v>39</v>
      </c>
      <c r="B11" s="21">
        <f t="shared" ref="B11:D11" si="6">SUM(B7:B10)</f>
        <v>1678.431</v>
      </c>
      <c r="C11" s="21">
        <f t="shared" si="6"/>
        <v>2268.5010000000007</v>
      </c>
      <c r="D11" s="21">
        <f t="shared" si="6"/>
        <v>2550.1530000000002</v>
      </c>
      <c r="E11" s="2"/>
      <c r="F11" s="21"/>
      <c r="G11" s="21"/>
      <c r="H11" s="21"/>
      <c r="I11" s="21"/>
      <c r="J11" s="9"/>
      <c r="K11" s="21"/>
      <c r="L11" s="9"/>
      <c r="M11" s="9"/>
      <c r="N11" s="9"/>
      <c r="O11" s="9"/>
      <c r="P11" s="9"/>
      <c r="Q11" s="9"/>
      <c r="R11" s="9"/>
      <c r="S11" s="9"/>
      <c r="T11" s="9"/>
      <c r="U11" s="9"/>
      <c r="V11" s="9"/>
      <c r="W11" s="9"/>
      <c r="X11" s="9"/>
      <c r="Y11" s="9"/>
      <c r="Z11" s="9"/>
    </row>
    <row r="12" spans="1:26" ht="12.75" customHeight="1">
      <c r="A12" s="26"/>
      <c r="B12" s="27"/>
      <c r="C12" s="27"/>
      <c r="D12" s="94"/>
      <c r="E12" s="196"/>
      <c r="F12" s="103"/>
      <c r="G12" s="104"/>
      <c r="H12" s="104"/>
      <c r="I12" s="105"/>
      <c r="J12" s="9"/>
      <c r="K12" s="119"/>
      <c r="L12" s="9"/>
      <c r="M12" s="9"/>
      <c r="N12" s="9"/>
      <c r="O12" s="9"/>
      <c r="P12" s="9"/>
      <c r="Q12" s="9"/>
      <c r="R12" s="9"/>
      <c r="S12" s="9"/>
      <c r="T12" s="9"/>
      <c r="U12" s="9"/>
      <c r="V12" s="9"/>
      <c r="W12" s="9"/>
      <c r="X12" s="9"/>
      <c r="Y12" s="9"/>
      <c r="Z12" s="9"/>
    </row>
    <row r="13" spans="1:26" ht="12.75" customHeight="1">
      <c r="A13" s="28" t="s">
        <v>40</v>
      </c>
      <c r="B13" s="29"/>
      <c r="C13" s="29"/>
      <c r="D13" s="95"/>
      <c r="E13" s="196"/>
      <c r="F13" s="106"/>
      <c r="G13" s="107"/>
      <c r="H13" s="107"/>
      <c r="I13" s="108"/>
      <c r="J13" s="9"/>
      <c r="K13" s="120"/>
      <c r="L13" s="9"/>
      <c r="M13" s="9"/>
      <c r="N13" s="9"/>
      <c r="O13" s="9"/>
      <c r="P13" s="9"/>
      <c r="Q13" s="9"/>
      <c r="R13" s="9"/>
      <c r="S13" s="9"/>
      <c r="T13" s="9"/>
      <c r="U13" s="9"/>
      <c r="V13" s="9"/>
      <c r="W13" s="9"/>
      <c r="X13" s="9"/>
      <c r="Y13" s="9"/>
      <c r="Z13" s="9"/>
    </row>
    <row r="14" spans="1:26" ht="12.75" customHeight="1">
      <c r="A14" s="30" t="s">
        <v>41</v>
      </c>
      <c r="B14" s="31">
        <v>2812</v>
      </c>
      <c r="C14" s="31">
        <v>3375</v>
      </c>
      <c r="D14" s="31">
        <v>3690</v>
      </c>
      <c r="E14" s="32"/>
      <c r="F14" s="21">
        <v>0</v>
      </c>
      <c r="G14" s="80">
        <f>(C14-B14)/B14</f>
        <v>0.20021337126600283</v>
      </c>
      <c r="H14" s="80">
        <f>(D14-C14)/C14</f>
        <v>9.3333333333333338E-2</v>
      </c>
      <c r="I14" s="80">
        <f>AVERAGE(G14:H14)</f>
        <v>0.14677335229966809</v>
      </c>
      <c r="J14" s="9"/>
      <c r="K14" s="123">
        <f>AVERAGE(I14,'Company B'!I14)</f>
        <v>8.6889072424138E-2</v>
      </c>
      <c r="L14" s="9"/>
      <c r="M14" s="9"/>
      <c r="N14" s="9"/>
      <c r="O14" s="9"/>
      <c r="P14" s="9"/>
      <c r="Q14" s="9"/>
      <c r="R14" s="9"/>
      <c r="S14" s="9"/>
      <c r="T14" s="9"/>
      <c r="U14" s="9"/>
      <c r="V14" s="9"/>
      <c r="W14" s="9"/>
      <c r="X14" s="9"/>
      <c r="Y14" s="9"/>
      <c r="Z14" s="9"/>
    </row>
    <row r="15" spans="1:26" ht="12.75" customHeight="1">
      <c r="A15" s="35" t="s">
        <v>42</v>
      </c>
      <c r="B15" s="18">
        <v>5725</v>
      </c>
      <c r="C15" s="18">
        <v>5858</v>
      </c>
      <c r="D15" s="19">
        <v>5980</v>
      </c>
      <c r="E15" s="32"/>
      <c r="F15" s="97">
        <v>0</v>
      </c>
      <c r="G15" s="93">
        <f>(C15-B15)/B15</f>
        <v>2.3231441048034936E-2</v>
      </c>
      <c r="H15" s="93">
        <f>(D15-C15)/C15</f>
        <v>2.0826220553089792E-2</v>
      </c>
      <c r="I15" s="93">
        <f>AVERAGE(G15:H15)</f>
        <v>2.2028830800562366E-2</v>
      </c>
      <c r="J15" s="9"/>
      <c r="K15" s="123">
        <f>AVERAGE(I15,'Company B'!I15)</f>
        <v>-9.0331652256459179E-3</v>
      </c>
      <c r="L15" s="9"/>
      <c r="M15" s="9"/>
      <c r="N15" s="9"/>
      <c r="O15" s="9"/>
      <c r="P15" s="9"/>
      <c r="Q15" s="9"/>
      <c r="R15" s="9"/>
      <c r="S15" s="9"/>
      <c r="T15" s="9"/>
      <c r="U15" s="9"/>
      <c r="V15" s="9"/>
      <c r="W15" s="9"/>
      <c r="X15" s="9"/>
      <c r="Y15" s="9"/>
      <c r="Z15" s="9"/>
    </row>
    <row r="16" spans="1:26" ht="12.75" customHeight="1">
      <c r="A16" s="36" t="s">
        <v>23</v>
      </c>
      <c r="B16" s="39">
        <f t="shared" ref="B16:D16" si="7">SUM(B14:B15)</f>
        <v>8537</v>
      </c>
      <c r="C16" s="39">
        <f t="shared" si="7"/>
        <v>9233</v>
      </c>
      <c r="D16" s="39">
        <f t="shared" si="7"/>
        <v>9670</v>
      </c>
      <c r="E16" s="40"/>
      <c r="F16" s="98"/>
      <c r="G16" s="99"/>
      <c r="H16" s="99"/>
      <c r="I16" s="100"/>
      <c r="J16" s="9"/>
      <c r="K16" s="121"/>
      <c r="L16" s="9"/>
      <c r="M16" s="9"/>
      <c r="N16" s="9"/>
      <c r="O16" s="9"/>
      <c r="P16" s="9"/>
      <c r="Q16" s="9"/>
      <c r="R16" s="9"/>
      <c r="S16" s="9"/>
      <c r="T16" s="9"/>
      <c r="U16" s="9"/>
      <c r="V16" s="9"/>
      <c r="W16" s="9"/>
      <c r="X16" s="9"/>
      <c r="Y16" s="9"/>
      <c r="Z16" s="9"/>
    </row>
    <row r="17" spans="1:26" ht="12.75" customHeight="1">
      <c r="A17" s="43"/>
      <c r="B17" s="44"/>
      <c r="C17" s="51"/>
      <c r="D17" s="51"/>
      <c r="E17" s="40"/>
      <c r="F17" s="106"/>
      <c r="G17" s="107"/>
      <c r="H17" s="107"/>
      <c r="I17" s="108"/>
      <c r="J17" s="9"/>
      <c r="K17" s="120"/>
      <c r="L17" s="9"/>
      <c r="M17" s="9"/>
      <c r="N17" s="9"/>
      <c r="O17" s="9"/>
      <c r="P17" s="9"/>
      <c r="Q17" s="9"/>
      <c r="R17" s="9"/>
      <c r="S17" s="9"/>
      <c r="T17" s="9"/>
      <c r="U17" s="9"/>
      <c r="V17" s="9"/>
      <c r="W17" s="9"/>
      <c r="X17" s="9"/>
      <c r="Y17" s="9"/>
      <c r="Z17" s="9"/>
    </row>
    <row r="18" spans="1:26" ht="12.75" customHeight="1">
      <c r="A18" s="155" t="s">
        <v>24</v>
      </c>
      <c r="B18" s="157">
        <v>6183.95</v>
      </c>
      <c r="C18" s="157">
        <v>6269.5499999999993</v>
      </c>
      <c r="D18" s="157">
        <v>6415.5</v>
      </c>
      <c r="E18" s="32"/>
      <c r="F18" s="109">
        <v>0</v>
      </c>
      <c r="G18" s="96">
        <f t="shared" ref="G18:H18" si="8">(C18-B18)/B18</f>
        <v>1.3842285270741106E-2</v>
      </c>
      <c r="H18" s="96">
        <f t="shared" si="8"/>
        <v>2.3279182716463023E-2</v>
      </c>
      <c r="I18" s="96">
        <f>AVERAGE(G18:H18)</f>
        <v>1.8560733993602065E-2</v>
      </c>
      <c r="J18" s="9"/>
      <c r="K18" s="123">
        <f>AVERAGE(I18,'Company B'!I18)</f>
        <v>2.2023412126900017E-2</v>
      </c>
      <c r="L18" s="9"/>
      <c r="M18" s="9"/>
      <c r="N18" s="9"/>
      <c r="O18" s="9"/>
      <c r="P18" s="9"/>
      <c r="Q18" s="9"/>
      <c r="R18" s="9"/>
      <c r="S18" s="9"/>
      <c r="T18" s="9"/>
      <c r="U18" s="9"/>
      <c r="V18" s="9"/>
      <c r="W18" s="9"/>
      <c r="X18" s="9"/>
      <c r="Y18" s="9"/>
      <c r="Z18" s="9"/>
    </row>
    <row r="19" spans="1:26" ht="12.75" customHeight="1">
      <c r="A19" s="156" t="s">
        <v>60</v>
      </c>
      <c r="B19" s="159">
        <f>B16-B18</f>
        <v>2353.0500000000002</v>
      </c>
      <c r="C19" s="159">
        <f t="shared" ref="C19:D19" si="9">C16-C18</f>
        <v>2963.4500000000007</v>
      </c>
      <c r="D19" s="159">
        <f t="shared" si="9"/>
        <v>3254.5</v>
      </c>
      <c r="E19" s="32"/>
      <c r="F19" s="152"/>
      <c r="G19" s="153"/>
      <c r="H19" s="153"/>
      <c r="I19" s="154"/>
      <c r="J19" s="9"/>
      <c r="K19" s="123"/>
      <c r="L19" s="9"/>
      <c r="M19" s="9"/>
      <c r="N19" s="9"/>
      <c r="O19" s="9"/>
      <c r="P19" s="9"/>
      <c r="Q19" s="9"/>
      <c r="R19" s="9"/>
      <c r="S19" s="9"/>
      <c r="T19" s="9"/>
      <c r="U19" s="9"/>
      <c r="V19" s="9"/>
      <c r="W19" s="9"/>
      <c r="X19" s="9"/>
      <c r="Y19" s="9"/>
      <c r="Z19" s="9"/>
    </row>
    <row r="20" spans="1:26" ht="12.75" customHeight="1">
      <c r="A20" s="22"/>
      <c r="B20" s="158"/>
      <c r="C20" s="158"/>
      <c r="D20" s="160"/>
      <c r="E20" s="2"/>
      <c r="F20" s="112"/>
      <c r="G20" s="113"/>
      <c r="H20" s="113"/>
      <c r="I20" s="114"/>
      <c r="J20" s="9"/>
      <c r="K20" s="122"/>
      <c r="L20" s="9"/>
      <c r="M20" s="9"/>
      <c r="N20" s="9"/>
      <c r="O20" s="9"/>
      <c r="P20" s="9"/>
      <c r="Q20" s="9"/>
      <c r="R20" s="9"/>
      <c r="S20" s="9"/>
      <c r="T20" s="9"/>
      <c r="U20" s="9"/>
      <c r="V20" s="9"/>
      <c r="W20" s="9"/>
      <c r="X20" s="9"/>
      <c r="Y20" s="9"/>
      <c r="Z20" s="9"/>
    </row>
    <row r="21" spans="1:26" ht="12.75" customHeight="1">
      <c r="A21" s="47" t="s">
        <v>43</v>
      </c>
      <c r="B21" s="48">
        <v>4085</v>
      </c>
      <c r="C21" s="48">
        <v>4195</v>
      </c>
      <c r="D21" s="48">
        <v>4409</v>
      </c>
      <c r="E21" s="2"/>
      <c r="F21" s="110" t="s">
        <v>52</v>
      </c>
      <c r="G21" s="111">
        <f>(C21/B21)-1</f>
        <v>2.6927784577723379E-2</v>
      </c>
      <c r="H21" s="111">
        <f>(D21/C21)-1</f>
        <v>5.1013110846245491E-2</v>
      </c>
      <c r="I21" s="111">
        <f>AVERAGE(G21:H21)</f>
        <v>3.8970447711984435E-2</v>
      </c>
      <c r="J21" s="9"/>
      <c r="K21" s="118">
        <f>AVERAGE(I21,'Company B'!I21)</f>
        <v>2.5448028703060011E-2</v>
      </c>
      <c r="L21" s="9"/>
      <c r="M21" s="9"/>
      <c r="N21" s="9"/>
      <c r="O21" s="9"/>
      <c r="P21" s="9"/>
      <c r="Q21" s="9"/>
      <c r="R21" s="9"/>
      <c r="S21" s="9"/>
      <c r="T21" s="9"/>
      <c r="U21" s="9"/>
      <c r="V21" s="9"/>
      <c r="W21" s="9"/>
      <c r="X21" s="9"/>
      <c r="Y21" s="9"/>
      <c r="Z21" s="9"/>
    </row>
    <row r="22" spans="1:26" ht="12.75" customHeight="1">
      <c r="A22" s="49" t="s">
        <v>44</v>
      </c>
      <c r="B22" s="48">
        <f t="shared" ref="B22:D22" si="10">B14*1000/B21/12</f>
        <v>57.36434108527132</v>
      </c>
      <c r="C22" s="48">
        <f t="shared" si="10"/>
        <v>67.044100119189508</v>
      </c>
      <c r="D22" s="48">
        <f t="shared" si="10"/>
        <v>69.743706055794959</v>
      </c>
      <c r="E22" s="2"/>
      <c r="F22" s="48"/>
      <c r="G22" s="48"/>
      <c r="H22" s="48"/>
      <c r="I22" s="48"/>
      <c r="J22" s="9"/>
      <c r="K22" s="48"/>
      <c r="L22" s="9"/>
      <c r="M22" s="9"/>
      <c r="N22" s="9"/>
      <c r="O22" s="9"/>
      <c r="P22" s="9"/>
      <c r="Q22" s="9"/>
      <c r="R22" s="9"/>
      <c r="S22" s="9"/>
      <c r="T22" s="9"/>
      <c r="U22" s="9"/>
      <c r="V22" s="9"/>
      <c r="W22" s="9"/>
      <c r="X22" s="9"/>
      <c r="Y22" s="9"/>
      <c r="Z22" s="9"/>
    </row>
    <row r="23" spans="1:26" ht="12.75" customHeight="1">
      <c r="A23" s="9"/>
      <c r="B23" s="50"/>
      <c r="C23" s="50"/>
      <c r="D23" s="50"/>
      <c r="E23" s="2"/>
      <c r="F23" s="2"/>
      <c r="G23" s="2"/>
      <c r="H23" s="2"/>
      <c r="I23" s="2"/>
      <c r="J23" s="9"/>
      <c r="K23" s="9"/>
      <c r="L23" s="9"/>
      <c r="M23" s="9"/>
      <c r="N23" s="9"/>
      <c r="O23" s="9"/>
      <c r="P23" s="9"/>
      <c r="Q23" s="9"/>
      <c r="R23" s="9"/>
      <c r="S23" s="9"/>
      <c r="T23" s="9"/>
      <c r="U23" s="9"/>
      <c r="V23" s="9"/>
      <c r="W23" s="9"/>
      <c r="X23" s="9"/>
      <c r="Y23" s="9"/>
      <c r="Z23" s="9"/>
    </row>
    <row r="24" spans="1:26" ht="12.75" customHeight="1">
      <c r="B24" s="50"/>
      <c r="C24" s="50"/>
      <c r="D24" s="50"/>
      <c r="E24" s="9"/>
      <c r="F24" s="9"/>
      <c r="G24" s="9"/>
      <c r="H24" s="9"/>
      <c r="I24" s="2"/>
      <c r="J24" s="9"/>
      <c r="K24" s="9"/>
      <c r="L24" s="9"/>
      <c r="M24" s="9"/>
      <c r="N24" s="9"/>
      <c r="O24" s="9"/>
      <c r="P24" s="9"/>
      <c r="Q24" s="9"/>
      <c r="R24" s="9"/>
      <c r="S24" s="9"/>
      <c r="T24" s="9"/>
      <c r="U24" s="9"/>
      <c r="V24" s="9"/>
      <c r="W24" s="9"/>
      <c r="X24" s="9"/>
      <c r="Y24" s="9"/>
      <c r="Z24" s="9"/>
    </row>
    <row r="25" spans="1:26" ht="12.75" customHeight="1">
      <c r="A25" s="50"/>
      <c r="B25" s="50"/>
      <c r="C25" s="50"/>
      <c r="D25" s="50"/>
      <c r="E25" s="9"/>
      <c r="F25" s="9"/>
      <c r="G25" s="9"/>
      <c r="H25" s="9"/>
      <c r="I25" s="2"/>
      <c r="J25" s="9"/>
      <c r="K25" s="9"/>
      <c r="L25" s="9"/>
      <c r="M25" s="9"/>
      <c r="N25" s="9"/>
      <c r="O25" s="9"/>
      <c r="P25" s="9"/>
      <c r="Q25" s="9"/>
      <c r="R25" s="9"/>
      <c r="S25" s="9"/>
      <c r="T25" s="9"/>
      <c r="U25" s="9"/>
      <c r="V25" s="9"/>
      <c r="W25" s="9"/>
      <c r="X25" s="9"/>
      <c r="Y25" s="9"/>
      <c r="Z25" s="9"/>
    </row>
    <row r="26" spans="1:26" ht="12.75" customHeight="1">
      <c r="A26" s="9"/>
      <c r="B26" s="50"/>
      <c r="C26" s="50"/>
      <c r="D26" s="50"/>
      <c r="E26" s="9"/>
      <c r="F26" s="9"/>
      <c r="G26" s="9"/>
      <c r="H26" s="9"/>
      <c r="I26" s="2"/>
      <c r="J26" s="9"/>
      <c r="K26" s="9"/>
      <c r="L26" s="9"/>
      <c r="M26" s="9"/>
      <c r="N26" s="9"/>
      <c r="O26" s="9"/>
      <c r="P26" s="9"/>
      <c r="Q26" s="9"/>
      <c r="R26" s="9"/>
      <c r="S26" s="9"/>
      <c r="T26" s="9"/>
      <c r="U26" s="9"/>
      <c r="V26" s="9"/>
      <c r="W26" s="9"/>
      <c r="X26" s="9"/>
      <c r="Y26" s="9"/>
      <c r="Z26" s="9"/>
    </row>
    <row r="27" spans="1:26" ht="12.75" customHeight="1">
      <c r="A27" s="9"/>
      <c r="B27" s="50"/>
      <c r="C27" s="50"/>
      <c r="D27" s="50"/>
      <c r="E27" s="9"/>
      <c r="F27" s="9"/>
      <c r="G27" s="9"/>
      <c r="H27" s="9"/>
      <c r="I27" s="2"/>
      <c r="J27" s="9"/>
      <c r="K27" s="9"/>
      <c r="L27" s="9"/>
      <c r="M27" s="9"/>
      <c r="N27" s="9"/>
      <c r="O27" s="9"/>
      <c r="P27" s="9"/>
      <c r="Q27" s="9"/>
      <c r="R27" s="9"/>
      <c r="S27" s="9"/>
      <c r="T27" s="9"/>
      <c r="U27" s="9"/>
      <c r="V27" s="9"/>
      <c r="W27" s="9"/>
      <c r="X27" s="9"/>
      <c r="Y27" s="9"/>
      <c r="Z27" s="9"/>
    </row>
    <row r="28" spans="1:26" ht="12.75" customHeight="1">
      <c r="A28" s="9"/>
      <c r="B28" s="50"/>
      <c r="C28" s="50"/>
      <c r="D28" s="50"/>
      <c r="E28" s="9"/>
      <c r="F28" s="9"/>
      <c r="G28" s="9"/>
      <c r="H28" s="9"/>
      <c r="I28" s="2"/>
      <c r="J28" s="9"/>
      <c r="K28" s="9"/>
      <c r="L28" s="9"/>
      <c r="M28" s="9"/>
      <c r="N28" s="9"/>
      <c r="O28" s="9"/>
      <c r="P28" s="9"/>
      <c r="Q28" s="9"/>
      <c r="R28" s="9"/>
      <c r="S28" s="9"/>
      <c r="T28" s="9"/>
      <c r="U28" s="9"/>
      <c r="V28" s="9"/>
      <c r="W28" s="9"/>
      <c r="X28" s="9"/>
      <c r="Y28" s="9"/>
      <c r="Z28" s="9"/>
    </row>
    <row r="29" spans="1:26" ht="12.75" customHeight="1">
      <c r="A29" s="9"/>
      <c r="B29" s="50"/>
      <c r="C29" s="50"/>
      <c r="D29" s="50"/>
      <c r="E29" s="9"/>
      <c r="F29" s="9"/>
      <c r="G29" s="9"/>
      <c r="H29" s="9"/>
      <c r="I29" s="2"/>
      <c r="J29" s="9"/>
      <c r="K29" s="9"/>
      <c r="L29" s="9"/>
      <c r="M29" s="9"/>
      <c r="N29" s="9"/>
      <c r="O29" s="9"/>
      <c r="P29" s="9"/>
      <c r="Q29" s="9"/>
      <c r="R29" s="9"/>
      <c r="S29" s="9"/>
      <c r="T29" s="9"/>
      <c r="U29" s="9"/>
      <c r="V29" s="9"/>
      <c r="W29" s="9"/>
      <c r="X29" s="9"/>
      <c r="Y29" s="9"/>
      <c r="Z29" s="9"/>
    </row>
    <row r="30" spans="1:26" ht="12.75" customHeight="1">
      <c r="A30" s="9"/>
      <c r="B30" s="50"/>
      <c r="C30" s="50"/>
      <c r="D30" s="50"/>
      <c r="E30" s="9"/>
      <c r="F30" s="9"/>
      <c r="G30" s="9"/>
      <c r="H30" s="9"/>
      <c r="I30" s="2"/>
      <c r="J30" s="9"/>
      <c r="K30" s="9"/>
      <c r="L30" s="9"/>
      <c r="M30" s="9"/>
      <c r="N30" s="9"/>
      <c r="O30" s="9"/>
      <c r="P30" s="9"/>
      <c r="Q30" s="9"/>
      <c r="R30" s="9"/>
      <c r="S30" s="9"/>
      <c r="T30" s="9"/>
      <c r="U30" s="9"/>
      <c r="V30" s="9"/>
      <c r="W30" s="9"/>
      <c r="X30" s="9"/>
      <c r="Y30" s="9"/>
      <c r="Z30" s="9"/>
    </row>
    <row r="31" spans="1:26" ht="12.75" customHeight="1">
      <c r="A31" s="9"/>
      <c r="B31" s="50"/>
      <c r="C31" s="50"/>
      <c r="D31" s="50"/>
      <c r="E31" s="9"/>
      <c r="F31" s="9"/>
      <c r="G31" s="9"/>
      <c r="H31" s="9"/>
      <c r="I31" s="2"/>
      <c r="J31" s="9"/>
      <c r="K31" s="9"/>
      <c r="L31" s="9"/>
      <c r="M31" s="9"/>
      <c r="N31" s="9"/>
      <c r="O31" s="9"/>
      <c r="P31" s="9"/>
      <c r="Q31" s="9"/>
      <c r="R31" s="9"/>
      <c r="S31" s="9"/>
      <c r="T31" s="9"/>
      <c r="U31" s="9"/>
      <c r="V31" s="9"/>
      <c r="W31" s="9"/>
      <c r="X31" s="9"/>
      <c r="Y31" s="9"/>
      <c r="Z31" s="9"/>
    </row>
    <row r="32" spans="1:26" ht="12.75" customHeight="1">
      <c r="A32" s="9"/>
      <c r="B32" s="50"/>
      <c r="C32" s="50"/>
      <c r="D32" s="50"/>
      <c r="E32" s="9"/>
      <c r="F32" s="9"/>
      <c r="G32" s="9"/>
      <c r="H32" s="9"/>
      <c r="I32" s="2"/>
      <c r="J32" s="9"/>
      <c r="K32" s="9"/>
      <c r="L32" s="9"/>
      <c r="M32" s="9"/>
      <c r="N32" s="9"/>
      <c r="O32" s="9"/>
      <c r="P32" s="9"/>
      <c r="Q32" s="9"/>
      <c r="R32" s="9"/>
      <c r="S32" s="9"/>
      <c r="T32" s="9"/>
      <c r="U32" s="9"/>
      <c r="V32" s="9"/>
      <c r="W32" s="9"/>
      <c r="X32" s="9"/>
      <c r="Y32" s="9"/>
      <c r="Z32" s="9"/>
    </row>
    <row r="33" spans="1:26" ht="12.75" customHeight="1">
      <c r="A33" s="9"/>
      <c r="B33" s="50"/>
      <c r="C33" s="50"/>
      <c r="D33" s="50"/>
      <c r="E33" s="9"/>
      <c r="F33" s="9"/>
      <c r="G33" s="9"/>
      <c r="H33" s="9"/>
      <c r="I33" s="2"/>
      <c r="J33" s="9"/>
      <c r="K33" s="9"/>
      <c r="L33" s="9"/>
      <c r="M33" s="9"/>
      <c r="N33" s="9"/>
      <c r="O33" s="9"/>
      <c r="P33" s="9"/>
      <c r="Q33" s="9"/>
      <c r="R33" s="9"/>
      <c r="S33" s="9"/>
      <c r="T33" s="9"/>
      <c r="U33" s="9"/>
      <c r="V33" s="9"/>
      <c r="W33" s="9"/>
      <c r="X33" s="9"/>
      <c r="Y33" s="9"/>
      <c r="Z33" s="9"/>
    </row>
    <row r="34" spans="1:26" ht="12.75" customHeight="1">
      <c r="A34" s="9"/>
      <c r="B34" s="50"/>
      <c r="C34" s="50"/>
      <c r="D34" s="50"/>
      <c r="E34" s="9"/>
      <c r="F34" s="9"/>
      <c r="G34" s="9"/>
      <c r="H34" s="9"/>
      <c r="I34" s="2"/>
      <c r="J34" s="9"/>
      <c r="K34" s="9"/>
      <c r="L34" s="9"/>
      <c r="M34" s="9"/>
      <c r="N34" s="9"/>
      <c r="O34" s="9"/>
      <c r="P34" s="9"/>
      <c r="Q34" s="9"/>
      <c r="R34" s="9"/>
      <c r="S34" s="9"/>
      <c r="T34" s="9"/>
      <c r="U34" s="9"/>
      <c r="V34" s="9"/>
      <c r="W34" s="9"/>
      <c r="X34" s="9"/>
      <c r="Y34" s="9"/>
      <c r="Z34" s="9"/>
    </row>
    <row r="35" spans="1:26" ht="12.75" customHeight="1">
      <c r="A35" s="9"/>
      <c r="B35" s="50"/>
      <c r="C35" s="50"/>
      <c r="D35" s="50"/>
      <c r="E35" s="9"/>
      <c r="F35" s="9"/>
      <c r="G35" s="9"/>
      <c r="H35" s="9"/>
      <c r="I35" s="2"/>
      <c r="J35" s="9"/>
      <c r="K35" s="9"/>
      <c r="L35" s="9"/>
      <c r="M35" s="9"/>
      <c r="N35" s="9"/>
      <c r="O35" s="9"/>
      <c r="P35" s="9"/>
      <c r="Q35" s="9"/>
      <c r="R35" s="9"/>
      <c r="S35" s="9"/>
      <c r="T35" s="9"/>
      <c r="U35" s="9"/>
      <c r="V35" s="9"/>
      <c r="W35" s="9"/>
      <c r="X35" s="9"/>
      <c r="Y35" s="9"/>
      <c r="Z35" s="9"/>
    </row>
    <row r="36" spans="1:26" ht="12.75" customHeight="1">
      <c r="A36" s="9"/>
      <c r="B36" s="50"/>
      <c r="C36" s="50"/>
      <c r="D36" s="50"/>
      <c r="E36" s="9"/>
      <c r="F36" s="9"/>
      <c r="G36" s="9"/>
      <c r="H36" s="9"/>
      <c r="I36" s="2"/>
      <c r="J36" s="9"/>
      <c r="K36" s="9"/>
      <c r="L36" s="9"/>
      <c r="M36" s="9"/>
      <c r="N36" s="9"/>
      <c r="O36" s="9"/>
      <c r="P36" s="9"/>
      <c r="Q36" s="9"/>
      <c r="R36" s="9"/>
      <c r="S36" s="9"/>
      <c r="T36" s="9"/>
      <c r="U36" s="9"/>
      <c r="V36" s="9"/>
      <c r="W36" s="9"/>
      <c r="X36" s="9"/>
      <c r="Y36" s="9"/>
      <c r="Z36" s="9"/>
    </row>
    <row r="37" spans="1:26" ht="12.75" customHeight="1">
      <c r="A37" s="9"/>
      <c r="B37" s="50"/>
      <c r="C37" s="50"/>
      <c r="D37" s="50"/>
      <c r="E37" s="9"/>
      <c r="F37" s="9"/>
      <c r="G37" s="9"/>
      <c r="H37" s="9"/>
      <c r="I37" s="2"/>
      <c r="J37" s="9"/>
      <c r="K37" s="9"/>
      <c r="L37" s="9"/>
      <c r="M37" s="9"/>
      <c r="N37" s="9"/>
      <c r="O37" s="9"/>
      <c r="P37" s="9"/>
      <c r="Q37" s="9"/>
      <c r="R37" s="9"/>
      <c r="S37" s="9"/>
      <c r="T37" s="9"/>
      <c r="U37" s="9"/>
      <c r="V37" s="9"/>
      <c r="W37" s="9"/>
      <c r="X37" s="9"/>
      <c r="Y37" s="9"/>
      <c r="Z37" s="9"/>
    </row>
    <row r="38" spans="1:26" ht="12.75" customHeight="1">
      <c r="A38" s="9"/>
      <c r="B38" s="50"/>
      <c r="C38" s="50"/>
      <c r="D38" s="50"/>
      <c r="E38" s="9"/>
      <c r="F38" s="9"/>
      <c r="G38" s="9"/>
      <c r="H38" s="9"/>
      <c r="I38" s="2"/>
      <c r="J38" s="9"/>
      <c r="K38" s="9"/>
      <c r="L38" s="9"/>
      <c r="M38" s="9"/>
      <c r="N38" s="9"/>
      <c r="O38" s="9"/>
      <c r="P38" s="9"/>
      <c r="Q38" s="9"/>
      <c r="R38" s="9"/>
      <c r="S38" s="9"/>
      <c r="T38" s="9"/>
      <c r="U38" s="9"/>
      <c r="V38" s="9"/>
      <c r="W38" s="9"/>
      <c r="X38" s="9"/>
      <c r="Y38" s="9"/>
      <c r="Z38" s="9"/>
    </row>
    <row r="39" spans="1:26" ht="12.75" customHeight="1">
      <c r="A39" s="9"/>
      <c r="B39" s="50"/>
      <c r="C39" s="50"/>
      <c r="D39" s="50"/>
      <c r="E39" s="9"/>
      <c r="F39" s="9"/>
      <c r="G39" s="9"/>
      <c r="H39" s="9"/>
      <c r="I39" s="2"/>
      <c r="J39" s="9"/>
      <c r="K39" s="9"/>
      <c r="L39" s="9"/>
      <c r="M39" s="9"/>
      <c r="N39" s="9"/>
      <c r="O39" s="9"/>
      <c r="P39" s="9"/>
      <c r="Q39" s="9"/>
      <c r="R39" s="9"/>
      <c r="S39" s="9"/>
      <c r="T39" s="9"/>
      <c r="U39" s="9"/>
      <c r="V39" s="9"/>
      <c r="W39" s="9"/>
      <c r="X39" s="9"/>
      <c r="Y39" s="9"/>
      <c r="Z39" s="9"/>
    </row>
    <row r="40" spans="1:26" ht="12.75" customHeight="1">
      <c r="A40" s="9"/>
      <c r="B40" s="50"/>
      <c r="C40" s="50"/>
      <c r="D40" s="50"/>
      <c r="E40" s="9"/>
      <c r="F40" s="9"/>
      <c r="G40" s="9"/>
      <c r="H40" s="9"/>
      <c r="I40" s="2"/>
      <c r="J40" s="9"/>
      <c r="K40" s="9"/>
      <c r="L40" s="9"/>
      <c r="M40" s="9"/>
      <c r="N40" s="9"/>
      <c r="O40" s="9"/>
      <c r="P40" s="9"/>
      <c r="Q40" s="9"/>
      <c r="R40" s="9"/>
      <c r="S40" s="9"/>
      <c r="T40" s="9"/>
      <c r="U40" s="9"/>
      <c r="V40" s="9"/>
      <c r="W40" s="9"/>
      <c r="X40" s="9"/>
      <c r="Y40" s="9"/>
      <c r="Z40" s="9"/>
    </row>
    <row r="41" spans="1:26" ht="12.75" customHeight="1">
      <c r="A41" s="9"/>
      <c r="B41" s="50"/>
      <c r="C41" s="50"/>
      <c r="D41" s="50"/>
      <c r="E41" s="9"/>
      <c r="F41" s="9"/>
      <c r="G41" s="9"/>
      <c r="H41" s="9"/>
      <c r="I41" s="2"/>
      <c r="J41" s="9"/>
      <c r="K41" s="9"/>
      <c r="L41" s="9"/>
      <c r="M41" s="9"/>
      <c r="N41" s="9"/>
      <c r="O41" s="9"/>
      <c r="P41" s="9"/>
      <c r="Q41" s="9"/>
      <c r="R41" s="9"/>
      <c r="S41" s="9"/>
      <c r="T41" s="9"/>
      <c r="U41" s="9"/>
      <c r="V41" s="9"/>
      <c r="W41" s="9"/>
      <c r="X41" s="9"/>
      <c r="Y41" s="9"/>
      <c r="Z41" s="9"/>
    </row>
    <row r="42" spans="1:26" ht="12.75" customHeight="1">
      <c r="A42" s="9"/>
      <c r="B42" s="50"/>
      <c r="C42" s="50"/>
      <c r="D42" s="50"/>
      <c r="E42" s="9"/>
      <c r="F42" s="9"/>
      <c r="G42" s="9"/>
      <c r="H42" s="9"/>
      <c r="I42" s="2"/>
      <c r="J42" s="9"/>
      <c r="K42" s="9"/>
      <c r="L42" s="9"/>
      <c r="M42" s="9"/>
      <c r="N42" s="9"/>
      <c r="O42" s="9"/>
      <c r="P42" s="9"/>
      <c r="Q42" s="9"/>
      <c r="R42" s="9"/>
      <c r="S42" s="9"/>
      <c r="T42" s="9"/>
      <c r="U42" s="9"/>
      <c r="V42" s="9"/>
      <c r="W42" s="9"/>
      <c r="X42" s="9"/>
      <c r="Y42" s="9"/>
      <c r="Z42" s="9"/>
    </row>
    <row r="43" spans="1:26" ht="12.75" customHeight="1">
      <c r="A43" s="9"/>
      <c r="B43" s="50"/>
      <c r="C43" s="50"/>
      <c r="D43" s="50"/>
      <c r="E43" s="9"/>
      <c r="F43" s="9"/>
      <c r="G43" s="9"/>
      <c r="H43" s="9"/>
      <c r="I43" s="2"/>
      <c r="J43" s="9"/>
      <c r="K43" s="9"/>
      <c r="L43" s="9"/>
      <c r="M43" s="9"/>
      <c r="N43" s="9"/>
      <c r="O43" s="9"/>
      <c r="P43" s="9"/>
      <c r="Q43" s="9"/>
      <c r="R43" s="9"/>
      <c r="S43" s="9"/>
      <c r="T43" s="9"/>
      <c r="U43" s="9"/>
      <c r="V43" s="9"/>
      <c r="W43" s="9"/>
      <c r="X43" s="9"/>
      <c r="Y43" s="9"/>
      <c r="Z43" s="9"/>
    </row>
    <row r="44" spans="1:26" ht="12.75" customHeight="1">
      <c r="A44" s="9"/>
      <c r="B44" s="50"/>
      <c r="C44" s="50"/>
      <c r="D44" s="50"/>
      <c r="E44" s="9"/>
      <c r="F44" s="9"/>
      <c r="G44" s="9"/>
      <c r="H44" s="9"/>
      <c r="I44" s="2"/>
      <c r="J44" s="9"/>
      <c r="K44" s="9"/>
      <c r="L44" s="9"/>
      <c r="M44" s="9"/>
      <c r="N44" s="9"/>
      <c r="O44" s="9"/>
      <c r="P44" s="9"/>
      <c r="Q44" s="9"/>
      <c r="R44" s="9"/>
      <c r="S44" s="9"/>
      <c r="T44" s="9"/>
      <c r="U44" s="9"/>
      <c r="V44" s="9"/>
      <c r="W44" s="9"/>
      <c r="X44" s="9"/>
      <c r="Y44" s="9"/>
      <c r="Z44" s="9"/>
    </row>
    <row r="45" spans="1:26" ht="12.75" customHeight="1">
      <c r="A45" s="9"/>
      <c r="B45" s="50"/>
      <c r="C45" s="50"/>
      <c r="D45" s="50"/>
      <c r="E45" s="9"/>
      <c r="F45" s="9"/>
      <c r="G45" s="9"/>
      <c r="H45" s="9"/>
      <c r="I45" s="2"/>
      <c r="J45" s="9"/>
      <c r="K45" s="9"/>
      <c r="L45" s="9"/>
      <c r="M45" s="9"/>
      <c r="N45" s="9"/>
      <c r="O45" s="9"/>
      <c r="P45" s="9"/>
      <c r="Q45" s="9"/>
      <c r="R45" s="9"/>
      <c r="S45" s="9"/>
      <c r="T45" s="9"/>
      <c r="U45" s="9"/>
      <c r="V45" s="9"/>
      <c r="W45" s="9"/>
      <c r="X45" s="9"/>
      <c r="Y45" s="9"/>
      <c r="Z45" s="9"/>
    </row>
    <row r="46" spans="1:26" ht="12.75" customHeight="1">
      <c r="A46" s="9"/>
      <c r="B46" s="50"/>
      <c r="C46" s="50"/>
      <c r="D46" s="50"/>
      <c r="E46" s="9"/>
      <c r="F46" s="9"/>
      <c r="G46" s="9"/>
      <c r="H46" s="9"/>
      <c r="I46" s="2"/>
      <c r="J46" s="9"/>
      <c r="K46" s="9"/>
      <c r="L46" s="9"/>
      <c r="M46" s="9"/>
      <c r="N46" s="9"/>
      <c r="O46" s="9"/>
      <c r="P46" s="9"/>
      <c r="Q46" s="9"/>
      <c r="R46" s="9"/>
      <c r="S46" s="9"/>
      <c r="T46" s="9"/>
      <c r="U46" s="9"/>
      <c r="V46" s="9"/>
      <c r="W46" s="9"/>
      <c r="X46" s="9"/>
      <c r="Y46" s="9"/>
      <c r="Z46" s="9"/>
    </row>
    <row r="47" spans="1:26" ht="12.75" customHeight="1">
      <c r="A47" s="9"/>
      <c r="B47" s="50"/>
      <c r="C47" s="50"/>
      <c r="D47" s="50"/>
      <c r="E47" s="9"/>
      <c r="F47" s="9"/>
      <c r="G47" s="9"/>
      <c r="H47" s="9"/>
      <c r="I47" s="2"/>
      <c r="J47" s="9"/>
      <c r="K47" s="9"/>
      <c r="L47" s="9"/>
      <c r="M47" s="9"/>
      <c r="N47" s="9"/>
      <c r="O47" s="9"/>
      <c r="P47" s="9"/>
      <c r="Q47" s="9"/>
      <c r="R47" s="9"/>
      <c r="S47" s="9"/>
      <c r="T47" s="9"/>
      <c r="U47" s="9"/>
      <c r="V47" s="9"/>
      <c r="W47" s="9"/>
      <c r="X47" s="9"/>
      <c r="Y47" s="9"/>
      <c r="Z47" s="9"/>
    </row>
    <row r="48" spans="1:26" ht="12.75" customHeight="1">
      <c r="A48" s="9"/>
      <c r="B48" s="50"/>
      <c r="C48" s="50"/>
      <c r="D48" s="50"/>
      <c r="E48" s="9"/>
      <c r="F48" s="9"/>
      <c r="G48" s="9"/>
      <c r="H48" s="9"/>
      <c r="I48" s="2"/>
      <c r="J48" s="9"/>
      <c r="K48" s="9"/>
      <c r="L48" s="9"/>
      <c r="M48" s="9"/>
      <c r="N48" s="9"/>
      <c r="O48" s="9"/>
      <c r="P48" s="9"/>
      <c r="Q48" s="9"/>
      <c r="R48" s="9"/>
      <c r="S48" s="9"/>
      <c r="T48" s="9"/>
      <c r="U48" s="9"/>
      <c r="V48" s="9"/>
      <c r="W48" s="9"/>
      <c r="X48" s="9"/>
      <c r="Y48" s="9"/>
      <c r="Z48" s="9"/>
    </row>
    <row r="49" spans="1:26" ht="12.75" customHeight="1">
      <c r="A49" s="9"/>
      <c r="B49" s="50"/>
      <c r="C49" s="50"/>
      <c r="D49" s="50"/>
      <c r="E49" s="9"/>
      <c r="F49" s="9"/>
      <c r="G49" s="9"/>
      <c r="H49" s="9"/>
      <c r="I49" s="2"/>
      <c r="J49" s="9"/>
      <c r="K49" s="9"/>
      <c r="L49" s="9"/>
      <c r="M49" s="9"/>
      <c r="N49" s="9"/>
      <c r="O49" s="9"/>
      <c r="P49" s="9"/>
      <c r="Q49" s="9"/>
      <c r="R49" s="9"/>
      <c r="S49" s="9"/>
      <c r="T49" s="9"/>
      <c r="U49" s="9"/>
      <c r="V49" s="9"/>
      <c r="W49" s="9"/>
      <c r="X49" s="9"/>
      <c r="Y49" s="9"/>
      <c r="Z49" s="9"/>
    </row>
    <row r="50" spans="1:26" ht="12.75" customHeight="1">
      <c r="A50" s="9"/>
      <c r="B50" s="50"/>
      <c r="C50" s="50"/>
      <c r="D50" s="50"/>
      <c r="E50" s="9"/>
      <c r="F50" s="9"/>
      <c r="G50" s="9"/>
      <c r="H50" s="9"/>
      <c r="I50" s="2"/>
      <c r="J50" s="9"/>
      <c r="K50" s="9"/>
      <c r="L50" s="9"/>
      <c r="M50" s="9"/>
      <c r="N50" s="9"/>
      <c r="O50" s="9"/>
      <c r="P50" s="9"/>
      <c r="Q50" s="9"/>
      <c r="R50" s="9"/>
      <c r="S50" s="9"/>
      <c r="T50" s="9"/>
      <c r="U50" s="9"/>
      <c r="V50" s="9"/>
      <c r="W50" s="9"/>
      <c r="X50" s="9"/>
      <c r="Y50" s="9"/>
      <c r="Z50" s="9"/>
    </row>
    <row r="51" spans="1:26" ht="12.75" customHeight="1">
      <c r="A51" s="9"/>
      <c r="B51" s="50"/>
      <c r="C51" s="50"/>
      <c r="D51" s="50"/>
      <c r="E51" s="9"/>
      <c r="F51" s="9"/>
      <c r="G51" s="9"/>
      <c r="H51" s="9"/>
      <c r="I51" s="2"/>
      <c r="J51" s="9"/>
      <c r="K51" s="9"/>
      <c r="L51" s="9"/>
      <c r="M51" s="9"/>
      <c r="N51" s="9"/>
      <c r="O51" s="9"/>
      <c r="P51" s="9"/>
      <c r="Q51" s="9"/>
      <c r="R51" s="9"/>
      <c r="S51" s="9"/>
      <c r="T51" s="9"/>
      <c r="U51" s="9"/>
      <c r="V51" s="9"/>
      <c r="W51" s="9"/>
      <c r="X51" s="9"/>
      <c r="Y51" s="9"/>
      <c r="Z51" s="9"/>
    </row>
    <row r="52" spans="1:26" ht="12.75" customHeight="1">
      <c r="A52" s="9"/>
      <c r="B52" s="50"/>
      <c r="C52" s="50"/>
      <c r="D52" s="50"/>
      <c r="E52" s="9"/>
      <c r="F52" s="9"/>
      <c r="G52" s="9"/>
      <c r="H52" s="9"/>
      <c r="I52" s="2"/>
      <c r="J52" s="9"/>
      <c r="K52" s="9"/>
      <c r="L52" s="9"/>
      <c r="M52" s="9"/>
      <c r="N52" s="9"/>
      <c r="O52" s="9"/>
      <c r="P52" s="9"/>
      <c r="Q52" s="9"/>
      <c r="R52" s="9"/>
      <c r="S52" s="9"/>
      <c r="T52" s="9"/>
      <c r="U52" s="9"/>
      <c r="V52" s="9"/>
      <c r="W52" s="9"/>
      <c r="X52" s="9"/>
      <c r="Y52" s="9"/>
      <c r="Z52" s="9"/>
    </row>
    <row r="53" spans="1:26" ht="12.75" customHeight="1">
      <c r="A53" s="9"/>
      <c r="B53" s="50"/>
      <c r="C53" s="50"/>
      <c r="D53" s="50"/>
      <c r="E53" s="9"/>
      <c r="F53" s="9"/>
      <c r="G53" s="9"/>
      <c r="H53" s="9"/>
      <c r="I53" s="2"/>
      <c r="J53" s="9"/>
      <c r="K53" s="9"/>
      <c r="L53" s="9"/>
      <c r="M53" s="9"/>
      <c r="N53" s="9"/>
      <c r="O53" s="9"/>
      <c r="P53" s="9"/>
      <c r="Q53" s="9"/>
      <c r="R53" s="9"/>
      <c r="S53" s="9"/>
      <c r="T53" s="9"/>
      <c r="U53" s="9"/>
      <c r="V53" s="9"/>
      <c r="W53" s="9"/>
      <c r="X53" s="9"/>
      <c r="Y53" s="9"/>
      <c r="Z53" s="9"/>
    </row>
    <row r="54" spans="1:26" ht="12.75" customHeight="1">
      <c r="A54" s="9"/>
      <c r="B54" s="50"/>
      <c r="C54" s="50"/>
      <c r="D54" s="50"/>
      <c r="E54" s="9"/>
      <c r="F54" s="9"/>
      <c r="G54" s="9"/>
      <c r="H54" s="9"/>
      <c r="I54" s="2"/>
      <c r="J54" s="9"/>
      <c r="K54" s="9"/>
      <c r="L54" s="9"/>
      <c r="M54" s="9"/>
      <c r="N54" s="9"/>
      <c r="O54" s="9"/>
      <c r="P54" s="9"/>
      <c r="Q54" s="9"/>
      <c r="R54" s="9"/>
      <c r="S54" s="9"/>
      <c r="T54" s="9"/>
      <c r="U54" s="9"/>
      <c r="V54" s="9"/>
      <c r="W54" s="9"/>
      <c r="X54" s="9"/>
      <c r="Y54" s="9"/>
      <c r="Z54" s="9"/>
    </row>
    <row r="55" spans="1:26" ht="12.75" customHeight="1">
      <c r="A55" s="9"/>
      <c r="B55" s="50"/>
      <c r="C55" s="50"/>
      <c r="D55" s="50"/>
      <c r="E55" s="9"/>
      <c r="F55" s="9"/>
      <c r="G55" s="9"/>
      <c r="H55" s="9"/>
      <c r="I55" s="2"/>
      <c r="J55" s="9"/>
      <c r="K55" s="9"/>
      <c r="L55" s="9"/>
      <c r="M55" s="9"/>
      <c r="N55" s="9"/>
      <c r="O55" s="9"/>
      <c r="P55" s="9"/>
      <c r="Q55" s="9"/>
      <c r="R55" s="9"/>
      <c r="S55" s="9"/>
      <c r="T55" s="9"/>
      <c r="U55" s="9"/>
      <c r="V55" s="9"/>
      <c r="W55" s="9"/>
      <c r="X55" s="9"/>
      <c r="Y55" s="9"/>
      <c r="Z55" s="9"/>
    </row>
    <row r="56" spans="1:26" ht="12.75" customHeight="1">
      <c r="A56" s="9"/>
      <c r="B56" s="50"/>
      <c r="C56" s="50"/>
      <c r="D56" s="50"/>
      <c r="E56" s="9"/>
      <c r="F56" s="9"/>
      <c r="G56" s="9"/>
      <c r="H56" s="9"/>
      <c r="I56" s="2"/>
      <c r="J56" s="9"/>
      <c r="K56" s="9"/>
      <c r="L56" s="9"/>
      <c r="M56" s="9"/>
      <c r="N56" s="9"/>
      <c r="O56" s="9"/>
      <c r="P56" s="9"/>
      <c r="Q56" s="9"/>
      <c r="R56" s="9"/>
      <c r="S56" s="9"/>
      <c r="T56" s="9"/>
      <c r="U56" s="9"/>
      <c r="V56" s="9"/>
      <c r="W56" s="9"/>
      <c r="X56" s="9"/>
      <c r="Y56" s="9"/>
      <c r="Z56" s="9"/>
    </row>
    <row r="57" spans="1:26" ht="12.75" customHeight="1">
      <c r="A57" s="9"/>
      <c r="B57" s="50"/>
      <c r="C57" s="50"/>
      <c r="D57" s="50"/>
      <c r="E57" s="9"/>
      <c r="F57" s="9"/>
      <c r="G57" s="9"/>
      <c r="H57" s="9"/>
      <c r="I57" s="2"/>
      <c r="J57" s="9"/>
      <c r="K57" s="9"/>
      <c r="L57" s="9"/>
      <c r="M57" s="9"/>
      <c r="N57" s="9"/>
      <c r="O57" s="9"/>
      <c r="P57" s="9"/>
      <c r="Q57" s="9"/>
      <c r="R57" s="9"/>
      <c r="S57" s="9"/>
      <c r="T57" s="9"/>
      <c r="U57" s="9"/>
      <c r="V57" s="9"/>
      <c r="W57" s="9"/>
      <c r="X57" s="9"/>
      <c r="Y57" s="9"/>
      <c r="Z57" s="9"/>
    </row>
    <row r="58" spans="1:26" ht="12.75" customHeight="1">
      <c r="A58" s="9"/>
      <c r="B58" s="50"/>
      <c r="C58" s="50"/>
      <c r="D58" s="50"/>
      <c r="E58" s="9"/>
      <c r="F58" s="9"/>
      <c r="G58" s="9"/>
      <c r="H58" s="9"/>
      <c r="I58" s="2"/>
      <c r="J58" s="9"/>
      <c r="K58" s="9"/>
      <c r="L58" s="9"/>
      <c r="M58" s="9"/>
      <c r="N58" s="9"/>
      <c r="O58" s="9"/>
      <c r="P58" s="9"/>
      <c r="Q58" s="9"/>
      <c r="R58" s="9"/>
      <c r="S58" s="9"/>
      <c r="T58" s="9"/>
      <c r="U58" s="9"/>
      <c r="V58" s="9"/>
      <c r="W58" s="9"/>
      <c r="X58" s="9"/>
      <c r="Y58" s="9"/>
      <c r="Z58" s="9"/>
    </row>
    <row r="59" spans="1:26" ht="12.75" customHeight="1">
      <c r="A59" s="9"/>
      <c r="B59" s="50"/>
      <c r="C59" s="50"/>
      <c r="D59" s="50"/>
      <c r="E59" s="9"/>
      <c r="F59" s="9"/>
      <c r="G59" s="9"/>
      <c r="H59" s="9"/>
      <c r="I59" s="2"/>
      <c r="J59" s="9"/>
      <c r="K59" s="9"/>
      <c r="L59" s="9"/>
      <c r="M59" s="9"/>
      <c r="N59" s="9"/>
      <c r="O59" s="9"/>
      <c r="P59" s="9"/>
      <c r="Q59" s="9"/>
      <c r="R59" s="9"/>
      <c r="S59" s="9"/>
      <c r="T59" s="9"/>
      <c r="U59" s="9"/>
      <c r="V59" s="9"/>
      <c r="W59" s="9"/>
      <c r="X59" s="9"/>
      <c r="Y59" s="9"/>
      <c r="Z59" s="9"/>
    </row>
    <row r="60" spans="1:26" ht="12.75" customHeight="1">
      <c r="A60" s="9"/>
      <c r="B60" s="50"/>
      <c r="C60" s="50"/>
      <c r="D60" s="50"/>
      <c r="E60" s="9"/>
      <c r="F60" s="9"/>
      <c r="G60" s="9"/>
      <c r="H60" s="9"/>
      <c r="I60" s="2"/>
      <c r="J60" s="9"/>
      <c r="K60" s="9"/>
      <c r="L60" s="9"/>
      <c r="M60" s="9"/>
      <c r="N60" s="9"/>
      <c r="O60" s="9"/>
      <c r="P60" s="9"/>
      <c r="Q60" s="9"/>
      <c r="R60" s="9"/>
      <c r="S60" s="9"/>
      <c r="T60" s="9"/>
      <c r="U60" s="9"/>
      <c r="V60" s="9"/>
      <c r="W60" s="9"/>
      <c r="X60" s="9"/>
      <c r="Y60" s="9"/>
      <c r="Z60" s="9"/>
    </row>
    <row r="61" spans="1:26" ht="12.75" customHeight="1">
      <c r="A61" s="9"/>
      <c r="B61" s="50"/>
      <c r="C61" s="50"/>
      <c r="D61" s="50"/>
      <c r="E61" s="9"/>
      <c r="F61" s="9"/>
      <c r="G61" s="9"/>
      <c r="H61" s="9"/>
      <c r="I61" s="2"/>
      <c r="J61" s="9"/>
      <c r="K61" s="9"/>
      <c r="L61" s="9"/>
      <c r="M61" s="9"/>
      <c r="N61" s="9"/>
      <c r="O61" s="9"/>
      <c r="P61" s="9"/>
      <c r="Q61" s="9"/>
      <c r="R61" s="9"/>
      <c r="S61" s="9"/>
      <c r="T61" s="9"/>
      <c r="U61" s="9"/>
      <c r="V61" s="9"/>
      <c r="W61" s="9"/>
      <c r="X61" s="9"/>
      <c r="Y61" s="9"/>
      <c r="Z61" s="9"/>
    </row>
    <row r="62" spans="1:26" ht="12.75" customHeight="1">
      <c r="A62" s="9"/>
      <c r="B62" s="50"/>
      <c r="C62" s="50"/>
      <c r="D62" s="50"/>
      <c r="E62" s="9"/>
      <c r="F62" s="9"/>
      <c r="G62" s="9"/>
      <c r="H62" s="9"/>
      <c r="I62" s="2"/>
      <c r="J62" s="9"/>
      <c r="K62" s="9"/>
      <c r="L62" s="9"/>
      <c r="M62" s="9"/>
      <c r="N62" s="9"/>
      <c r="O62" s="9"/>
      <c r="P62" s="9"/>
      <c r="Q62" s="9"/>
      <c r="R62" s="9"/>
      <c r="S62" s="9"/>
      <c r="T62" s="9"/>
      <c r="U62" s="9"/>
      <c r="V62" s="9"/>
      <c r="W62" s="9"/>
      <c r="X62" s="9"/>
      <c r="Y62" s="9"/>
      <c r="Z62" s="9"/>
    </row>
    <row r="63" spans="1:26" ht="12.75" customHeight="1">
      <c r="A63" s="9"/>
      <c r="B63" s="50"/>
      <c r="C63" s="50"/>
      <c r="D63" s="50"/>
      <c r="E63" s="9"/>
      <c r="F63" s="9"/>
      <c r="G63" s="9"/>
      <c r="H63" s="9"/>
      <c r="I63" s="2"/>
      <c r="J63" s="9"/>
      <c r="K63" s="9"/>
      <c r="L63" s="9"/>
      <c r="M63" s="9"/>
      <c r="N63" s="9"/>
      <c r="O63" s="9"/>
      <c r="P63" s="9"/>
      <c r="Q63" s="9"/>
      <c r="R63" s="9"/>
      <c r="S63" s="9"/>
      <c r="T63" s="9"/>
      <c r="U63" s="9"/>
      <c r="V63" s="9"/>
      <c r="W63" s="9"/>
      <c r="X63" s="9"/>
      <c r="Y63" s="9"/>
      <c r="Z63" s="9"/>
    </row>
    <row r="64" spans="1:26" ht="12.75" customHeight="1">
      <c r="A64" s="9"/>
      <c r="B64" s="50"/>
      <c r="C64" s="50"/>
      <c r="D64" s="50"/>
      <c r="E64" s="9"/>
      <c r="F64" s="9"/>
      <c r="G64" s="9"/>
      <c r="H64" s="9"/>
      <c r="I64" s="2"/>
      <c r="J64" s="9"/>
      <c r="K64" s="9"/>
      <c r="L64" s="9"/>
      <c r="M64" s="9"/>
      <c r="N64" s="9"/>
      <c r="O64" s="9"/>
      <c r="P64" s="9"/>
      <c r="Q64" s="9"/>
      <c r="R64" s="9"/>
      <c r="S64" s="9"/>
      <c r="T64" s="9"/>
      <c r="U64" s="9"/>
      <c r="V64" s="9"/>
      <c r="W64" s="9"/>
      <c r="X64" s="9"/>
      <c r="Y64" s="9"/>
      <c r="Z64" s="9"/>
    </row>
    <row r="65" spans="1:26" ht="12.75" customHeight="1">
      <c r="A65" s="9"/>
      <c r="B65" s="50"/>
      <c r="C65" s="50"/>
      <c r="D65" s="50"/>
      <c r="E65" s="9"/>
      <c r="F65" s="9"/>
      <c r="G65" s="9"/>
      <c r="H65" s="9"/>
      <c r="I65" s="2"/>
      <c r="J65" s="9"/>
      <c r="K65" s="9"/>
      <c r="L65" s="9"/>
      <c r="M65" s="9"/>
      <c r="N65" s="9"/>
      <c r="O65" s="9"/>
      <c r="P65" s="9"/>
      <c r="Q65" s="9"/>
      <c r="R65" s="9"/>
      <c r="S65" s="9"/>
      <c r="T65" s="9"/>
      <c r="U65" s="9"/>
      <c r="V65" s="9"/>
      <c r="W65" s="9"/>
      <c r="X65" s="9"/>
      <c r="Y65" s="9"/>
      <c r="Z65" s="9"/>
    </row>
    <row r="66" spans="1:26" ht="12.75" customHeight="1">
      <c r="A66" s="9"/>
      <c r="B66" s="50"/>
      <c r="C66" s="50"/>
      <c r="D66" s="50"/>
      <c r="E66" s="9"/>
      <c r="F66" s="9"/>
      <c r="G66" s="9"/>
      <c r="H66" s="9"/>
      <c r="I66" s="2"/>
      <c r="J66" s="9"/>
      <c r="K66" s="9"/>
      <c r="L66" s="9"/>
      <c r="M66" s="9"/>
      <c r="N66" s="9"/>
      <c r="O66" s="9"/>
      <c r="P66" s="9"/>
      <c r="Q66" s="9"/>
      <c r="R66" s="9"/>
      <c r="S66" s="9"/>
      <c r="T66" s="9"/>
      <c r="U66" s="9"/>
      <c r="V66" s="9"/>
      <c r="W66" s="9"/>
      <c r="X66" s="9"/>
      <c r="Y66" s="9"/>
      <c r="Z66" s="9"/>
    </row>
    <row r="67" spans="1:26" ht="12.75" customHeight="1">
      <c r="A67" s="9"/>
      <c r="B67" s="50"/>
      <c r="C67" s="50"/>
      <c r="D67" s="50"/>
      <c r="E67" s="9"/>
      <c r="F67" s="9"/>
      <c r="G67" s="9"/>
      <c r="H67" s="9"/>
      <c r="I67" s="2"/>
      <c r="J67" s="9"/>
      <c r="K67" s="9"/>
      <c r="L67" s="9"/>
      <c r="M67" s="9"/>
      <c r="N67" s="9"/>
      <c r="O67" s="9"/>
      <c r="P67" s="9"/>
      <c r="Q67" s="9"/>
      <c r="R67" s="9"/>
      <c r="S67" s="9"/>
      <c r="T67" s="9"/>
      <c r="U67" s="9"/>
      <c r="V67" s="9"/>
      <c r="W67" s="9"/>
      <c r="X67" s="9"/>
      <c r="Y67" s="9"/>
      <c r="Z67" s="9"/>
    </row>
    <row r="68" spans="1:26" ht="12.75" customHeight="1">
      <c r="A68" s="9"/>
      <c r="B68" s="50"/>
      <c r="C68" s="50"/>
      <c r="D68" s="50"/>
      <c r="E68" s="9"/>
      <c r="F68" s="9"/>
      <c r="G68" s="9"/>
      <c r="H68" s="9"/>
      <c r="I68" s="2"/>
      <c r="J68" s="9"/>
      <c r="K68" s="9"/>
      <c r="L68" s="9"/>
      <c r="M68" s="9"/>
      <c r="N68" s="9"/>
      <c r="O68" s="9"/>
      <c r="P68" s="9"/>
      <c r="Q68" s="9"/>
      <c r="R68" s="9"/>
      <c r="S68" s="9"/>
      <c r="T68" s="9"/>
      <c r="U68" s="9"/>
      <c r="V68" s="9"/>
      <c r="W68" s="9"/>
      <c r="X68" s="9"/>
      <c r="Y68" s="9"/>
      <c r="Z68" s="9"/>
    </row>
    <row r="69" spans="1:26" ht="12.75" customHeight="1">
      <c r="A69" s="9"/>
      <c r="B69" s="50"/>
      <c r="C69" s="50"/>
      <c r="D69" s="50"/>
      <c r="E69" s="9"/>
      <c r="F69" s="9"/>
      <c r="G69" s="9"/>
      <c r="H69" s="9"/>
      <c r="I69" s="2"/>
      <c r="J69" s="9"/>
      <c r="K69" s="9"/>
      <c r="L69" s="9"/>
      <c r="M69" s="9"/>
      <c r="N69" s="9"/>
      <c r="O69" s="9"/>
      <c r="P69" s="9"/>
      <c r="Q69" s="9"/>
      <c r="R69" s="9"/>
      <c r="S69" s="9"/>
      <c r="T69" s="9"/>
      <c r="U69" s="9"/>
      <c r="V69" s="9"/>
      <c r="W69" s="9"/>
      <c r="X69" s="9"/>
      <c r="Y69" s="9"/>
      <c r="Z69" s="9"/>
    </row>
    <row r="70" spans="1:26" ht="12.75" customHeight="1">
      <c r="A70" s="9"/>
      <c r="B70" s="50"/>
      <c r="C70" s="50"/>
      <c r="D70" s="50"/>
      <c r="E70" s="9"/>
      <c r="F70" s="9"/>
      <c r="G70" s="9"/>
      <c r="H70" s="9"/>
      <c r="I70" s="2"/>
      <c r="J70" s="9"/>
      <c r="K70" s="9"/>
      <c r="L70" s="9"/>
      <c r="M70" s="9"/>
      <c r="N70" s="9"/>
      <c r="O70" s="9"/>
      <c r="P70" s="9"/>
      <c r="Q70" s="9"/>
      <c r="R70" s="9"/>
      <c r="S70" s="9"/>
      <c r="T70" s="9"/>
      <c r="U70" s="9"/>
      <c r="V70" s="9"/>
      <c r="W70" s="9"/>
      <c r="X70" s="9"/>
      <c r="Y70" s="9"/>
      <c r="Z70" s="9"/>
    </row>
    <row r="71" spans="1:26" ht="12.75" customHeight="1">
      <c r="A71" s="9"/>
      <c r="B71" s="50"/>
      <c r="C71" s="50"/>
      <c r="D71" s="50"/>
      <c r="E71" s="9"/>
      <c r="F71" s="9"/>
      <c r="G71" s="9"/>
      <c r="H71" s="9"/>
      <c r="I71" s="2"/>
      <c r="J71" s="9"/>
      <c r="K71" s="9"/>
      <c r="L71" s="9"/>
      <c r="M71" s="9"/>
      <c r="N71" s="9"/>
      <c r="O71" s="9"/>
      <c r="P71" s="9"/>
      <c r="Q71" s="9"/>
      <c r="R71" s="9"/>
      <c r="S71" s="9"/>
      <c r="T71" s="9"/>
      <c r="U71" s="9"/>
      <c r="V71" s="9"/>
      <c r="W71" s="9"/>
      <c r="X71" s="9"/>
      <c r="Y71" s="9"/>
      <c r="Z71" s="9"/>
    </row>
    <row r="72" spans="1:26" ht="12.75" customHeight="1">
      <c r="A72" s="9"/>
      <c r="B72" s="50"/>
      <c r="C72" s="50"/>
      <c r="D72" s="50"/>
      <c r="E72" s="9"/>
      <c r="F72" s="9"/>
      <c r="G72" s="9"/>
      <c r="H72" s="9"/>
      <c r="I72" s="2"/>
      <c r="J72" s="9"/>
      <c r="K72" s="9"/>
      <c r="L72" s="9"/>
      <c r="M72" s="9"/>
      <c r="N72" s="9"/>
      <c r="O72" s="9"/>
      <c r="P72" s="9"/>
      <c r="Q72" s="9"/>
      <c r="R72" s="9"/>
      <c r="S72" s="9"/>
      <c r="T72" s="9"/>
      <c r="U72" s="9"/>
      <c r="V72" s="9"/>
      <c r="W72" s="9"/>
      <c r="X72" s="9"/>
      <c r="Y72" s="9"/>
      <c r="Z72" s="9"/>
    </row>
    <row r="73" spans="1:26" ht="12.75" customHeight="1">
      <c r="A73" s="9"/>
      <c r="B73" s="50"/>
      <c r="C73" s="50"/>
      <c r="D73" s="50"/>
      <c r="E73" s="9"/>
      <c r="F73" s="9"/>
      <c r="G73" s="9"/>
      <c r="H73" s="9"/>
      <c r="I73" s="2"/>
      <c r="J73" s="9"/>
      <c r="K73" s="9"/>
      <c r="L73" s="9"/>
      <c r="M73" s="9"/>
      <c r="N73" s="9"/>
      <c r="O73" s="9"/>
      <c r="P73" s="9"/>
      <c r="Q73" s="9"/>
      <c r="R73" s="9"/>
      <c r="S73" s="9"/>
      <c r="T73" s="9"/>
      <c r="U73" s="9"/>
      <c r="V73" s="9"/>
      <c r="W73" s="9"/>
      <c r="X73" s="9"/>
      <c r="Y73" s="9"/>
      <c r="Z73" s="9"/>
    </row>
    <row r="74" spans="1:26" ht="12.75" customHeight="1">
      <c r="A74" s="9"/>
      <c r="B74" s="50"/>
      <c r="C74" s="50"/>
      <c r="D74" s="50"/>
      <c r="E74" s="9"/>
      <c r="F74" s="9"/>
      <c r="G74" s="9"/>
      <c r="H74" s="9"/>
      <c r="I74" s="2"/>
      <c r="J74" s="9"/>
      <c r="K74" s="9"/>
      <c r="L74" s="9"/>
      <c r="M74" s="9"/>
      <c r="N74" s="9"/>
      <c r="O74" s="9"/>
      <c r="P74" s="9"/>
      <c r="Q74" s="9"/>
      <c r="R74" s="9"/>
      <c r="S74" s="9"/>
      <c r="T74" s="9"/>
      <c r="U74" s="9"/>
      <c r="V74" s="9"/>
      <c r="W74" s="9"/>
      <c r="X74" s="9"/>
      <c r="Y74" s="9"/>
      <c r="Z74" s="9"/>
    </row>
    <row r="75" spans="1:26" ht="12.75" customHeight="1">
      <c r="A75" s="9"/>
      <c r="B75" s="50"/>
      <c r="C75" s="50"/>
      <c r="D75" s="50"/>
      <c r="E75" s="9"/>
      <c r="F75" s="9"/>
      <c r="G75" s="9"/>
      <c r="H75" s="9"/>
      <c r="I75" s="2"/>
      <c r="J75" s="9"/>
      <c r="K75" s="9"/>
      <c r="L75" s="9"/>
      <c r="M75" s="9"/>
      <c r="N75" s="9"/>
      <c r="O75" s="9"/>
      <c r="P75" s="9"/>
      <c r="Q75" s="9"/>
      <c r="R75" s="9"/>
      <c r="S75" s="9"/>
      <c r="T75" s="9"/>
      <c r="U75" s="9"/>
      <c r="V75" s="9"/>
      <c r="W75" s="9"/>
      <c r="X75" s="9"/>
      <c r="Y75" s="9"/>
      <c r="Z75" s="9"/>
    </row>
    <row r="76" spans="1:26" ht="12.75" customHeight="1">
      <c r="A76" s="9"/>
      <c r="B76" s="50"/>
      <c r="C76" s="50"/>
      <c r="D76" s="50"/>
      <c r="E76" s="9"/>
      <c r="F76" s="9"/>
      <c r="G76" s="9"/>
      <c r="H76" s="9"/>
      <c r="I76" s="2"/>
      <c r="J76" s="9"/>
      <c r="K76" s="9"/>
      <c r="L76" s="9"/>
      <c r="M76" s="9"/>
      <c r="N76" s="9"/>
      <c r="O76" s="9"/>
      <c r="P76" s="9"/>
      <c r="Q76" s="9"/>
      <c r="R76" s="9"/>
      <c r="S76" s="9"/>
      <c r="T76" s="9"/>
      <c r="U76" s="9"/>
      <c r="V76" s="9"/>
      <c r="W76" s="9"/>
      <c r="X76" s="9"/>
      <c r="Y76" s="9"/>
      <c r="Z76" s="9"/>
    </row>
    <row r="77" spans="1:26" ht="12.75" customHeight="1">
      <c r="A77" s="9"/>
      <c r="B77" s="50"/>
      <c r="C77" s="50"/>
      <c r="D77" s="50"/>
      <c r="E77" s="9"/>
      <c r="F77" s="9"/>
      <c r="G77" s="9"/>
      <c r="H77" s="9"/>
      <c r="I77" s="2"/>
      <c r="J77" s="9"/>
      <c r="K77" s="9"/>
      <c r="L77" s="9"/>
      <c r="M77" s="9"/>
      <c r="N77" s="9"/>
      <c r="O77" s="9"/>
      <c r="P77" s="9"/>
      <c r="Q77" s="9"/>
      <c r="R77" s="9"/>
      <c r="S77" s="9"/>
      <c r="T77" s="9"/>
      <c r="U77" s="9"/>
      <c r="V77" s="9"/>
      <c r="W77" s="9"/>
      <c r="X77" s="9"/>
      <c r="Y77" s="9"/>
      <c r="Z77" s="9"/>
    </row>
    <row r="78" spans="1:26" ht="12.75" customHeight="1">
      <c r="A78" s="9"/>
      <c r="B78" s="50"/>
      <c r="C78" s="50"/>
      <c r="D78" s="50"/>
      <c r="E78" s="9"/>
      <c r="F78" s="9"/>
      <c r="G78" s="9"/>
      <c r="H78" s="9"/>
      <c r="I78" s="2"/>
      <c r="J78" s="9"/>
      <c r="K78" s="9"/>
      <c r="L78" s="9"/>
      <c r="M78" s="9"/>
      <c r="N78" s="9"/>
      <c r="O78" s="9"/>
      <c r="P78" s="9"/>
      <c r="Q78" s="9"/>
      <c r="R78" s="9"/>
      <c r="S78" s="9"/>
      <c r="T78" s="9"/>
      <c r="U78" s="9"/>
      <c r="V78" s="9"/>
      <c r="W78" s="9"/>
      <c r="X78" s="9"/>
      <c r="Y78" s="9"/>
      <c r="Z78" s="9"/>
    </row>
    <row r="79" spans="1:26" ht="12.75" customHeight="1">
      <c r="A79" s="9"/>
      <c r="B79" s="50"/>
      <c r="C79" s="50"/>
      <c r="D79" s="50"/>
      <c r="E79" s="9"/>
      <c r="F79" s="9"/>
      <c r="G79" s="9"/>
      <c r="H79" s="9"/>
      <c r="I79" s="2"/>
      <c r="J79" s="9"/>
      <c r="K79" s="9"/>
      <c r="L79" s="9"/>
      <c r="M79" s="9"/>
      <c r="N79" s="9"/>
      <c r="O79" s="9"/>
      <c r="P79" s="9"/>
      <c r="Q79" s="9"/>
      <c r="R79" s="9"/>
      <c r="S79" s="9"/>
      <c r="T79" s="9"/>
      <c r="U79" s="9"/>
      <c r="V79" s="9"/>
      <c r="W79" s="9"/>
      <c r="X79" s="9"/>
      <c r="Y79" s="9"/>
      <c r="Z79" s="9"/>
    </row>
    <row r="80" spans="1:26" ht="12.75" customHeight="1">
      <c r="A80" s="9"/>
      <c r="B80" s="50"/>
      <c r="C80" s="50"/>
      <c r="D80" s="50"/>
      <c r="E80" s="9"/>
      <c r="F80" s="9"/>
      <c r="G80" s="9"/>
      <c r="H80" s="9"/>
      <c r="I80" s="2"/>
      <c r="J80" s="9"/>
      <c r="K80" s="9"/>
      <c r="L80" s="9"/>
      <c r="M80" s="9"/>
      <c r="N80" s="9"/>
      <c r="O80" s="9"/>
      <c r="P80" s="9"/>
      <c r="Q80" s="9"/>
      <c r="R80" s="9"/>
      <c r="S80" s="9"/>
      <c r="T80" s="9"/>
      <c r="U80" s="9"/>
      <c r="V80" s="9"/>
      <c r="W80" s="9"/>
      <c r="X80" s="9"/>
      <c r="Y80" s="9"/>
      <c r="Z80" s="9"/>
    </row>
    <row r="81" spans="1:26" ht="12.75" customHeight="1">
      <c r="A81" s="9"/>
      <c r="B81" s="50"/>
      <c r="C81" s="50"/>
      <c r="D81" s="50"/>
      <c r="E81" s="9"/>
      <c r="F81" s="9"/>
      <c r="G81" s="9"/>
      <c r="H81" s="9"/>
      <c r="I81" s="2"/>
      <c r="J81" s="9"/>
      <c r="K81" s="9"/>
      <c r="L81" s="9"/>
      <c r="M81" s="9"/>
      <c r="N81" s="9"/>
      <c r="O81" s="9"/>
      <c r="P81" s="9"/>
      <c r="Q81" s="9"/>
      <c r="R81" s="9"/>
      <c r="S81" s="9"/>
      <c r="T81" s="9"/>
      <c r="U81" s="9"/>
      <c r="V81" s="9"/>
      <c r="W81" s="9"/>
      <c r="X81" s="9"/>
      <c r="Y81" s="9"/>
      <c r="Z81" s="9"/>
    </row>
    <row r="82" spans="1:26" ht="12.75" customHeight="1">
      <c r="A82" s="9"/>
      <c r="B82" s="50"/>
      <c r="C82" s="50"/>
      <c r="D82" s="50"/>
      <c r="E82" s="9"/>
      <c r="F82" s="9"/>
      <c r="G82" s="9"/>
      <c r="H82" s="9"/>
      <c r="I82" s="2"/>
      <c r="J82" s="9"/>
      <c r="K82" s="9"/>
      <c r="L82" s="9"/>
      <c r="M82" s="9"/>
      <c r="N82" s="9"/>
      <c r="O82" s="9"/>
      <c r="P82" s="9"/>
      <c r="Q82" s="9"/>
      <c r="R82" s="9"/>
      <c r="S82" s="9"/>
      <c r="T82" s="9"/>
      <c r="U82" s="9"/>
      <c r="V82" s="9"/>
      <c r="W82" s="9"/>
      <c r="X82" s="9"/>
      <c r="Y82" s="9"/>
      <c r="Z82" s="9"/>
    </row>
    <row r="83" spans="1:26" ht="12.75" customHeight="1">
      <c r="A83" s="9"/>
      <c r="B83" s="50"/>
      <c r="C83" s="50"/>
      <c r="D83" s="50"/>
      <c r="E83" s="9"/>
      <c r="F83" s="9"/>
      <c r="G83" s="9"/>
      <c r="H83" s="9"/>
      <c r="I83" s="2"/>
      <c r="J83" s="9"/>
      <c r="K83" s="9"/>
      <c r="L83" s="9"/>
      <c r="M83" s="9"/>
      <c r="N83" s="9"/>
      <c r="O83" s="9"/>
      <c r="P83" s="9"/>
      <c r="Q83" s="9"/>
      <c r="R83" s="9"/>
      <c r="S83" s="9"/>
      <c r="T83" s="9"/>
      <c r="U83" s="9"/>
      <c r="V83" s="9"/>
      <c r="W83" s="9"/>
      <c r="X83" s="9"/>
      <c r="Y83" s="9"/>
      <c r="Z83" s="9"/>
    </row>
    <row r="84" spans="1:26" ht="12.75" customHeight="1">
      <c r="A84" s="9"/>
      <c r="B84" s="50"/>
      <c r="C84" s="50"/>
      <c r="D84" s="50"/>
      <c r="E84" s="9"/>
      <c r="F84" s="9"/>
      <c r="G84" s="9"/>
      <c r="H84" s="9"/>
      <c r="I84" s="2"/>
      <c r="J84" s="9"/>
      <c r="K84" s="9"/>
      <c r="L84" s="9"/>
      <c r="M84" s="9"/>
      <c r="N84" s="9"/>
      <c r="O84" s="9"/>
      <c r="P84" s="9"/>
      <c r="Q84" s="9"/>
      <c r="R84" s="9"/>
      <c r="S84" s="9"/>
      <c r="T84" s="9"/>
      <c r="U84" s="9"/>
      <c r="V84" s="9"/>
      <c r="W84" s="9"/>
      <c r="X84" s="9"/>
      <c r="Y84" s="9"/>
      <c r="Z84" s="9"/>
    </row>
    <row r="85" spans="1:26" ht="12.75" customHeight="1">
      <c r="A85" s="9"/>
      <c r="B85" s="50"/>
      <c r="C85" s="50"/>
      <c r="D85" s="50"/>
      <c r="E85" s="9"/>
      <c r="F85" s="9"/>
      <c r="G85" s="9"/>
      <c r="H85" s="9"/>
      <c r="I85" s="2"/>
      <c r="J85" s="9"/>
      <c r="K85" s="9"/>
      <c r="L85" s="9"/>
      <c r="M85" s="9"/>
      <c r="N85" s="9"/>
      <c r="O85" s="9"/>
      <c r="P85" s="9"/>
      <c r="Q85" s="9"/>
      <c r="R85" s="9"/>
      <c r="S85" s="9"/>
      <c r="T85" s="9"/>
      <c r="U85" s="9"/>
      <c r="V85" s="9"/>
      <c r="W85" s="9"/>
      <c r="X85" s="9"/>
      <c r="Y85" s="9"/>
      <c r="Z85" s="9"/>
    </row>
    <row r="86" spans="1:26" ht="12.75" customHeight="1">
      <c r="A86" s="9"/>
      <c r="B86" s="50"/>
      <c r="C86" s="50"/>
      <c r="D86" s="50"/>
      <c r="E86" s="9"/>
      <c r="F86" s="9"/>
      <c r="G86" s="9"/>
      <c r="H86" s="9"/>
      <c r="I86" s="2"/>
      <c r="J86" s="9"/>
      <c r="K86" s="9"/>
      <c r="L86" s="9"/>
      <c r="M86" s="9"/>
      <c r="N86" s="9"/>
      <c r="O86" s="9"/>
      <c r="P86" s="9"/>
      <c r="Q86" s="9"/>
      <c r="R86" s="9"/>
      <c r="S86" s="9"/>
      <c r="T86" s="9"/>
      <c r="U86" s="9"/>
      <c r="V86" s="9"/>
      <c r="W86" s="9"/>
      <c r="X86" s="9"/>
      <c r="Y86" s="9"/>
      <c r="Z86" s="9"/>
    </row>
    <row r="87" spans="1:26" ht="12.75" customHeight="1">
      <c r="A87" s="9"/>
      <c r="B87" s="50"/>
      <c r="C87" s="50"/>
      <c r="D87" s="50"/>
      <c r="E87" s="9"/>
      <c r="F87" s="9"/>
      <c r="G87" s="9"/>
      <c r="H87" s="9"/>
      <c r="I87" s="2"/>
      <c r="J87" s="9"/>
      <c r="K87" s="9"/>
      <c r="L87" s="9"/>
      <c r="M87" s="9"/>
      <c r="N87" s="9"/>
      <c r="O87" s="9"/>
      <c r="P87" s="9"/>
      <c r="Q87" s="9"/>
      <c r="R87" s="9"/>
      <c r="S87" s="9"/>
      <c r="T87" s="9"/>
      <c r="U87" s="9"/>
      <c r="V87" s="9"/>
      <c r="W87" s="9"/>
      <c r="X87" s="9"/>
      <c r="Y87" s="9"/>
      <c r="Z87" s="9"/>
    </row>
    <row r="88" spans="1:26" ht="12.75" customHeight="1">
      <c r="A88" s="9"/>
      <c r="B88" s="50"/>
      <c r="C88" s="50"/>
      <c r="D88" s="50"/>
      <c r="E88" s="9"/>
      <c r="F88" s="9"/>
      <c r="G88" s="9"/>
      <c r="H88" s="9"/>
      <c r="I88" s="2"/>
      <c r="J88" s="9"/>
      <c r="K88" s="9"/>
      <c r="L88" s="9"/>
      <c r="M88" s="9"/>
      <c r="N88" s="9"/>
      <c r="O88" s="9"/>
      <c r="P88" s="9"/>
      <c r="Q88" s="9"/>
      <c r="R88" s="9"/>
      <c r="S88" s="9"/>
      <c r="T88" s="9"/>
      <c r="U88" s="9"/>
      <c r="V88" s="9"/>
      <c r="W88" s="9"/>
      <c r="X88" s="9"/>
      <c r="Y88" s="9"/>
      <c r="Z88" s="9"/>
    </row>
    <row r="89" spans="1:26" ht="12.75" customHeight="1">
      <c r="A89" s="9"/>
      <c r="B89" s="50"/>
      <c r="C89" s="50"/>
      <c r="D89" s="50"/>
      <c r="E89" s="9"/>
      <c r="F89" s="9"/>
      <c r="G89" s="9"/>
      <c r="H89" s="9"/>
      <c r="I89" s="2"/>
      <c r="J89" s="9"/>
      <c r="K89" s="9"/>
      <c r="L89" s="9"/>
      <c r="M89" s="9"/>
      <c r="N89" s="9"/>
      <c r="O89" s="9"/>
      <c r="P89" s="9"/>
      <c r="Q89" s="9"/>
      <c r="R89" s="9"/>
      <c r="S89" s="9"/>
      <c r="T89" s="9"/>
      <c r="U89" s="9"/>
      <c r="V89" s="9"/>
      <c r="W89" s="9"/>
      <c r="X89" s="9"/>
      <c r="Y89" s="9"/>
      <c r="Z89" s="9"/>
    </row>
    <row r="90" spans="1:26" ht="12.75" customHeight="1">
      <c r="A90" s="9"/>
      <c r="B90" s="50"/>
      <c r="C90" s="50"/>
      <c r="D90" s="50"/>
      <c r="E90" s="9"/>
      <c r="F90" s="9"/>
      <c r="G90" s="9"/>
      <c r="H90" s="9"/>
      <c r="I90" s="2"/>
      <c r="J90" s="9"/>
      <c r="K90" s="9"/>
      <c r="L90" s="9"/>
      <c r="M90" s="9"/>
      <c r="N90" s="9"/>
      <c r="O90" s="9"/>
      <c r="P90" s="9"/>
      <c r="Q90" s="9"/>
      <c r="R90" s="9"/>
      <c r="S90" s="9"/>
      <c r="T90" s="9"/>
      <c r="U90" s="9"/>
      <c r="V90" s="9"/>
      <c r="W90" s="9"/>
      <c r="X90" s="9"/>
      <c r="Y90" s="9"/>
      <c r="Z90" s="9"/>
    </row>
    <row r="91" spans="1:26" ht="12.75" customHeight="1">
      <c r="A91" s="9"/>
      <c r="B91" s="50"/>
      <c r="C91" s="50"/>
      <c r="D91" s="50"/>
      <c r="E91" s="9"/>
      <c r="F91" s="9"/>
      <c r="G91" s="9"/>
      <c r="H91" s="9"/>
      <c r="I91" s="2"/>
      <c r="J91" s="9"/>
      <c r="K91" s="9"/>
      <c r="L91" s="9"/>
      <c r="M91" s="9"/>
      <c r="N91" s="9"/>
      <c r="O91" s="9"/>
      <c r="P91" s="9"/>
      <c r="Q91" s="9"/>
      <c r="R91" s="9"/>
      <c r="S91" s="9"/>
      <c r="T91" s="9"/>
      <c r="U91" s="9"/>
      <c r="V91" s="9"/>
      <c r="W91" s="9"/>
      <c r="X91" s="9"/>
      <c r="Y91" s="9"/>
      <c r="Z91" s="9"/>
    </row>
    <row r="92" spans="1:26" ht="12.75" customHeight="1">
      <c r="A92" s="9"/>
      <c r="B92" s="50"/>
      <c r="C92" s="50"/>
      <c r="D92" s="50"/>
      <c r="E92" s="9"/>
      <c r="F92" s="9"/>
      <c r="G92" s="9"/>
      <c r="H92" s="9"/>
      <c r="I92" s="2"/>
      <c r="J92" s="9"/>
      <c r="K92" s="9"/>
      <c r="L92" s="9"/>
      <c r="M92" s="9"/>
      <c r="N92" s="9"/>
      <c r="O92" s="9"/>
      <c r="P92" s="9"/>
      <c r="Q92" s="9"/>
      <c r="R92" s="9"/>
      <c r="S92" s="9"/>
      <c r="T92" s="9"/>
      <c r="U92" s="9"/>
      <c r="V92" s="9"/>
      <c r="W92" s="9"/>
      <c r="X92" s="9"/>
      <c r="Y92" s="9"/>
      <c r="Z92" s="9"/>
    </row>
    <row r="93" spans="1:26" ht="12.75" customHeight="1">
      <c r="A93" s="9"/>
      <c r="B93" s="50"/>
      <c r="C93" s="50"/>
      <c r="D93" s="50"/>
      <c r="E93" s="9"/>
      <c r="F93" s="9"/>
      <c r="G93" s="9"/>
      <c r="H93" s="9"/>
      <c r="I93" s="2"/>
      <c r="J93" s="9"/>
      <c r="K93" s="9"/>
      <c r="L93" s="9"/>
      <c r="M93" s="9"/>
      <c r="N93" s="9"/>
      <c r="O93" s="9"/>
      <c r="P93" s="9"/>
      <c r="Q93" s="9"/>
      <c r="R93" s="9"/>
      <c r="S93" s="9"/>
      <c r="T93" s="9"/>
      <c r="U93" s="9"/>
      <c r="V93" s="9"/>
      <c r="W93" s="9"/>
      <c r="X93" s="9"/>
      <c r="Y93" s="9"/>
      <c r="Z93" s="9"/>
    </row>
    <row r="94" spans="1:26" ht="12.75" customHeight="1">
      <c r="A94" s="9"/>
      <c r="B94" s="50"/>
      <c r="C94" s="50"/>
      <c r="D94" s="50"/>
      <c r="E94" s="9"/>
      <c r="F94" s="9"/>
      <c r="G94" s="9"/>
      <c r="H94" s="9"/>
      <c r="I94" s="2"/>
      <c r="J94" s="9"/>
      <c r="K94" s="9"/>
      <c r="L94" s="9"/>
      <c r="M94" s="9"/>
      <c r="N94" s="9"/>
      <c r="O94" s="9"/>
      <c r="P94" s="9"/>
      <c r="Q94" s="9"/>
      <c r="R94" s="9"/>
      <c r="S94" s="9"/>
      <c r="T94" s="9"/>
      <c r="U94" s="9"/>
      <c r="V94" s="9"/>
      <c r="W94" s="9"/>
      <c r="X94" s="9"/>
      <c r="Y94" s="9"/>
      <c r="Z94" s="9"/>
    </row>
    <row r="95" spans="1:26" ht="12.75" customHeight="1">
      <c r="A95" s="9"/>
      <c r="B95" s="50"/>
      <c r="C95" s="50"/>
      <c r="D95" s="50"/>
      <c r="E95" s="9"/>
      <c r="F95" s="9"/>
      <c r="G95" s="9"/>
      <c r="H95" s="9"/>
      <c r="I95" s="2"/>
      <c r="J95" s="9"/>
      <c r="K95" s="9"/>
      <c r="L95" s="9"/>
      <c r="M95" s="9"/>
      <c r="N95" s="9"/>
      <c r="O95" s="9"/>
      <c r="P95" s="9"/>
      <c r="Q95" s="9"/>
      <c r="R95" s="9"/>
      <c r="S95" s="9"/>
      <c r="T95" s="9"/>
      <c r="U95" s="9"/>
      <c r="V95" s="9"/>
      <c r="W95" s="9"/>
      <c r="X95" s="9"/>
      <c r="Y95" s="9"/>
      <c r="Z95" s="9"/>
    </row>
    <row r="96" spans="1:26" ht="12.75" customHeight="1">
      <c r="A96" s="9"/>
      <c r="B96" s="50"/>
      <c r="C96" s="50"/>
      <c r="D96" s="50"/>
      <c r="E96" s="9"/>
      <c r="F96" s="9"/>
      <c r="G96" s="9"/>
      <c r="H96" s="9"/>
      <c r="I96" s="2"/>
      <c r="J96" s="9"/>
      <c r="K96" s="9"/>
      <c r="L96" s="9"/>
      <c r="M96" s="9"/>
      <c r="N96" s="9"/>
      <c r="O96" s="9"/>
      <c r="P96" s="9"/>
      <c r="Q96" s="9"/>
      <c r="R96" s="9"/>
      <c r="S96" s="9"/>
      <c r="T96" s="9"/>
      <c r="U96" s="9"/>
      <c r="V96" s="9"/>
      <c r="W96" s="9"/>
      <c r="X96" s="9"/>
      <c r="Y96" s="9"/>
      <c r="Z96" s="9"/>
    </row>
    <row r="97" spans="1:26" ht="12.75" customHeight="1">
      <c r="A97" s="9"/>
      <c r="B97" s="50"/>
      <c r="C97" s="50"/>
      <c r="D97" s="50"/>
      <c r="E97" s="9"/>
      <c r="F97" s="9"/>
      <c r="G97" s="9"/>
      <c r="H97" s="9"/>
      <c r="I97" s="2"/>
      <c r="J97" s="9"/>
      <c r="K97" s="9"/>
      <c r="L97" s="9"/>
      <c r="M97" s="9"/>
      <c r="N97" s="9"/>
      <c r="O97" s="9"/>
      <c r="P97" s="9"/>
      <c r="Q97" s="9"/>
      <c r="R97" s="9"/>
      <c r="S97" s="9"/>
      <c r="T97" s="9"/>
      <c r="U97" s="9"/>
      <c r="V97" s="9"/>
      <c r="W97" s="9"/>
      <c r="X97" s="9"/>
      <c r="Y97" s="9"/>
      <c r="Z97" s="9"/>
    </row>
    <row r="98" spans="1:26" ht="12.75" customHeight="1">
      <c r="A98" s="9"/>
      <c r="B98" s="50"/>
      <c r="C98" s="50"/>
      <c r="D98" s="50"/>
      <c r="E98" s="9"/>
      <c r="F98" s="9"/>
      <c r="G98" s="9"/>
      <c r="H98" s="9"/>
      <c r="I98" s="2"/>
      <c r="J98" s="9"/>
      <c r="K98" s="9"/>
      <c r="L98" s="9"/>
      <c r="M98" s="9"/>
      <c r="N98" s="9"/>
      <c r="O98" s="9"/>
      <c r="P98" s="9"/>
      <c r="Q98" s="9"/>
      <c r="R98" s="9"/>
      <c r="S98" s="9"/>
      <c r="T98" s="9"/>
      <c r="U98" s="9"/>
      <c r="V98" s="9"/>
      <c r="W98" s="9"/>
      <c r="X98" s="9"/>
      <c r="Y98" s="9"/>
      <c r="Z98" s="9"/>
    </row>
    <row r="99" spans="1:26" ht="12.75" customHeight="1">
      <c r="A99" s="9"/>
      <c r="B99" s="50"/>
      <c r="C99" s="50"/>
      <c r="D99" s="50"/>
      <c r="E99" s="9"/>
      <c r="F99" s="9"/>
      <c r="G99" s="9"/>
      <c r="H99" s="9"/>
      <c r="I99" s="2"/>
      <c r="J99" s="9"/>
      <c r="K99" s="9"/>
      <c r="L99" s="9"/>
      <c r="M99" s="9"/>
      <c r="N99" s="9"/>
      <c r="O99" s="9"/>
      <c r="P99" s="9"/>
      <c r="Q99" s="9"/>
      <c r="R99" s="9"/>
      <c r="S99" s="9"/>
      <c r="T99" s="9"/>
      <c r="U99" s="9"/>
      <c r="V99" s="9"/>
      <c r="W99" s="9"/>
      <c r="X99" s="9"/>
      <c r="Y99" s="9"/>
      <c r="Z99" s="9"/>
    </row>
    <row r="100" spans="1:26" ht="12.75" customHeight="1">
      <c r="A100" s="9"/>
      <c r="B100" s="50"/>
      <c r="C100" s="50"/>
      <c r="D100" s="50"/>
      <c r="E100" s="9"/>
      <c r="F100" s="9"/>
      <c r="G100" s="9"/>
      <c r="H100" s="9"/>
      <c r="I100" s="2"/>
      <c r="J100" s="9"/>
      <c r="K100" s="9"/>
      <c r="L100" s="9"/>
      <c r="M100" s="9"/>
      <c r="N100" s="9"/>
      <c r="O100" s="9"/>
      <c r="P100" s="9"/>
      <c r="Q100" s="9"/>
      <c r="R100" s="9"/>
      <c r="S100" s="9"/>
      <c r="T100" s="9"/>
      <c r="U100" s="9"/>
      <c r="V100" s="9"/>
      <c r="W100" s="9"/>
      <c r="X100" s="9"/>
      <c r="Y100" s="9"/>
      <c r="Z100" s="9"/>
    </row>
    <row r="101" spans="1:26" ht="12.75" customHeight="1">
      <c r="A101" s="9"/>
      <c r="B101" s="50"/>
      <c r="C101" s="50"/>
      <c r="D101" s="50"/>
      <c r="E101" s="9"/>
      <c r="F101" s="9"/>
      <c r="G101" s="9"/>
      <c r="H101" s="9"/>
      <c r="I101" s="2"/>
      <c r="J101" s="9"/>
      <c r="K101" s="9"/>
      <c r="L101" s="9"/>
      <c r="M101" s="9"/>
      <c r="N101" s="9"/>
      <c r="O101" s="9"/>
      <c r="P101" s="9"/>
      <c r="Q101" s="9"/>
      <c r="R101" s="9"/>
      <c r="S101" s="9"/>
      <c r="T101" s="9"/>
      <c r="U101" s="9"/>
      <c r="V101" s="9"/>
      <c r="W101" s="9"/>
      <c r="X101" s="9"/>
      <c r="Y101" s="9"/>
      <c r="Z101" s="9"/>
    </row>
    <row r="102" spans="1:26" ht="12.75" customHeight="1">
      <c r="A102" s="9"/>
      <c r="B102" s="50"/>
      <c r="C102" s="50"/>
      <c r="D102" s="50"/>
      <c r="E102" s="9"/>
      <c r="F102" s="9"/>
      <c r="G102" s="9"/>
      <c r="H102" s="9"/>
      <c r="I102" s="2"/>
      <c r="J102" s="9"/>
      <c r="K102" s="9"/>
      <c r="L102" s="9"/>
      <c r="M102" s="9"/>
      <c r="N102" s="9"/>
      <c r="O102" s="9"/>
      <c r="P102" s="9"/>
      <c r="Q102" s="9"/>
      <c r="R102" s="9"/>
      <c r="S102" s="9"/>
      <c r="T102" s="9"/>
      <c r="U102" s="9"/>
      <c r="V102" s="9"/>
      <c r="W102" s="9"/>
      <c r="X102" s="9"/>
      <c r="Y102" s="9"/>
      <c r="Z102" s="9"/>
    </row>
    <row r="103" spans="1:26" ht="12.75" customHeight="1">
      <c r="A103" s="9"/>
      <c r="B103" s="50"/>
      <c r="C103" s="50"/>
      <c r="D103" s="50"/>
      <c r="E103" s="9"/>
      <c r="F103" s="9"/>
      <c r="G103" s="9"/>
      <c r="H103" s="9"/>
      <c r="I103" s="2"/>
      <c r="J103" s="9"/>
      <c r="K103" s="9"/>
      <c r="L103" s="9"/>
      <c r="M103" s="9"/>
      <c r="N103" s="9"/>
      <c r="O103" s="9"/>
      <c r="P103" s="9"/>
      <c r="Q103" s="9"/>
      <c r="R103" s="9"/>
      <c r="S103" s="9"/>
      <c r="T103" s="9"/>
      <c r="U103" s="9"/>
      <c r="V103" s="9"/>
      <c r="W103" s="9"/>
      <c r="X103" s="9"/>
      <c r="Y103" s="9"/>
      <c r="Z103" s="9"/>
    </row>
    <row r="104" spans="1:26" ht="12.75" customHeight="1">
      <c r="A104" s="9"/>
      <c r="B104" s="50"/>
      <c r="C104" s="50"/>
      <c r="D104" s="50"/>
      <c r="E104" s="9"/>
      <c r="F104" s="9"/>
      <c r="G104" s="9"/>
      <c r="H104" s="9"/>
      <c r="I104" s="2"/>
      <c r="J104" s="9"/>
      <c r="K104" s="9"/>
      <c r="L104" s="9"/>
      <c r="M104" s="9"/>
      <c r="N104" s="9"/>
      <c r="O104" s="9"/>
      <c r="P104" s="9"/>
      <c r="Q104" s="9"/>
      <c r="R104" s="9"/>
      <c r="S104" s="9"/>
      <c r="T104" s="9"/>
      <c r="U104" s="9"/>
      <c r="V104" s="9"/>
      <c r="W104" s="9"/>
      <c r="X104" s="9"/>
      <c r="Y104" s="9"/>
      <c r="Z104" s="9"/>
    </row>
    <row r="105" spans="1:26" ht="12.75" customHeight="1">
      <c r="A105" s="9"/>
      <c r="B105" s="50"/>
      <c r="C105" s="50"/>
      <c r="D105" s="50"/>
      <c r="E105" s="9"/>
      <c r="F105" s="9"/>
      <c r="G105" s="9"/>
      <c r="H105" s="9"/>
      <c r="I105" s="2"/>
      <c r="J105" s="9"/>
      <c r="K105" s="9"/>
      <c r="L105" s="9"/>
      <c r="M105" s="9"/>
      <c r="N105" s="9"/>
      <c r="O105" s="9"/>
      <c r="P105" s="9"/>
      <c r="Q105" s="9"/>
      <c r="R105" s="9"/>
      <c r="S105" s="9"/>
      <c r="T105" s="9"/>
      <c r="U105" s="9"/>
      <c r="V105" s="9"/>
      <c r="W105" s="9"/>
      <c r="X105" s="9"/>
      <c r="Y105" s="9"/>
      <c r="Z105" s="9"/>
    </row>
    <row r="106" spans="1:26" ht="12.75" customHeight="1">
      <c r="A106" s="9"/>
      <c r="B106" s="50"/>
      <c r="C106" s="50"/>
      <c r="D106" s="50"/>
      <c r="E106" s="9"/>
      <c r="F106" s="9"/>
      <c r="G106" s="9"/>
      <c r="H106" s="9"/>
      <c r="I106" s="2"/>
      <c r="J106" s="9"/>
      <c r="K106" s="9"/>
      <c r="L106" s="9"/>
      <c r="M106" s="9"/>
      <c r="N106" s="9"/>
      <c r="O106" s="9"/>
      <c r="P106" s="9"/>
      <c r="Q106" s="9"/>
      <c r="R106" s="9"/>
      <c r="S106" s="9"/>
      <c r="T106" s="9"/>
      <c r="U106" s="9"/>
      <c r="V106" s="9"/>
      <c r="W106" s="9"/>
      <c r="X106" s="9"/>
      <c r="Y106" s="9"/>
      <c r="Z106" s="9"/>
    </row>
    <row r="107" spans="1:26" ht="12.75" customHeight="1">
      <c r="A107" s="9"/>
      <c r="B107" s="50"/>
      <c r="C107" s="50"/>
      <c r="D107" s="50"/>
      <c r="E107" s="9"/>
      <c r="F107" s="9"/>
      <c r="G107" s="9"/>
      <c r="H107" s="9"/>
      <c r="I107" s="2"/>
      <c r="J107" s="9"/>
      <c r="K107" s="9"/>
      <c r="L107" s="9"/>
      <c r="M107" s="9"/>
      <c r="N107" s="9"/>
      <c r="O107" s="9"/>
      <c r="P107" s="9"/>
      <c r="Q107" s="9"/>
      <c r="R107" s="9"/>
      <c r="S107" s="9"/>
      <c r="T107" s="9"/>
      <c r="U107" s="9"/>
      <c r="V107" s="9"/>
      <c r="W107" s="9"/>
      <c r="X107" s="9"/>
      <c r="Y107" s="9"/>
      <c r="Z107" s="9"/>
    </row>
    <row r="108" spans="1:26" ht="12.75" customHeight="1">
      <c r="A108" s="9"/>
      <c r="B108" s="50"/>
      <c r="C108" s="50"/>
      <c r="D108" s="50"/>
      <c r="E108" s="9"/>
      <c r="F108" s="9"/>
      <c r="G108" s="9"/>
      <c r="H108" s="9"/>
      <c r="I108" s="2"/>
      <c r="J108" s="9"/>
      <c r="K108" s="9"/>
      <c r="L108" s="9"/>
      <c r="M108" s="9"/>
      <c r="N108" s="9"/>
      <c r="O108" s="9"/>
      <c r="P108" s="9"/>
      <c r="Q108" s="9"/>
      <c r="R108" s="9"/>
      <c r="S108" s="9"/>
      <c r="T108" s="9"/>
      <c r="U108" s="9"/>
      <c r="V108" s="9"/>
      <c r="W108" s="9"/>
      <c r="X108" s="9"/>
      <c r="Y108" s="9"/>
      <c r="Z108" s="9"/>
    </row>
    <row r="109" spans="1:26" ht="12.75" customHeight="1">
      <c r="A109" s="9"/>
      <c r="B109" s="50"/>
      <c r="C109" s="50"/>
      <c r="D109" s="50"/>
      <c r="E109" s="9"/>
      <c r="F109" s="9"/>
      <c r="G109" s="9"/>
      <c r="H109" s="9"/>
      <c r="I109" s="2"/>
      <c r="J109" s="9"/>
      <c r="K109" s="9"/>
      <c r="L109" s="9"/>
      <c r="M109" s="9"/>
      <c r="N109" s="9"/>
      <c r="O109" s="9"/>
      <c r="P109" s="9"/>
      <c r="Q109" s="9"/>
      <c r="R109" s="9"/>
      <c r="S109" s="9"/>
      <c r="T109" s="9"/>
      <c r="U109" s="9"/>
      <c r="V109" s="9"/>
      <c r="W109" s="9"/>
      <c r="X109" s="9"/>
      <c r="Y109" s="9"/>
      <c r="Z109" s="9"/>
    </row>
    <row r="110" spans="1:26" ht="12.75" customHeight="1">
      <c r="A110" s="9"/>
      <c r="B110" s="50"/>
      <c r="C110" s="50"/>
      <c r="D110" s="50"/>
      <c r="E110" s="9"/>
      <c r="F110" s="9"/>
      <c r="G110" s="9"/>
      <c r="H110" s="9"/>
      <c r="I110" s="2"/>
      <c r="J110" s="9"/>
      <c r="K110" s="9"/>
      <c r="L110" s="9"/>
      <c r="M110" s="9"/>
      <c r="N110" s="9"/>
      <c r="O110" s="9"/>
      <c r="P110" s="9"/>
      <c r="Q110" s="9"/>
      <c r="R110" s="9"/>
      <c r="S110" s="9"/>
      <c r="T110" s="9"/>
      <c r="U110" s="9"/>
      <c r="V110" s="9"/>
      <c r="W110" s="9"/>
      <c r="X110" s="9"/>
      <c r="Y110" s="9"/>
      <c r="Z110" s="9"/>
    </row>
    <row r="111" spans="1:26" ht="12.75" customHeight="1">
      <c r="A111" s="9"/>
      <c r="B111" s="50"/>
      <c r="C111" s="50"/>
      <c r="D111" s="50"/>
      <c r="E111" s="9"/>
      <c r="F111" s="9"/>
      <c r="G111" s="9"/>
      <c r="H111" s="9"/>
      <c r="I111" s="2"/>
      <c r="J111" s="9"/>
      <c r="K111" s="9"/>
      <c r="L111" s="9"/>
      <c r="M111" s="9"/>
      <c r="N111" s="9"/>
      <c r="O111" s="9"/>
      <c r="P111" s="9"/>
      <c r="Q111" s="9"/>
      <c r="R111" s="9"/>
      <c r="S111" s="9"/>
      <c r="T111" s="9"/>
      <c r="U111" s="9"/>
      <c r="V111" s="9"/>
      <c r="W111" s="9"/>
      <c r="X111" s="9"/>
      <c r="Y111" s="9"/>
      <c r="Z111" s="9"/>
    </row>
    <row r="112" spans="1:26" ht="12.75" customHeight="1">
      <c r="A112" s="9"/>
      <c r="B112" s="50"/>
      <c r="C112" s="50"/>
      <c r="D112" s="50"/>
      <c r="E112" s="9"/>
      <c r="F112" s="9"/>
      <c r="G112" s="9"/>
      <c r="H112" s="9"/>
      <c r="I112" s="2"/>
      <c r="J112" s="9"/>
      <c r="K112" s="9"/>
      <c r="L112" s="9"/>
      <c r="M112" s="9"/>
      <c r="N112" s="9"/>
      <c r="O112" s="9"/>
      <c r="P112" s="9"/>
      <c r="Q112" s="9"/>
      <c r="R112" s="9"/>
      <c r="S112" s="9"/>
      <c r="T112" s="9"/>
      <c r="U112" s="9"/>
      <c r="V112" s="9"/>
      <c r="W112" s="9"/>
      <c r="X112" s="9"/>
      <c r="Y112" s="9"/>
      <c r="Z112" s="9"/>
    </row>
    <row r="113" spans="1:26" ht="12.75" customHeight="1">
      <c r="A113" s="9"/>
      <c r="B113" s="50"/>
      <c r="C113" s="50"/>
      <c r="D113" s="50"/>
      <c r="E113" s="9"/>
      <c r="F113" s="9"/>
      <c r="G113" s="9"/>
      <c r="H113" s="9"/>
      <c r="I113" s="2"/>
      <c r="J113" s="9"/>
      <c r="K113" s="9"/>
      <c r="L113" s="9"/>
      <c r="M113" s="9"/>
      <c r="N113" s="9"/>
      <c r="O113" s="9"/>
      <c r="P113" s="9"/>
      <c r="Q113" s="9"/>
      <c r="R113" s="9"/>
      <c r="S113" s="9"/>
      <c r="T113" s="9"/>
      <c r="U113" s="9"/>
      <c r="V113" s="9"/>
      <c r="W113" s="9"/>
      <c r="X113" s="9"/>
      <c r="Y113" s="9"/>
      <c r="Z113" s="9"/>
    </row>
    <row r="114" spans="1:26" ht="12.75" customHeight="1">
      <c r="A114" s="9"/>
      <c r="B114" s="50"/>
      <c r="C114" s="50"/>
      <c r="D114" s="50"/>
      <c r="E114" s="9"/>
      <c r="F114" s="9"/>
      <c r="G114" s="9"/>
      <c r="H114" s="9"/>
      <c r="I114" s="2"/>
      <c r="J114" s="9"/>
      <c r="K114" s="9"/>
      <c r="L114" s="9"/>
      <c r="M114" s="9"/>
      <c r="N114" s="9"/>
      <c r="O114" s="9"/>
      <c r="P114" s="9"/>
      <c r="Q114" s="9"/>
      <c r="R114" s="9"/>
      <c r="S114" s="9"/>
      <c r="T114" s="9"/>
      <c r="U114" s="9"/>
      <c r="V114" s="9"/>
      <c r="W114" s="9"/>
      <c r="X114" s="9"/>
      <c r="Y114" s="9"/>
      <c r="Z114" s="9"/>
    </row>
    <row r="115" spans="1:26" ht="12.75" customHeight="1">
      <c r="A115" s="9"/>
      <c r="B115" s="50"/>
      <c r="C115" s="50"/>
      <c r="D115" s="50"/>
      <c r="E115" s="9"/>
      <c r="F115" s="9"/>
      <c r="G115" s="9"/>
      <c r="H115" s="9"/>
      <c r="I115" s="2"/>
      <c r="J115" s="9"/>
      <c r="K115" s="9"/>
      <c r="L115" s="9"/>
      <c r="M115" s="9"/>
      <c r="N115" s="9"/>
      <c r="O115" s="9"/>
      <c r="P115" s="9"/>
      <c r="Q115" s="9"/>
      <c r="R115" s="9"/>
      <c r="S115" s="9"/>
      <c r="T115" s="9"/>
      <c r="U115" s="9"/>
      <c r="V115" s="9"/>
      <c r="W115" s="9"/>
      <c r="X115" s="9"/>
      <c r="Y115" s="9"/>
      <c r="Z115" s="9"/>
    </row>
    <row r="116" spans="1:26" ht="12.75" customHeight="1">
      <c r="A116" s="9"/>
      <c r="B116" s="50"/>
      <c r="C116" s="50"/>
      <c r="D116" s="50"/>
      <c r="E116" s="9"/>
      <c r="F116" s="9"/>
      <c r="G116" s="9"/>
      <c r="H116" s="9"/>
      <c r="I116" s="2"/>
      <c r="J116" s="9"/>
      <c r="K116" s="9"/>
      <c r="L116" s="9"/>
      <c r="M116" s="9"/>
      <c r="N116" s="9"/>
      <c r="O116" s="9"/>
      <c r="P116" s="9"/>
      <c r="Q116" s="9"/>
      <c r="R116" s="9"/>
      <c r="S116" s="9"/>
      <c r="T116" s="9"/>
      <c r="U116" s="9"/>
      <c r="V116" s="9"/>
      <c r="W116" s="9"/>
      <c r="X116" s="9"/>
      <c r="Y116" s="9"/>
      <c r="Z116" s="9"/>
    </row>
    <row r="117" spans="1:26" ht="12.75" customHeight="1">
      <c r="A117" s="9"/>
      <c r="B117" s="50"/>
      <c r="C117" s="50"/>
      <c r="D117" s="50"/>
      <c r="E117" s="9"/>
      <c r="F117" s="9"/>
      <c r="G117" s="9"/>
      <c r="H117" s="9"/>
      <c r="I117" s="2"/>
      <c r="J117" s="9"/>
      <c r="K117" s="9"/>
      <c r="L117" s="9"/>
      <c r="M117" s="9"/>
      <c r="N117" s="9"/>
      <c r="O117" s="9"/>
      <c r="P117" s="9"/>
      <c r="Q117" s="9"/>
      <c r="R117" s="9"/>
      <c r="S117" s="9"/>
      <c r="T117" s="9"/>
      <c r="U117" s="9"/>
      <c r="V117" s="9"/>
      <c r="W117" s="9"/>
      <c r="X117" s="9"/>
      <c r="Y117" s="9"/>
      <c r="Z117" s="9"/>
    </row>
    <row r="118" spans="1:26" ht="12.75" customHeight="1">
      <c r="A118" s="9"/>
      <c r="B118" s="50"/>
      <c r="C118" s="50"/>
      <c r="D118" s="50"/>
      <c r="E118" s="9"/>
      <c r="F118" s="9"/>
      <c r="G118" s="9"/>
      <c r="H118" s="9"/>
      <c r="I118" s="2"/>
      <c r="J118" s="9"/>
      <c r="K118" s="9"/>
      <c r="L118" s="9"/>
      <c r="M118" s="9"/>
      <c r="N118" s="9"/>
      <c r="O118" s="9"/>
      <c r="P118" s="9"/>
      <c r="Q118" s="9"/>
      <c r="R118" s="9"/>
      <c r="S118" s="9"/>
      <c r="T118" s="9"/>
      <c r="U118" s="9"/>
      <c r="V118" s="9"/>
      <c r="W118" s="9"/>
      <c r="X118" s="9"/>
      <c r="Y118" s="9"/>
      <c r="Z118" s="9"/>
    </row>
    <row r="119" spans="1:26" ht="12.75" customHeight="1">
      <c r="A119" s="9"/>
      <c r="B119" s="50"/>
      <c r="C119" s="50"/>
      <c r="D119" s="50"/>
      <c r="E119" s="9"/>
      <c r="F119" s="9"/>
      <c r="G119" s="9"/>
      <c r="H119" s="9"/>
      <c r="I119" s="2"/>
      <c r="J119" s="9"/>
      <c r="K119" s="9"/>
      <c r="L119" s="9"/>
      <c r="M119" s="9"/>
      <c r="N119" s="9"/>
      <c r="O119" s="9"/>
      <c r="P119" s="9"/>
      <c r="Q119" s="9"/>
      <c r="R119" s="9"/>
      <c r="S119" s="9"/>
      <c r="T119" s="9"/>
      <c r="U119" s="9"/>
      <c r="V119" s="9"/>
      <c r="W119" s="9"/>
      <c r="X119" s="9"/>
      <c r="Y119" s="9"/>
      <c r="Z119" s="9"/>
    </row>
    <row r="120" spans="1:26" ht="12.75" customHeight="1">
      <c r="A120" s="9"/>
      <c r="B120" s="50"/>
      <c r="C120" s="50"/>
      <c r="D120" s="50"/>
      <c r="E120" s="9"/>
      <c r="F120" s="9"/>
      <c r="G120" s="9"/>
      <c r="H120" s="9"/>
      <c r="I120" s="2"/>
      <c r="J120" s="9"/>
      <c r="K120" s="9"/>
      <c r="L120" s="9"/>
      <c r="M120" s="9"/>
      <c r="N120" s="9"/>
      <c r="O120" s="9"/>
      <c r="P120" s="9"/>
      <c r="Q120" s="9"/>
      <c r="R120" s="9"/>
      <c r="S120" s="9"/>
      <c r="T120" s="9"/>
      <c r="U120" s="9"/>
      <c r="V120" s="9"/>
      <c r="W120" s="9"/>
      <c r="X120" s="9"/>
      <c r="Y120" s="9"/>
      <c r="Z120" s="9"/>
    </row>
    <row r="121" spans="1:26" ht="12.75" customHeight="1">
      <c r="A121" s="9"/>
      <c r="B121" s="50"/>
      <c r="C121" s="50"/>
      <c r="D121" s="50"/>
      <c r="E121" s="9"/>
      <c r="F121" s="9"/>
      <c r="G121" s="9"/>
      <c r="H121" s="9"/>
      <c r="I121" s="2"/>
      <c r="J121" s="9"/>
      <c r="K121" s="9"/>
      <c r="L121" s="9"/>
      <c r="M121" s="9"/>
      <c r="N121" s="9"/>
      <c r="O121" s="9"/>
      <c r="P121" s="9"/>
      <c r="Q121" s="9"/>
      <c r="R121" s="9"/>
      <c r="S121" s="9"/>
      <c r="T121" s="9"/>
      <c r="U121" s="9"/>
      <c r="V121" s="9"/>
      <c r="W121" s="9"/>
      <c r="X121" s="9"/>
      <c r="Y121" s="9"/>
      <c r="Z121" s="9"/>
    </row>
    <row r="122" spans="1:26" ht="12.75" customHeight="1">
      <c r="A122" s="9"/>
      <c r="B122" s="50"/>
      <c r="C122" s="50"/>
      <c r="D122" s="50"/>
      <c r="E122" s="9"/>
      <c r="F122" s="9"/>
      <c r="G122" s="9"/>
      <c r="H122" s="9"/>
      <c r="I122" s="2"/>
      <c r="J122" s="9"/>
      <c r="K122" s="9"/>
      <c r="L122" s="9"/>
      <c r="M122" s="9"/>
      <c r="N122" s="9"/>
      <c r="O122" s="9"/>
      <c r="P122" s="9"/>
      <c r="Q122" s="9"/>
      <c r="R122" s="9"/>
      <c r="S122" s="9"/>
      <c r="T122" s="9"/>
      <c r="U122" s="9"/>
      <c r="V122" s="9"/>
      <c r="W122" s="9"/>
      <c r="X122" s="9"/>
      <c r="Y122" s="9"/>
      <c r="Z122" s="9"/>
    </row>
    <row r="123" spans="1:26" ht="12.75" customHeight="1">
      <c r="A123" s="9"/>
      <c r="B123" s="50"/>
      <c r="C123" s="50"/>
      <c r="D123" s="50"/>
      <c r="E123" s="9"/>
      <c r="F123" s="9"/>
      <c r="G123" s="9"/>
      <c r="H123" s="9"/>
      <c r="I123" s="2"/>
      <c r="J123" s="9"/>
      <c r="K123" s="9"/>
      <c r="L123" s="9"/>
      <c r="M123" s="9"/>
      <c r="N123" s="9"/>
      <c r="O123" s="9"/>
      <c r="P123" s="9"/>
      <c r="Q123" s="9"/>
      <c r="R123" s="9"/>
      <c r="S123" s="9"/>
      <c r="T123" s="9"/>
      <c r="U123" s="9"/>
      <c r="V123" s="9"/>
      <c r="W123" s="9"/>
      <c r="X123" s="9"/>
      <c r="Y123" s="9"/>
      <c r="Z123" s="9"/>
    </row>
    <row r="124" spans="1:26" ht="12.75" customHeight="1">
      <c r="A124" s="9"/>
      <c r="B124" s="50"/>
      <c r="C124" s="50"/>
      <c r="D124" s="50"/>
      <c r="E124" s="9"/>
      <c r="F124" s="9"/>
      <c r="G124" s="9"/>
      <c r="H124" s="9"/>
      <c r="I124" s="2"/>
      <c r="J124" s="9"/>
      <c r="K124" s="9"/>
      <c r="L124" s="9"/>
      <c r="M124" s="9"/>
      <c r="N124" s="9"/>
      <c r="O124" s="9"/>
      <c r="P124" s="9"/>
      <c r="Q124" s="9"/>
      <c r="R124" s="9"/>
      <c r="S124" s="9"/>
      <c r="T124" s="9"/>
      <c r="U124" s="9"/>
      <c r="V124" s="9"/>
      <c r="W124" s="9"/>
      <c r="X124" s="9"/>
      <c r="Y124" s="9"/>
      <c r="Z124" s="9"/>
    </row>
    <row r="125" spans="1:26" ht="12.75" customHeight="1">
      <c r="A125" s="9"/>
      <c r="B125" s="50"/>
      <c r="C125" s="50"/>
      <c r="D125" s="50"/>
      <c r="E125" s="9"/>
      <c r="F125" s="9"/>
      <c r="G125" s="9"/>
      <c r="H125" s="9"/>
      <c r="I125" s="2"/>
      <c r="J125" s="9"/>
      <c r="K125" s="9"/>
      <c r="L125" s="9"/>
      <c r="M125" s="9"/>
      <c r="N125" s="9"/>
      <c r="O125" s="9"/>
      <c r="P125" s="9"/>
      <c r="Q125" s="9"/>
      <c r="R125" s="9"/>
      <c r="S125" s="9"/>
      <c r="T125" s="9"/>
      <c r="U125" s="9"/>
      <c r="V125" s="9"/>
      <c r="W125" s="9"/>
      <c r="X125" s="9"/>
      <c r="Y125" s="9"/>
      <c r="Z125" s="9"/>
    </row>
    <row r="126" spans="1:26" ht="12.75" customHeight="1">
      <c r="A126" s="9"/>
      <c r="B126" s="50"/>
      <c r="C126" s="50"/>
      <c r="D126" s="50"/>
      <c r="E126" s="9"/>
      <c r="F126" s="9"/>
      <c r="G126" s="9"/>
      <c r="H126" s="9"/>
      <c r="I126" s="2"/>
      <c r="J126" s="9"/>
      <c r="K126" s="9"/>
      <c r="L126" s="9"/>
      <c r="M126" s="9"/>
      <c r="N126" s="9"/>
      <c r="O126" s="9"/>
      <c r="P126" s="9"/>
      <c r="Q126" s="9"/>
      <c r="R126" s="9"/>
      <c r="S126" s="9"/>
      <c r="T126" s="9"/>
      <c r="U126" s="9"/>
      <c r="V126" s="9"/>
      <c r="W126" s="9"/>
      <c r="X126" s="9"/>
      <c r="Y126" s="9"/>
      <c r="Z126" s="9"/>
    </row>
    <row r="127" spans="1:26" ht="12.75" customHeight="1">
      <c r="A127" s="9"/>
      <c r="B127" s="50"/>
      <c r="C127" s="50"/>
      <c r="D127" s="50"/>
      <c r="E127" s="9"/>
      <c r="F127" s="9"/>
      <c r="G127" s="9"/>
      <c r="H127" s="9"/>
      <c r="I127" s="2"/>
      <c r="J127" s="9"/>
      <c r="K127" s="9"/>
      <c r="L127" s="9"/>
      <c r="M127" s="9"/>
      <c r="N127" s="9"/>
      <c r="O127" s="9"/>
      <c r="P127" s="9"/>
      <c r="Q127" s="9"/>
      <c r="R127" s="9"/>
      <c r="S127" s="9"/>
      <c r="T127" s="9"/>
      <c r="U127" s="9"/>
      <c r="V127" s="9"/>
      <c r="W127" s="9"/>
      <c r="X127" s="9"/>
      <c r="Y127" s="9"/>
      <c r="Z127" s="9"/>
    </row>
    <row r="128" spans="1:26" ht="12.75" customHeight="1">
      <c r="A128" s="9"/>
      <c r="B128" s="50"/>
      <c r="C128" s="50"/>
      <c r="D128" s="50"/>
      <c r="E128" s="9"/>
      <c r="F128" s="9"/>
      <c r="G128" s="9"/>
      <c r="H128" s="9"/>
      <c r="I128" s="2"/>
      <c r="J128" s="9"/>
      <c r="K128" s="9"/>
      <c r="L128" s="9"/>
      <c r="M128" s="9"/>
      <c r="N128" s="9"/>
      <c r="O128" s="9"/>
      <c r="P128" s="9"/>
      <c r="Q128" s="9"/>
      <c r="R128" s="9"/>
      <c r="S128" s="9"/>
      <c r="T128" s="9"/>
      <c r="U128" s="9"/>
      <c r="V128" s="9"/>
      <c r="W128" s="9"/>
      <c r="X128" s="9"/>
      <c r="Y128" s="9"/>
      <c r="Z128" s="9"/>
    </row>
    <row r="129" spans="1:26" ht="12.75" customHeight="1">
      <c r="A129" s="9"/>
      <c r="B129" s="50"/>
      <c r="C129" s="50"/>
      <c r="D129" s="50"/>
      <c r="E129" s="9"/>
      <c r="F129" s="9"/>
      <c r="G129" s="9"/>
      <c r="H129" s="9"/>
      <c r="I129" s="2"/>
      <c r="J129" s="9"/>
      <c r="K129" s="9"/>
      <c r="L129" s="9"/>
      <c r="M129" s="9"/>
      <c r="N129" s="9"/>
      <c r="O129" s="9"/>
      <c r="P129" s="9"/>
      <c r="Q129" s="9"/>
      <c r="R129" s="9"/>
      <c r="S129" s="9"/>
      <c r="T129" s="9"/>
      <c r="U129" s="9"/>
      <c r="V129" s="9"/>
      <c r="W129" s="9"/>
      <c r="X129" s="9"/>
      <c r="Y129" s="9"/>
      <c r="Z129" s="9"/>
    </row>
    <row r="130" spans="1:26" ht="12.75" customHeight="1">
      <c r="A130" s="9"/>
      <c r="B130" s="50"/>
      <c r="C130" s="50"/>
      <c r="D130" s="50"/>
      <c r="E130" s="9"/>
      <c r="F130" s="9"/>
      <c r="G130" s="9"/>
      <c r="H130" s="9"/>
      <c r="I130" s="2"/>
      <c r="J130" s="9"/>
      <c r="K130" s="9"/>
      <c r="L130" s="9"/>
      <c r="M130" s="9"/>
      <c r="N130" s="9"/>
      <c r="O130" s="9"/>
      <c r="P130" s="9"/>
      <c r="Q130" s="9"/>
      <c r="R130" s="9"/>
      <c r="S130" s="9"/>
      <c r="T130" s="9"/>
      <c r="U130" s="9"/>
      <c r="V130" s="9"/>
      <c r="W130" s="9"/>
      <c r="X130" s="9"/>
      <c r="Y130" s="9"/>
      <c r="Z130" s="9"/>
    </row>
    <row r="131" spans="1:26" ht="12.75" customHeight="1">
      <c r="A131" s="9"/>
      <c r="B131" s="50"/>
      <c r="C131" s="50"/>
      <c r="D131" s="50"/>
      <c r="E131" s="9"/>
      <c r="F131" s="9"/>
      <c r="G131" s="9"/>
      <c r="H131" s="9"/>
      <c r="I131" s="2"/>
      <c r="J131" s="9"/>
      <c r="K131" s="9"/>
      <c r="L131" s="9"/>
      <c r="M131" s="9"/>
      <c r="N131" s="9"/>
      <c r="O131" s="9"/>
      <c r="P131" s="9"/>
      <c r="Q131" s="9"/>
      <c r="R131" s="9"/>
      <c r="S131" s="9"/>
      <c r="T131" s="9"/>
      <c r="U131" s="9"/>
      <c r="V131" s="9"/>
      <c r="W131" s="9"/>
      <c r="X131" s="9"/>
      <c r="Y131" s="9"/>
      <c r="Z131" s="9"/>
    </row>
    <row r="132" spans="1:26" ht="12.75" customHeight="1">
      <c r="A132" s="9"/>
      <c r="B132" s="50"/>
      <c r="C132" s="50"/>
      <c r="D132" s="50"/>
      <c r="E132" s="9"/>
      <c r="F132" s="9"/>
      <c r="G132" s="9"/>
      <c r="H132" s="9"/>
      <c r="I132" s="2"/>
      <c r="J132" s="9"/>
      <c r="K132" s="9"/>
      <c r="L132" s="9"/>
      <c r="M132" s="9"/>
      <c r="N132" s="9"/>
      <c r="O132" s="9"/>
      <c r="P132" s="9"/>
      <c r="Q132" s="9"/>
      <c r="R132" s="9"/>
      <c r="S132" s="9"/>
      <c r="T132" s="9"/>
      <c r="U132" s="9"/>
      <c r="V132" s="9"/>
      <c r="W132" s="9"/>
      <c r="X132" s="9"/>
      <c r="Y132" s="9"/>
      <c r="Z132" s="9"/>
    </row>
    <row r="133" spans="1:26" ht="12.75" customHeight="1">
      <c r="A133" s="9"/>
      <c r="B133" s="50"/>
      <c r="C133" s="50"/>
      <c r="D133" s="50"/>
      <c r="E133" s="9"/>
      <c r="F133" s="9"/>
      <c r="G133" s="9"/>
      <c r="H133" s="9"/>
      <c r="I133" s="2"/>
      <c r="J133" s="9"/>
      <c r="K133" s="9"/>
      <c r="L133" s="9"/>
      <c r="M133" s="9"/>
      <c r="N133" s="9"/>
      <c r="O133" s="9"/>
      <c r="P133" s="9"/>
      <c r="Q133" s="9"/>
      <c r="R133" s="9"/>
      <c r="S133" s="9"/>
      <c r="T133" s="9"/>
      <c r="U133" s="9"/>
      <c r="V133" s="9"/>
      <c r="W133" s="9"/>
      <c r="X133" s="9"/>
      <c r="Y133" s="9"/>
      <c r="Z133" s="9"/>
    </row>
    <row r="134" spans="1:26" ht="12.75" customHeight="1">
      <c r="A134" s="9"/>
      <c r="B134" s="50"/>
      <c r="C134" s="50"/>
      <c r="D134" s="50"/>
      <c r="E134" s="9"/>
      <c r="F134" s="9"/>
      <c r="G134" s="9"/>
      <c r="H134" s="9"/>
      <c r="I134" s="2"/>
      <c r="J134" s="9"/>
      <c r="K134" s="9"/>
      <c r="L134" s="9"/>
      <c r="M134" s="9"/>
      <c r="N134" s="9"/>
      <c r="O134" s="9"/>
      <c r="P134" s="9"/>
      <c r="Q134" s="9"/>
      <c r="R134" s="9"/>
      <c r="S134" s="9"/>
      <c r="T134" s="9"/>
      <c r="U134" s="9"/>
      <c r="V134" s="9"/>
      <c r="W134" s="9"/>
      <c r="X134" s="9"/>
      <c r="Y134" s="9"/>
      <c r="Z134" s="9"/>
    </row>
    <row r="135" spans="1:26" ht="12.75" customHeight="1">
      <c r="A135" s="9"/>
      <c r="B135" s="50"/>
      <c r="C135" s="50"/>
      <c r="D135" s="50"/>
      <c r="E135" s="9"/>
      <c r="F135" s="9"/>
      <c r="G135" s="9"/>
      <c r="H135" s="9"/>
      <c r="I135" s="2"/>
      <c r="J135" s="9"/>
      <c r="K135" s="9"/>
      <c r="L135" s="9"/>
      <c r="M135" s="9"/>
      <c r="N135" s="9"/>
      <c r="O135" s="9"/>
      <c r="P135" s="9"/>
      <c r="Q135" s="9"/>
      <c r="R135" s="9"/>
      <c r="S135" s="9"/>
      <c r="T135" s="9"/>
      <c r="U135" s="9"/>
      <c r="V135" s="9"/>
      <c r="W135" s="9"/>
      <c r="X135" s="9"/>
      <c r="Y135" s="9"/>
      <c r="Z135" s="9"/>
    </row>
    <row r="136" spans="1:26" ht="12.75" customHeight="1">
      <c r="A136" s="9"/>
      <c r="B136" s="50"/>
      <c r="C136" s="50"/>
      <c r="D136" s="50"/>
      <c r="E136" s="9"/>
      <c r="F136" s="9"/>
      <c r="G136" s="9"/>
      <c r="H136" s="9"/>
      <c r="I136" s="2"/>
      <c r="J136" s="9"/>
      <c r="K136" s="9"/>
      <c r="L136" s="9"/>
      <c r="M136" s="9"/>
      <c r="N136" s="9"/>
      <c r="O136" s="9"/>
      <c r="P136" s="9"/>
      <c r="Q136" s="9"/>
      <c r="R136" s="9"/>
      <c r="S136" s="9"/>
      <c r="T136" s="9"/>
      <c r="U136" s="9"/>
      <c r="V136" s="9"/>
      <c r="W136" s="9"/>
      <c r="X136" s="9"/>
      <c r="Y136" s="9"/>
      <c r="Z136" s="9"/>
    </row>
    <row r="137" spans="1:26" ht="12.75" customHeight="1">
      <c r="A137" s="9"/>
      <c r="B137" s="50"/>
      <c r="C137" s="50"/>
      <c r="D137" s="50"/>
      <c r="E137" s="9"/>
      <c r="F137" s="9"/>
      <c r="G137" s="9"/>
      <c r="H137" s="9"/>
      <c r="I137" s="2"/>
      <c r="J137" s="9"/>
      <c r="K137" s="9"/>
      <c r="L137" s="9"/>
      <c r="M137" s="9"/>
      <c r="N137" s="9"/>
      <c r="O137" s="9"/>
      <c r="P137" s="9"/>
      <c r="Q137" s="9"/>
      <c r="R137" s="9"/>
      <c r="S137" s="9"/>
      <c r="T137" s="9"/>
      <c r="U137" s="9"/>
      <c r="V137" s="9"/>
      <c r="W137" s="9"/>
      <c r="X137" s="9"/>
      <c r="Y137" s="9"/>
      <c r="Z137" s="9"/>
    </row>
    <row r="138" spans="1:26" ht="12.75" customHeight="1">
      <c r="A138" s="9"/>
      <c r="B138" s="50"/>
      <c r="C138" s="50"/>
      <c r="D138" s="50"/>
      <c r="E138" s="9"/>
      <c r="F138" s="9"/>
      <c r="G138" s="9"/>
      <c r="H138" s="9"/>
      <c r="I138" s="2"/>
      <c r="J138" s="9"/>
      <c r="K138" s="9"/>
      <c r="L138" s="9"/>
      <c r="M138" s="9"/>
      <c r="N138" s="9"/>
      <c r="O138" s="9"/>
      <c r="P138" s="9"/>
      <c r="Q138" s="9"/>
      <c r="R138" s="9"/>
      <c r="S138" s="9"/>
      <c r="T138" s="9"/>
      <c r="U138" s="9"/>
      <c r="V138" s="9"/>
      <c r="W138" s="9"/>
      <c r="X138" s="9"/>
      <c r="Y138" s="9"/>
      <c r="Z138" s="9"/>
    </row>
    <row r="139" spans="1:26" ht="12.75" customHeight="1">
      <c r="A139" s="9"/>
      <c r="B139" s="50"/>
      <c r="C139" s="50"/>
      <c r="D139" s="50"/>
      <c r="E139" s="9"/>
      <c r="F139" s="9"/>
      <c r="G139" s="9"/>
      <c r="H139" s="9"/>
      <c r="I139" s="2"/>
      <c r="J139" s="9"/>
      <c r="K139" s="9"/>
      <c r="L139" s="9"/>
      <c r="M139" s="9"/>
      <c r="N139" s="9"/>
      <c r="O139" s="9"/>
      <c r="P139" s="9"/>
      <c r="Q139" s="9"/>
      <c r="R139" s="9"/>
      <c r="S139" s="9"/>
      <c r="T139" s="9"/>
      <c r="U139" s="9"/>
      <c r="V139" s="9"/>
      <c r="W139" s="9"/>
      <c r="X139" s="9"/>
      <c r="Y139" s="9"/>
      <c r="Z139" s="9"/>
    </row>
    <row r="140" spans="1:26" ht="12.75" customHeight="1">
      <c r="A140" s="9"/>
      <c r="B140" s="50"/>
      <c r="C140" s="50"/>
      <c r="D140" s="50"/>
      <c r="E140" s="9"/>
      <c r="F140" s="9"/>
      <c r="G140" s="9"/>
      <c r="H140" s="9"/>
      <c r="I140" s="2"/>
      <c r="J140" s="9"/>
      <c r="K140" s="9"/>
      <c r="L140" s="9"/>
      <c r="M140" s="9"/>
      <c r="N140" s="9"/>
      <c r="O140" s="9"/>
      <c r="P140" s="9"/>
      <c r="Q140" s="9"/>
      <c r="R140" s="9"/>
      <c r="S140" s="9"/>
      <c r="T140" s="9"/>
      <c r="U140" s="9"/>
      <c r="V140" s="9"/>
      <c r="W140" s="9"/>
      <c r="X140" s="9"/>
      <c r="Y140" s="9"/>
      <c r="Z140" s="9"/>
    </row>
    <row r="141" spans="1:26" ht="12.75" customHeight="1">
      <c r="A141" s="9"/>
      <c r="B141" s="50"/>
      <c r="C141" s="50"/>
      <c r="D141" s="50"/>
      <c r="E141" s="9"/>
      <c r="F141" s="9"/>
      <c r="G141" s="9"/>
      <c r="H141" s="9"/>
      <c r="I141" s="2"/>
      <c r="J141" s="9"/>
      <c r="K141" s="9"/>
      <c r="L141" s="9"/>
      <c r="M141" s="9"/>
      <c r="N141" s="9"/>
      <c r="O141" s="9"/>
      <c r="P141" s="9"/>
      <c r="Q141" s="9"/>
      <c r="R141" s="9"/>
      <c r="S141" s="9"/>
      <c r="T141" s="9"/>
      <c r="U141" s="9"/>
      <c r="V141" s="9"/>
      <c r="W141" s="9"/>
      <c r="X141" s="9"/>
      <c r="Y141" s="9"/>
      <c r="Z141" s="9"/>
    </row>
    <row r="142" spans="1:26" ht="12.75" customHeight="1">
      <c r="A142" s="9"/>
      <c r="B142" s="50"/>
      <c r="C142" s="50"/>
      <c r="D142" s="50"/>
      <c r="E142" s="9"/>
      <c r="F142" s="9"/>
      <c r="G142" s="9"/>
      <c r="H142" s="9"/>
      <c r="I142" s="2"/>
      <c r="J142" s="9"/>
      <c r="K142" s="9"/>
      <c r="L142" s="9"/>
      <c r="M142" s="9"/>
      <c r="N142" s="9"/>
      <c r="O142" s="9"/>
      <c r="P142" s="9"/>
      <c r="Q142" s="9"/>
      <c r="R142" s="9"/>
      <c r="S142" s="9"/>
      <c r="T142" s="9"/>
      <c r="U142" s="9"/>
      <c r="V142" s="9"/>
      <c r="W142" s="9"/>
      <c r="X142" s="9"/>
      <c r="Y142" s="9"/>
      <c r="Z142" s="9"/>
    </row>
    <row r="143" spans="1:26" ht="12.75" customHeight="1">
      <c r="A143" s="9"/>
      <c r="B143" s="50"/>
      <c r="C143" s="50"/>
      <c r="D143" s="50"/>
      <c r="E143" s="9"/>
      <c r="F143" s="9"/>
      <c r="G143" s="9"/>
      <c r="H143" s="9"/>
      <c r="I143" s="2"/>
      <c r="J143" s="9"/>
      <c r="K143" s="9"/>
      <c r="L143" s="9"/>
      <c r="M143" s="9"/>
      <c r="N143" s="9"/>
      <c r="O143" s="9"/>
      <c r="P143" s="9"/>
      <c r="Q143" s="9"/>
      <c r="R143" s="9"/>
      <c r="S143" s="9"/>
      <c r="T143" s="9"/>
      <c r="U143" s="9"/>
      <c r="V143" s="9"/>
      <c r="W143" s="9"/>
      <c r="X143" s="9"/>
      <c r="Y143" s="9"/>
      <c r="Z143" s="9"/>
    </row>
    <row r="144" spans="1:26" ht="12.75" customHeight="1">
      <c r="A144" s="9"/>
      <c r="B144" s="50"/>
      <c r="C144" s="50"/>
      <c r="D144" s="50"/>
      <c r="E144" s="9"/>
      <c r="F144" s="9"/>
      <c r="G144" s="9"/>
      <c r="H144" s="9"/>
      <c r="I144" s="2"/>
      <c r="J144" s="9"/>
      <c r="K144" s="9"/>
      <c r="L144" s="9"/>
      <c r="M144" s="9"/>
      <c r="N144" s="9"/>
      <c r="O144" s="9"/>
      <c r="P144" s="9"/>
      <c r="Q144" s="9"/>
      <c r="R144" s="9"/>
      <c r="S144" s="9"/>
      <c r="T144" s="9"/>
      <c r="U144" s="9"/>
      <c r="V144" s="9"/>
      <c r="W144" s="9"/>
      <c r="X144" s="9"/>
      <c r="Y144" s="9"/>
      <c r="Z144" s="9"/>
    </row>
    <row r="145" spans="1:26" ht="12.75" customHeight="1">
      <c r="A145" s="9"/>
      <c r="B145" s="50"/>
      <c r="C145" s="50"/>
      <c r="D145" s="50"/>
      <c r="E145" s="9"/>
      <c r="F145" s="9"/>
      <c r="G145" s="9"/>
      <c r="H145" s="9"/>
      <c r="I145" s="2"/>
      <c r="J145" s="9"/>
      <c r="K145" s="9"/>
      <c r="L145" s="9"/>
      <c r="M145" s="9"/>
      <c r="N145" s="9"/>
      <c r="O145" s="9"/>
      <c r="P145" s="9"/>
      <c r="Q145" s="9"/>
      <c r="R145" s="9"/>
      <c r="S145" s="9"/>
      <c r="T145" s="9"/>
      <c r="U145" s="9"/>
      <c r="V145" s="9"/>
      <c r="W145" s="9"/>
      <c r="X145" s="9"/>
      <c r="Y145" s="9"/>
      <c r="Z145" s="9"/>
    </row>
    <row r="146" spans="1:26" ht="12.75" customHeight="1">
      <c r="A146" s="9"/>
      <c r="B146" s="50"/>
      <c r="C146" s="50"/>
      <c r="D146" s="50"/>
      <c r="E146" s="9"/>
      <c r="F146" s="9"/>
      <c r="G146" s="9"/>
      <c r="H146" s="9"/>
      <c r="I146" s="2"/>
      <c r="J146" s="9"/>
      <c r="K146" s="9"/>
      <c r="L146" s="9"/>
      <c r="M146" s="9"/>
      <c r="N146" s="9"/>
      <c r="O146" s="9"/>
      <c r="P146" s="9"/>
      <c r="Q146" s="9"/>
      <c r="R146" s="9"/>
      <c r="S146" s="9"/>
      <c r="T146" s="9"/>
      <c r="U146" s="9"/>
      <c r="V146" s="9"/>
      <c r="W146" s="9"/>
      <c r="X146" s="9"/>
      <c r="Y146" s="9"/>
      <c r="Z146" s="9"/>
    </row>
    <row r="147" spans="1:26" ht="12.75" customHeight="1">
      <c r="A147" s="9"/>
      <c r="B147" s="50"/>
      <c r="C147" s="50"/>
      <c r="D147" s="50"/>
      <c r="E147" s="9"/>
      <c r="F147" s="9"/>
      <c r="G147" s="9"/>
      <c r="H147" s="9"/>
      <c r="I147" s="2"/>
      <c r="J147" s="9"/>
      <c r="K147" s="9"/>
      <c r="L147" s="9"/>
      <c r="M147" s="9"/>
      <c r="N147" s="9"/>
      <c r="O147" s="9"/>
      <c r="P147" s="9"/>
      <c r="Q147" s="9"/>
      <c r="R147" s="9"/>
      <c r="S147" s="9"/>
      <c r="T147" s="9"/>
      <c r="U147" s="9"/>
      <c r="V147" s="9"/>
      <c r="W147" s="9"/>
      <c r="X147" s="9"/>
      <c r="Y147" s="9"/>
      <c r="Z147" s="9"/>
    </row>
    <row r="148" spans="1:26" ht="12.75" customHeight="1">
      <c r="A148" s="9"/>
      <c r="B148" s="50"/>
      <c r="C148" s="50"/>
      <c r="D148" s="50"/>
      <c r="E148" s="9"/>
      <c r="F148" s="9"/>
      <c r="G148" s="9"/>
      <c r="H148" s="9"/>
      <c r="I148" s="2"/>
      <c r="J148" s="9"/>
      <c r="K148" s="9"/>
      <c r="L148" s="9"/>
      <c r="M148" s="9"/>
      <c r="N148" s="9"/>
      <c r="O148" s="9"/>
      <c r="P148" s="9"/>
      <c r="Q148" s="9"/>
      <c r="R148" s="9"/>
      <c r="S148" s="9"/>
      <c r="T148" s="9"/>
      <c r="U148" s="9"/>
      <c r="V148" s="9"/>
      <c r="W148" s="9"/>
      <c r="X148" s="9"/>
      <c r="Y148" s="9"/>
      <c r="Z148" s="9"/>
    </row>
    <row r="149" spans="1:26" ht="12.75" customHeight="1">
      <c r="A149" s="9"/>
      <c r="B149" s="50"/>
      <c r="C149" s="50"/>
      <c r="D149" s="50"/>
      <c r="E149" s="9"/>
      <c r="F149" s="9"/>
      <c r="G149" s="9"/>
      <c r="H149" s="9"/>
      <c r="I149" s="2"/>
      <c r="J149" s="9"/>
      <c r="K149" s="9"/>
      <c r="L149" s="9"/>
      <c r="M149" s="9"/>
      <c r="N149" s="9"/>
      <c r="O149" s="9"/>
      <c r="P149" s="9"/>
      <c r="Q149" s="9"/>
      <c r="R149" s="9"/>
      <c r="S149" s="9"/>
      <c r="T149" s="9"/>
      <c r="U149" s="9"/>
      <c r="V149" s="9"/>
      <c r="W149" s="9"/>
      <c r="X149" s="9"/>
      <c r="Y149" s="9"/>
      <c r="Z149" s="9"/>
    </row>
    <row r="150" spans="1:26" ht="12.75" customHeight="1">
      <c r="A150" s="9"/>
      <c r="B150" s="50"/>
      <c r="C150" s="50"/>
      <c r="D150" s="50"/>
      <c r="E150" s="9"/>
      <c r="F150" s="9"/>
      <c r="G150" s="9"/>
      <c r="H150" s="9"/>
      <c r="I150" s="2"/>
      <c r="J150" s="9"/>
      <c r="K150" s="9"/>
      <c r="L150" s="9"/>
      <c r="M150" s="9"/>
      <c r="N150" s="9"/>
      <c r="O150" s="9"/>
      <c r="P150" s="9"/>
      <c r="Q150" s="9"/>
      <c r="R150" s="9"/>
      <c r="S150" s="9"/>
      <c r="T150" s="9"/>
      <c r="U150" s="9"/>
      <c r="V150" s="9"/>
      <c r="W150" s="9"/>
      <c r="X150" s="9"/>
      <c r="Y150" s="9"/>
      <c r="Z150" s="9"/>
    </row>
    <row r="151" spans="1:26" ht="12.75" customHeight="1">
      <c r="A151" s="9"/>
      <c r="B151" s="50"/>
      <c r="C151" s="50"/>
      <c r="D151" s="50"/>
      <c r="E151" s="9"/>
      <c r="F151" s="9"/>
      <c r="G151" s="9"/>
      <c r="H151" s="9"/>
      <c r="I151" s="2"/>
      <c r="J151" s="9"/>
      <c r="K151" s="9"/>
      <c r="L151" s="9"/>
      <c r="M151" s="9"/>
      <c r="N151" s="9"/>
      <c r="O151" s="9"/>
      <c r="P151" s="9"/>
      <c r="Q151" s="9"/>
      <c r="R151" s="9"/>
      <c r="S151" s="9"/>
      <c r="T151" s="9"/>
      <c r="U151" s="9"/>
      <c r="V151" s="9"/>
      <c r="W151" s="9"/>
      <c r="X151" s="9"/>
      <c r="Y151" s="9"/>
      <c r="Z151" s="9"/>
    </row>
    <row r="152" spans="1:26" ht="12.75" customHeight="1">
      <c r="A152" s="9"/>
      <c r="B152" s="50"/>
      <c r="C152" s="50"/>
      <c r="D152" s="50"/>
      <c r="E152" s="9"/>
      <c r="F152" s="9"/>
      <c r="G152" s="9"/>
      <c r="H152" s="9"/>
      <c r="I152" s="2"/>
      <c r="J152" s="9"/>
      <c r="K152" s="9"/>
      <c r="L152" s="9"/>
      <c r="M152" s="9"/>
      <c r="N152" s="9"/>
      <c r="O152" s="9"/>
      <c r="P152" s="9"/>
      <c r="Q152" s="9"/>
      <c r="R152" s="9"/>
      <c r="S152" s="9"/>
      <c r="T152" s="9"/>
      <c r="U152" s="9"/>
      <c r="V152" s="9"/>
      <c r="W152" s="9"/>
      <c r="X152" s="9"/>
      <c r="Y152" s="9"/>
      <c r="Z152" s="9"/>
    </row>
    <row r="153" spans="1:26" ht="12.75" customHeight="1">
      <c r="A153" s="9"/>
      <c r="B153" s="50"/>
      <c r="C153" s="50"/>
      <c r="D153" s="50"/>
      <c r="E153" s="9"/>
      <c r="F153" s="9"/>
      <c r="G153" s="9"/>
      <c r="H153" s="9"/>
      <c r="I153" s="2"/>
      <c r="J153" s="9"/>
      <c r="K153" s="9"/>
      <c r="L153" s="9"/>
      <c r="M153" s="9"/>
      <c r="N153" s="9"/>
      <c r="O153" s="9"/>
      <c r="P153" s="9"/>
      <c r="Q153" s="9"/>
      <c r="R153" s="9"/>
      <c r="S153" s="9"/>
      <c r="T153" s="9"/>
      <c r="U153" s="9"/>
      <c r="V153" s="9"/>
      <c r="W153" s="9"/>
      <c r="X153" s="9"/>
      <c r="Y153" s="9"/>
      <c r="Z153" s="9"/>
    </row>
    <row r="154" spans="1:26" ht="12.75" customHeight="1">
      <c r="A154" s="9"/>
      <c r="B154" s="50"/>
      <c r="C154" s="50"/>
      <c r="D154" s="50"/>
      <c r="E154" s="9"/>
      <c r="F154" s="9"/>
      <c r="G154" s="9"/>
      <c r="H154" s="9"/>
      <c r="I154" s="2"/>
      <c r="J154" s="9"/>
      <c r="K154" s="9"/>
      <c r="L154" s="9"/>
      <c r="M154" s="9"/>
      <c r="N154" s="9"/>
      <c r="O154" s="9"/>
      <c r="P154" s="9"/>
      <c r="Q154" s="9"/>
      <c r="R154" s="9"/>
      <c r="S154" s="9"/>
      <c r="T154" s="9"/>
      <c r="U154" s="9"/>
      <c r="V154" s="9"/>
      <c r="W154" s="9"/>
      <c r="X154" s="9"/>
      <c r="Y154" s="9"/>
      <c r="Z154" s="9"/>
    </row>
    <row r="155" spans="1:26" ht="12.75" customHeight="1">
      <c r="A155" s="9"/>
      <c r="B155" s="50"/>
      <c r="C155" s="50"/>
      <c r="D155" s="50"/>
      <c r="E155" s="9"/>
      <c r="F155" s="9"/>
      <c r="G155" s="9"/>
      <c r="H155" s="9"/>
      <c r="I155" s="2"/>
      <c r="J155" s="9"/>
      <c r="K155" s="9"/>
      <c r="L155" s="9"/>
      <c r="M155" s="9"/>
      <c r="N155" s="9"/>
      <c r="O155" s="9"/>
      <c r="P155" s="9"/>
      <c r="Q155" s="9"/>
      <c r="R155" s="9"/>
      <c r="S155" s="9"/>
      <c r="T155" s="9"/>
      <c r="U155" s="9"/>
      <c r="V155" s="9"/>
      <c r="W155" s="9"/>
      <c r="X155" s="9"/>
      <c r="Y155" s="9"/>
      <c r="Z155" s="9"/>
    </row>
    <row r="156" spans="1:26" ht="12.75" customHeight="1">
      <c r="A156" s="9"/>
      <c r="B156" s="50"/>
      <c r="C156" s="50"/>
      <c r="D156" s="50"/>
      <c r="E156" s="9"/>
      <c r="F156" s="9"/>
      <c r="G156" s="9"/>
      <c r="H156" s="9"/>
      <c r="I156" s="2"/>
      <c r="J156" s="9"/>
      <c r="K156" s="9"/>
      <c r="L156" s="9"/>
      <c r="M156" s="9"/>
      <c r="N156" s="9"/>
      <c r="O156" s="9"/>
      <c r="P156" s="9"/>
      <c r="Q156" s="9"/>
      <c r="R156" s="9"/>
      <c r="S156" s="9"/>
      <c r="T156" s="9"/>
      <c r="U156" s="9"/>
      <c r="V156" s="9"/>
      <c r="W156" s="9"/>
      <c r="X156" s="9"/>
      <c r="Y156" s="9"/>
      <c r="Z156" s="9"/>
    </row>
    <row r="157" spans="1:26" ht="12.75" customHeight="1">
      <c r="A157" s="9"/>
      <c r="B157" s="50"/>
      <c r="C157" s="50"/>
      <c r="D157" s="50"/>
      <c r="E157" s="9"/>
      <c r="F157" s="9"/>
      <c r="G157" s="9"/>
      <c r="H157" s="9"/>
      <c r="I157" s="2"/>
      <c r="J157" s="9"/>
      <c r="K157" s="9"/>
      <c r="L157" s="9"/>
      <c r="M157" s="9"/>
      <c r="N157" s="9"/>
      <c r="O157" s="9"/>
      <c r="P157" s="9"/>
      <c r="Q157" s="9"/>
      <c r="R157" s="9"/>
      <c r="S157" s="9"/>
      <c r="T157" s="9"/>
      <c r="U157" s="9"/>
      <c r="V157" s="9"/>
      <c r="W157" s="9"/>
      <c r="X157" s="9"/>
      <c r="Y157" s="9"/>
      <c r="Z157" s="9"/>
    </row>
    <row r="158" spans="1:26" ht="12.75" customHeight="1">
      <c r="A158" s="9"/>
      <c r="B158" s="50"/>
      <c r="C158" s="50"/>
      <c r="D158" s="50"/>
      <c r="E158" s="9"/>
      <c r="F158" s="9"/>
      <c r="G158" s="9"/>
      <c r="H158" s="9"/>
      <c r="I158" s="2"/>
      <c r="J158" s="9"/>
      <c r="K158" s="9"/>
      <c r="L158" s="9"/>
      <c r="M158" s="9"/>
      <c r="N158" s="9"/>
      <c r="O158" s="9"/>
      <c r="P158" s="9"/>
      <c r="Q158" s="9"/>
      <c r="R158" s="9"/>
      <c r="S158" s="9"/>
      <c r="T158" s="9"/>
      <c r="U158" s="9"/>
      <c r="V158" s="9"/>
      <c r="W158" s="9"/>
      <c r="X158" s="9"/>
      <c r="Y158" s="9"/>
      <c r="Z158" s="9"/>
    </row>
    <row r="159" spans="1:26" ht="12.75" customHeight="1">
      <c r="A159" s="9"/>
      <c r="B159" s="50"/>
      <c r="C159" s="50"/>
      <c r="D159" s="50"/>
      <c r="E159" s="9"/>
      <c r="F159" s="9"/>
      <c r="G159" s="9"/>
      <c r="H159" s="9"/>
      <c r="I159" s="2"/>
      <c r="J159" s="9"/>
      <c r="K159" s="9"/>
      <c r="L159" s="9"/>
      <c r="M159" s="9"/>
      <c r="N159" s="9"/>
      <c r="O159" s="9"/>
      <c r="P159" s="9"/>
      <c r="Q159" s="9"/>
      <c r="R159" s="9"/>
      <c r="S159" s="9"/>
      <c r="T159" s="9"/>
      <c r="U159" s="9"/>
      <c r="V159" s="9"/>
      <c r="W159" s="9"/>
      <c r="X159" s="9"/>
      <c r="Y159" s="9"/>
      <c r="Z159" s="9"/>
    </row>
    <row r="160" spans="1:26" ht="12.75" customHeight="1">
      <c r="A160" s="9"/>
      <c r="B160" s="50"/>
      <c r="C160" s="50"/>
      <c r="D160" s="50"/>
      <c r="E160" s="9"/>
      <c r="F160" s="9"/>
      <c r="G160" s="9"/>
      <c r="H160" s="9"/>
      <c r="I160" s="2"/>
      <c r="J160" s="9"/>
      <c r="K160" s="9"/>
      <c r="L160" s="9"/>
      <c r="M160" s="9"/>
      <c r="N160" s="9"/>
      <c r="O160" s="9"/>
      <c r="P160" s="9"/>
      <c r="Q160" s="9"/>
      <c r="R160" s="9"/>
      <c r="S160" s="9"/>
      <c r="T160" s="9"/>
      <c r="U160" s="9"/>
      <c r="V160" s="9"/>
      <c r="W160" s="9"/>
      <c r="X160" s="9"/>
      <c r="Y160" s="9"/>
      <c r="Z160" s="9"/>
    </row>
    <row r="161" spans="1:26" ht="12.75" customHeight="1">
      <c r="A161" s="9"/>
      <c r="B161" s="50"/>
      <c r="C161" s="50"/>
      <c r="D161" s="50"/>
      <c r="E161" s="9"/>
      <c r="F161" s="9"/>
      <c r="G161" s="9"/>
      <c r="H161" s="9"/>
      <c r="I161" s="2"/>
      <c r="J161" s="9"/>
      <c r="K161" s="9"/>
      <c r="L161" s="9"/>
      <c r="M161" s="9"/>
      <c r="N161" s="9"/>
      <c r="O161" s="9"/>
      <c r="P161" s="9"/>
      <c r="Q161" s="9"/>
      <c r="R161" s="9"/>
      <c r="S161" s="9"/>
      <c r="T161" s="9"/>
      <c r="U161" s="9"/>
      <c r="V161" s="9"/>
      <c r="W161" s="9"/>
      <c r="X161" s="9"/>
      <c r="Y161" s="9"/>
      <c r="Z161" s="9"/>
    </row>
    <row r="162" spans="1:26" ht="12.75" customHeight="1">
      <c r="A162" s="9"/>
      <c r="B162" s="50"/>
      <c r="C162" s="50"/>
      <c r="D162" s="50"/>
      <c r="E162" s="9"/>
      <c r="F162" s="9"/>
      <c r="G162" s="9"/>
      <c r="H162" s="9"/>
      <c r="I162" s="2"/>
      <c r="J162" s="9"/>
      <c r="K162" s="9"/>
      <c r="L162" s="9"/>
      <c r="M162" s="9"/>
      <c r="N162" s="9"/>
      <c r="O162" s="9"/>
      <c r="P162" s="9"/>
      <c r="Q162" s="9"/>
      <c r="R162" s="9"/>
      <c r="S162" s="9"/>
      <c r="T162" s="9"/>
      <c r="U162" s="9"/>
      <c r="V162" s="9"/>
      <c r="W162" s="9"/>
      <c r="X162" s="9"/>
      <c r="Y162" s="9"/>
      <c r="Z162" s="9"/>
    </row>
    <row r="163" spans="1:26" ht="12.75" customHeight="1">
      <c r="A163" s="9"/>
      <c r="B163" s="50"/>
      <c r="C163" s="50"/>
      <c r="D163" s="50"/>
      <c r="E163" s="9"/>
      <c r="F163" s="9"/>
      <c r="G163" s="9"/>
      <c r="H163" s="9"/>
      <c r="I163" s="2"/>
      <c r="J163" s="9"/>
      <c r="K163" s="9"/>
      <c r="L163" s="9"/>
      <c r="M163" s="9"/>
      <c r="N163" s="9"/>
      <c r="O163" s="9"/>
      <c r="P163" s="9"/>
      <c r="Q163" s="9"/>
      <c r="R163" s="9"/>
      <c r="S163" s="9"/>
      <c r="T163" s="9"/>
      <c r="U163" s="9"/>
      <c r="V163" s="9"/>
      <c r="W163" s="9"/>
      <c r="X163" s="9"/>
      <c r="Y163" s="9"/>
      <c r="Z163" s="9"/>
    </row>
    <row r="164" spans="1:26" ht="12.75" customHeight="1">
      <c r="A164" s="9"/>
      <c r="B164" s="50"/>
      <c r="C164" s="50"/>
      <c r="D164" s="50"/>
      <c r="E164" s="9"/>
      <c r="F164" s="9"/>
      <c r="G164" s="9"/>
      <c r="H164" s="9"/>
      <c r="I164" s="2"/>
      <c r="J164" s="9"/>
      <c r="K164" s="9"/>
      <c r="L164" s="9"/>
      <c r="M164" s="9"/>
      <c r="N164" s="9"/>
      <c r="O164" s="9"/>
      <c r="P164" s="9"/>
      <c r="Q164" s="9"/>
      <c r="R164" s="9"/>
      <c r="S164" s="9"/>
      <c r="T164" s="9"/>
      <c r="U164" s="9"/>
      <c r="V164" s="9"/>
      <c r="W164" s="9"/>
      <c r="X164" s="9"/>
      <c r="Y164" s="9"/>
      <c r="Z164" s="9"/>
    </row>
    <row r="165" spans="1:26" ht="12.75" customHeight="1">
      <c r="A165" s="9"/>
      <c r="B165" s="50"/>
      <c r="C165" s="50"/>
      <c r="D165" s="50"/>
      <c r="E165" s="9"/>
      <c r="F165" s="9"/>
      <c r="G165" s="9"/>
      <c r="H165" s="9"/>
      <c r="I165" s="2"/>
      <c r="J165" s="9"/>
      <c r="K165" s="9"/>
      <c r="L165" s="9"/>
      <c r="M165" s="9"/>
      <c r="N165" s="9"/>
      <c r="O165" s="9"/>
      <c r="P165" s="9"/>
      <c r="Q165" s="9"/>
      <c r="R165" s="9"/>
      <c r="S165" s="9"/>
      <c r="T165" s="9"/>
      <c r="U165" s="9"/>
      <c r="V165" s="9"/>
      <c r="W165" s="9"/>
      <c r="X165" s="9"/>
      <c r="Y165" s="9"/>
      <c r="Z165" s="9"/>
    </row>
    <row r="166" spans="1:26" ht="12.75" customHeight="1">
      <c r="A166" s="9"/>
      <c r="B166" s="50"/>
      <c r="C166" s="50"/>
      <c r="D166" s="50"/>
      <c r="E166" s="9"/>
      <c r="F166" s="9"/>
      <c r="G166" s="9"/>
      <c r="H166" s="9"/>
      <c r="I166" s="2"/>
      <c r="J166" s="9"/>
      <c r="K166" s="9"/>
      <c r="L166" s="9"/>
      <c r="M166" s="9"/>
      <c r="N166" s="9"/>
      <c r="O166" s="9"/>
      <c r="P166" s="9"/>
      <c r="Q166" s="9"/>
      <c r="R166" s="9"/>
      <c r="S166" s="9"/>
      <c r="T166" s="9"/>
      <c r="U166" s="9"/>
      <c r="V166" s="9"/>
      <c r="W166" s="9"/>
      <c r="X166" s="9"/>
      <c r="Y166" s="9"/>
      <c r="Z166" s="9"/>
    </row>
    <row r="167" spans="1:26" ht="12.75" customHeight="1">
      <c r="A167" s="9"/>
      <c r="B167" s="50"/>
      <c r="C167" s="50"/>
      <c r="D167" s="50"/>
      <c r="E167" s="9"/>
      <c r="F167" s="9"/>
      <c r="G167" s="9"/>
      <c r="H167" s="9"/>
      <c r="I167" s="2"/>
      <c r="J167" s="9"/>
      <c r="K167" s="9"/>
      <c r="L167" s="9"/>
      <c r="M167" s="9"/>
      <c r="N167" s="9"/>
      <c r="O167" s="9"/>
      <c r="P167" s="9"/>
      <c r="Q167" s="9"/>
      <c r="R167" s="9"/>
      <c r="S167" s="9"/>
      <c r="T167" s="9"/>
      <c r="U167" s="9"/>
      <c r="V167" s="9"/>
      <c r="W167" s="9"/>
      <c r="X167" s="9"/>
      <c r="Y167" s="9"/>
      <c r="Z167" s="9"/>
    </row>
    <row r="168" spans="1:26" ht="12.75" customHeight="1">
      <c r="A168" s="9"/>
      <c r="B168" s="50"/>
      <c r="C168" s="50"/>
      <c r="D168" s="50"/>
      <c r="E168" s="9"/>
      <c r="F168" s="9"/>
      <c r="G168" s="9"/>
      <c r="H168" s="9"/>
      <c r="I168" s="2"/>
      <c r="J168" s="9"/>
      <c r="K168" s="9"/>
      <c r="L168" s="9"/>
      <c r="M168" s="9"/>
      <c r="N168" s="9"/>
      <c r="O168" s="9"/>
      <c r="P168" s="9"/>
      <c r="Q168" s="9"/>
      <c r="R168" s="9"/>
      <c r="S168" s="9"/>
      <c r="T168" s="9"/>
      <c r="U168" s="9"/>
      <c r="V168" s="9"/>
      <c r="W168" s="9"/>
      <c r="X168" s="9"/>
      <c r="Y168" s="9"/>
      <c r="Z168" s="9"/>
    </row>
    <row r="169" spans="1:26" ht="12.75" customHeight="1">
      <c r="A169" s="9"/>
      <c r="B169" s="50"/>
      <c r="C169" s="50"/>
      <c r="D169" s="50"/>
      <c r="E169" s="9"/>
      <c r="F169" s="9"/>
      <c r="G169" s="9"/>
      <c r="H169" s="9"/>
      <c r="I169" s="2"/>
      <c r="J169" s="9"/>
      <c r="K169" s="9"/>
      <c r="L169" s="9"/>
      <c r="M169" s="9"/>
      <c r="N169" s="9"/>
      <c r="O169" s="9"/>
      <c r="P169" s="9"/>
      <c r="Q169" s="9"/>
      <c r="R169" s="9"/>
      <c r="S169" s="9"/>
      <c r="T169" s="9"/>
      <c r="U169" s="9"/>
      <c r="V169" s="9"/>
      <c r="W169" s="9"/>
      <c r="X169" s="9"/>
      <c r="Y169" s="9"/>
      <c r="Z169" s="9"/>
    </row>
    <row r="170" spans="1:26" ht="12.75" customHeight="1">
      <c r="A170" s="9"/>
      <c r="B170" s="50"/>
      <c r="C170" s="50"/>
      <c r="D170" s="50"/>
      <c r="E170" s="9"/>
      <c r="F170" s="9"/>
      <c r="G170" s="9"/>
      <c r="H170" s="9"/>
      <c r="I170" s="2"/>
      <c r="J170" s="9"/>
      <c r="K170" s="9"/>
      <c r="L170" s="9"/>
      <c r="M170" s="9"/>
      <c r="N170" s="9"/>
      <c r="O170" s="9"/>
      <c r="P170" s="9"/>
      <c r="Q170" s="9"/>
      <c r="R170" s="9"/>
      <c r="S170" s="9"/>
      <c r="T170" s="9"/>
      <c r="U170" s="9"/>
      <c r="V170" s="9"/>
      <c r="W170" s="9"/>
      <c r="X170" s="9"/>
      <c r="Y170" s="9"/>
      <c r="Z170" s="9"/>
    </row>
    <row r="171" spans="1:26" ht="12.75" customHeight="1">
      <c r="A171" s="9"/>
      <c r="B171" s="50"/>
      <c r="C171" s="50"/>
      <c r="D171" s="50"/>
      <c r="E171" s="9"/>
      <c r="F171" s="9"/>
      <c r="G171" s="9"/>
      <c r="H171" s="9"/>
      <c r="I171" s="2"/>
      <c r="J171" s="9"/>
      <c r="K171" s="9"/>
      <c r="L171" s="9"/>
      <c r="M171" s="9"/>
      <c r="N171" s="9"/>
      <c r="O171" s="9"/>
      <c r="P171" s="9"/>
      <c r="Q171" s="9"/>
      <c r="R171" s="9"/>
      <c r="S171" s="9"/>
      <c r="T171" s="9"/>
      <c r="U171" s="9"/>
      <c r="V171" s="9"/>
      <c r="W171" s="9"/>
      <c r="X171" s="9"/>
      <c r="Y171" s="9"/>
      <c r="Z171" s="9"/>
    </row>
    <row r="172" spans="1:26" ht="12.75" customHeight="1">
      <c r="A172" s="9"/>
      <c r="B172" s="50"/>
      <c r="C172" s="50"/>
      <c r="D172" s="50"/>
      <c r="E172" s="9"/>
      <c r="F172" s="9"/>
      <c r="G172" s="9"/>
      <c r="H172" s="9"/>
      <c r="I172" s="2"/>
      <c r="J172" s="9"/>
      <c r="K172" s="9"/>
      <c r="L172" s="9"/>
      <c r="M172" s="9"/>
      <c r="N172" s="9"/>
      <c r="O172" s="9"/>
      <c r="P172" s="9"/>
      <c r="Q172" s="9"/>
      <c r="R172" s="9"/>
      <c r="S172" s="9"/>
      <c r="T172" s="9"/>
      <c r="U172" s="9"/>
      <c r="V172" s="9"/>
      <c r="W172" s="9"/>
      <c r="X172" s="9"/>
      <c r="Y172" s="9"/>
      <c r="Z172" s="9"/>
    </row>
    <row r="173" spans="1:26" ht="12.75" customHeight="1">
      <c r="A173" s="9"/>
      <c r="B173" s="50"/>
      <c r="C173" s="50"/>
      <c r="D173" s="50"/>
      <c r="E173" s="9"/>
      <c r="F173" s="9"/>
      <c r="G173" s="9"/>
      <c r="H173" s="9"/>
      <c r="I173" s="2"/>
      <c r="J173" s="9"/>
      <c r="K173" s="9"/>
      <c r="L173" s="9"/>
      <c r="M173" s="9"/>
      <c r="N173" s="9"/>
      <c r="O173" s="9"/>
      <c r="P173" s="9"/>
      <c r="Q173" s="9"/>
      <c r="R173" s="9"/>
      <c r="S173" s="9"/>
      <c r="T173" s="9"/>
      <c r="U173" s="9"/>
      <c r="V173" s="9"/>
      <c r="W173" s="9"/>
      <c r="X173" s="9"/>
      <c r="Y173" s="9"/>
      <c r="Z173" s="9"/>
    </row>
    <row r="174" spans="1:26" ht="12.75" customHeight="1">
      <c r="A174" s="9"/>
      <c r="B174" s="50"/>
      <c r="C174" s="50"/>
      <c r="D174" s="50"/>
      <c r="E174" s="9"/>
      <c r="F174" s="9"/>
      <c r="G174" s="9"/>
      <c r="H174" s="9"/>
      <c r="I174" s="2"/>
      <c r="J174" s="9"/>
      <c r="K174" s="9"/>
      <c r="L174" s="9"/>
      <c r="M174" s="9"/>
      <c r="N174" s="9"/>
      <c r="O174" s="9"/>
      <c r="P174" s="9"/>
      <c r="Q174" s="9"/>
      <c r="R174" s="9"/>
      <c r="S174" s="9"/>
      <c r="T174" s="9"/>
      <c r="U174" s="9"/>
      <c r="V174" s="9"/>
      <c r="W174" s="9"/>
      <c r="X174" s="9"/>
      <c r="Y174" s="9"/>
      <c r="Z174" s="9"/>
    </row>
    <row r="175" spans="1:26" ht="12.75" customHeight="1">
      <c r="A175" s="9"/>
      <c r="B175" s="50"/>
      <c r="C175" s="50"/>
      <c r="D175" s="50"/>
      <c r="E175" s="9"/>
      <c r="F175" s="9"/>
      <c r="G175" s="9"/>
      <c r="H175" s="9"/>
      <c r="I175" s="2"/>
      <c r="J175" s="9"/>
      <c r="K175" s="9"/>
      <c r="L175" s="9"/>
      <c r="M175" s="9"/>
      <c r="N175" s="9"/>
      <c r="O175" s="9"/>
      <c r="P175" s="9"/>
      <c r="Q175" s="9"/>
      <c r="R175" s="9"/>
      <c r="S175" s="9"/>
      <c r="T175" s="9"/>
      <c r="U175" s="9"/>
      <c r="V175" s="9"/>
      <c r="W175" s="9"/>
      <c r="X175" s="9"/>
      <c r="Y175" s="9"/>
      <c r="Z175" s="9"/>
    </row>
    <row r="176" spans="1:26" ht="12.75" customHeight="1">
      <c r="A176" s="9"/>
      <c r="B176" s="50"/>
      <c r="C176" s="50"/>
      <c r="D176" s="50"/>
      <c r="E176" s="9"/>
      <c r="F176" s="9"/>
      <c r="G176" s="9"/>
      <c r="H176" s="9"/>
      <c r="I176" s="2"/>
      <c r="J176" s="9"/>
      <c r="K176" s="9"/>
      <c r="L176" s="9"/>
      <c r="M176" s="9"/>
      <c r="N176" s="9"/>
      <c r="O176" s="9"/>
      <c r="P176" s="9"/>
      <c r="Q176" s="9"/>
      <c r="R176" s="9"/>
      <c r="S176" s="9"/>
      <c r="T176" s="9"/>
      <c r="U176" s="9"/>
      <c r="V176" s="9"/>
      <c r="W176" s="9"/>
      <c r="X176" s="9"/>
      <c r="Y176" s="9"/>
      <c r="Z176" s="9"/>
    </row>
    <row r="177" spans="1:26" ht="12.75" customHeight="1">
      <c r="A177" s="9"/>
      <c r="B177" s="50"/>
      <c r="C177" s="50"/>
      <c r="D177" s="50"/>
      <c r="E177" s="9"/>
      <c r="F177" s="9"/>
      <c r="G177" s="9"/>
      <c r="H177" s="9"/>
      <c r="I177" s="2"/>
      <c r="J177" s="9"/>
      <c r="K177" s="9"/>
      <c r="L177" s="9"/>
      <c r="M177" s="9"/>
      <c r="N177" s="9"/>
      <c r="O177" s="9"/>
      <c r="P177" s="9"/>
      <c r="Q177" s="9"/>
      <c r="R177" s="9"/>
      <c r="S177" s="9"/>
      <c r="T177" s="9"/>
      <c r="U177" s="9"/>
      <c r="V177" s="9"/>
      <c r="W177" s="9"/>
      <c r="X177" s="9"/>
      <c r="Y177" s="9"/>
      <c r="Z177" s="9"/>
    </row>
    <row r="178" spans="1:26" ht="12.75" customHeight="1">
      <c r="A178" s="9"/>
      <c r="B178" s="50"/>
      <c r="C178" s="50"/>
      <c r="D178" s="50"/>
      <c r="E178" s="9"/>
      <c r="F178" s="9"/>
      <c r="G178" s="9"/>
      <c r="H178" s="9"/>
      <c r="I178" s="2"/>
      <c r="J178" s="9"/>
      <c r="K178" s="9"/>
      <c r="L178" s="9"/>
      <c r="M178" s="9"/>
      <c r="N178" s="9"/>
      <c r="O178" s="9"/>
      <c r="P178" s="9"/>
      <c r="Q178" s="9"/>
      <c r="R178" s="9"/>
      <c r="S178" s="9"/>
      <c r="T178" s="9"/>
      <c r="U178" s="9"/>
      <c r="V178" s="9"/>
      <c r="W178" s="9"/>
      <c r="X178" s="9"/>
      <c r="Y178" s="9"/>
      <c r="Z178" s="9"/>
    </row>
    <row r="179" spans="1:26" ht="12.75" customHeight="1">
      <c r="A179" s="9"/>
      <c r="B179" s="50"/>
      <c r="C179" s="50"/>
      <c r="D179" s="50"/>
      <c r="E179" s="9"/>
      <c r="F179" s="9"/>
      <c r="G179" s="9"/>
      <c r="H179" s="9"/>
      <c r="I179" s="2"/>
      <c r="J179" s="9"/>
      <c r="K179" s="9"/>
      <c r="L179" s="9"/>
      <c r="M179" s="9"/>
      <c r="N179" s="9"/>
      <c r="O179" s="9"/>
      <c r="P179" s="9"/>
      <c r="Q179" s="9"/>
      <c r="R179" s="9"/>
      <c r="S179" s="9"/>
      <c r="T179" s="9"/>
      <c r="U179" s="9"/>
      <c r="V179" s="9"/>
      <c r="W179" s="9"/>
      <c r="X179" s="9"/>
      <c r="Y179" s="9"/>
      <c r="Z179" s="9"/>
    </row>
    <row r="180" spans="1:26" ht="12.75" customHeight="1">
      <c r="A180" s="9"/>
      <c r="B180" s="50"/>
      <c r="C180" s="50"/>
      <c r="D180" s="50"/>
      <c r="E180" s="9"/>
      <c r="F180" s="9"/>
      <c r="G180" s="9"/>
      <c r="H180" s="9"/>
      <c r="I180" s="2"/>
      <c r="J180" s="9"/>
      <c r="K180" s="9"/>
      <c r="L180" s="9"/>
      <c r="M180" s="9"/>
      <c r="N180" s="9"/>
      <c r="O180" s="9"/>
      <c r="P180" s="9"/>
      <c r="Q180" s="9"/>
      <c r="R180" s="9"/>
      <c r="S180" s="9"/>
      <c r="T180" s="9"/>
      <c r="U180" s="9"/>
      <c r="V180" s="9"/>
      <c r="W180" s="9"/>
      <c r="X180" s="9"/>
      <c r="Y180" s="9"/>
      <c r="Z180" s="9"/>
    </row>
    <row r="181" spans="1:26" ht="12.75" customHeight="1">
      <c r="A181" s="9"/>
      <c r="B181" s="50"/>
      <c r="C181" s="50"/>
      <c r="D181" s="50"/>
      <c r="E181" s="9"/>
      <c r="F181" s="9"/>
      <c r="G181" s="9"/>
      <c r="H181" s="9"/>
      <c r="I181" s="2"/>
      <c r="J181" s="9"/>
      <c r="K181" s="9"/>
      <c r="L181" s="9"/>
      <c r="M181" s="9"/>
      <c r="N181" s="9"/>
      <c r="O181" s="9"/>
      <c r="P181" s="9"/>
      <c r="Q181" s="9"/>
      <c r="R181" s="9"/>
      <c r="S181" s="9"/>
      <c r="T181" s="9"/>
      <c r="U181" s="9"/>
      <c r="V181" s="9"/>
      <c r="W181" s="9"/>
      <c r="X181" s="9"/>
      <c r="Y181" s="9"/>
      <c r="Z181" s="9"/>
    </row>
    <row r="182" spans="1:26" ht="12.75" customHeight="1">
      <c r="A182" s="9"/>
      <c r="B182" s="50"/>
      <c r="C182" s="50"/>
      <c r="D182" s="50"/>
      <c r="E182" s="9"/>
      <c r="F182" s="9"/>
      <c r="G182" s="9"/>
      <c r="H182" s="9"/>
      <c r="I182" s="2"/>
      <c r="J182" s="9"/>
      <c r="K182" s="9"/>
      <c r="L182" s="9"/>
      <c r="M182" s="9"/>
      <c r="N182" s="9"/>
      <c r="O182" s="9"/>
      <c r="P182" s="9"/>
      <c r="Q182" s="9"/>
      <c r="R182" s="9"/>
      <c r="S182" s="9"/>
      <c r="T182" s="9"/>
      <c r="U182" s="9"/>
      <c r="V182" s="9"/>
      <c r="W182" s="9"/>
      <c r="X182" s="9"/>
      <c r="Y182" s="9"/>
      <c r="Z182" s="9"/>
    </row>
    <row r="183" spans="1:26" ht="12.75" customHeight="1">
      <c r="A183" s="9"/>
      <c r="B183" s="50"/>
      <c r="C183" s="50"/>
      <c r="D183" s="50"/>
      <c r="E183" s="9"/>
      <c r="F183" s="9"/>
      <c r="G183" s="9"/>
      <c r="H183" s="9"/>
      <c r="I183" s="2"/>
      <c r="J183" s="9"/>
      <c r="K183" s="9"/>
      <c r="L183" s="9"/>
      <c r="M183" s="9"/>
      <c r="N183" s="9"/>
      <c r="O183" s="9"/>
      <c r="P183" s="9"/>
      <c r="Q183" s="9"/>
      <c r="R183" s="9"/>
      <c r="S183" s="9"/>
      <c r="T183" s="9"/>
      <c r="U183" s="9"/>
      <c r="V183" s="9"/>
      <c r="W183" s="9"/>
      <c r="X183" s="9"/>
      <c r="Y183" s="9"/>
      <c r="Z183" s="9"/>
    </row>
    <row r="184" spans="1:26" ht="12.75" customHeight="1">
      <c r="A184" s="9"/>
      <c r="B184" s="50"/>
      <c r="C184" s="50"/>
      <c r="D184" s="50"/>
      <c r="E184" s="9"/>
      <c r="F184" s="9"/>
      <c r="G184" s="9"/>
      <c r="H184" s="9"/>
      <c r="I184" s="2"/>
      <c r="J184" s="9"/>
      <c r="K184" s="9"/>
      <c r="L184" s="9"/>
      <c r="M184" s="9"/>
      <c r="N184" s="9"/>
      <c r="O184" s="9"/>
      <c r="P184" s="9"/>
      <c r="Q184" s="9"/>
      <c r="R184" s="9"/>
      <c r="S184" s="9"/>
      <c r="T184" s="9"/>
      <c r="U184" s="9"/>
      <c r="V184" s="9"/>
      <c r="W184" s="9"/>
      <c r="X184" s="9"/>
      <c r="Y184" s="9"/>
      <c r="Z184" s="9"/>
    </row>
    <row r="185" spans="1:26" ht="12.75" customHeight="1">
      <c r="A185" s="9"/>
      <c r="B185" s="50"/>
      <c r="C185" s="50"/>
      <c r="D185" s="50"/>
      <c r="E185" s="9"/>
      <c r="F185" s="9"/>
      <c r="G185" s="9"/>
      <c r="H185" s="9"/>
      <c r="I185" s="2"/>
      <c r="J185" s="9"/>
      <c r="K185" s="9"/>
      <c r="L185" s="9"/>
      <c r="M185" s="9"/>
      <c r="N185" s="9"/>
      <c r="O185" s="9"/>
      <c r="P185" s="9"/>
      <c r="Q185" s="9"/>
      <c r="R185" s="9"/>
      <c r="S185" s="9"/>
      <c r="T185" s="9"/>
      <c r="U185" s="9"/>
      <c r="V185" s="9"/>
      <c r="W185" s="9"/>
      <c r="X185" s="9"/>
      <c r="Y185" s="9"/>
      <c r="Z185" s="9"/>
    </row>
    <row r="186" spans="1:26" ht="12.75" customHeight="1">
      <c r="A186" s="9"/>
      <c r="B186" s="50"/>
      <c r="C186" s="50"/>
      <c r="D186" s="50"/>
      <c r="E186" s="9"/>
      <c r="F186" s="9"/>
      <c r="G186" s="9"/>
      <c r="H186" s="9"/>
      <c r="I186" s="2"/>
      <c r="J186" s="9"/>
      <c r="K186" s="9"/>
      <c r="L186" s="9"/>
      <c r="M186" s="9"/>
      <c r="N186" s="9"/>
      <c r="O186" s="9"/>
      <c r="P186" s="9"/>
      <c r="Q186" s="9"/>
      <c r="R186" s="9"/>
      <c r="S186" s="9"/>
      <c r="T186" s="9"/>
      <c r="U186" s="9"/>
      <c r="V186" s="9"/>
      <c r="W186" s="9"/>
      <c r="X186" s="9"/>
      <c r="Y186" s="9"/>
      <c r="Z186" s="9"/>
    </row>
    <row r="187" spans="1:26" ht="12.75" customHeight="1">
      <c r="A187" s="9"/>
      <c r="B187" s="50"/>
      <c r="C187" s="50"/>
      <c r="D187" s="50"/>
      <c r="E187" s="9"/>
      <c r="F187" s="9"/>
      <c r="G187" s="9"/>
      <c r="H187" s="9"/>
      <c r="I187" s="2"/>
      <c r="J187" s="9"/>
      <c r="K187" s="9"/>
      <c r="L187" s="9"/>
      <c r="M187" s="9"/>
      <c r="N187" s="9"/>
      <c r="O187" s="9"/>
      <c r="P187" s="9"/>
      <c r="Q187" s="9"/>
      <c r="R187" s="9"/>
      <c r="S187" s="9"/>
      <c r="T187" s="9"/>
      <c r="U187" s="9"/>
      <c r="V187" s="9"/>
      <c r="W187" s="9"/>
      <c r="X187" s="9"/>
      <c r="Y187" s="9"/>
      <c r="Z187" s="9"/>
    </row>
    <row r="188" spans="1:26" ht="12.75" customHeight="1">
      <c r="A188" s="9"/>
      <c r="B188" s="50"/>
      <c r="C188" s="50"/>
      <c r="D188" s="50"/>
      <c r="E188" s="9"/>
      <c r="F188" s="9"/>
      <c r="G188" s="9"/>
      <c r="H188" s="9"/>
      <c r="I188" s="2"/>
      <c r="J188" s="9"/>
      <c r="K188" s="9"/>
      <c r="L188" s="9"/>
      <c r="M188" s="9"/>
      <c r="N188" s="9"/>
      <c r="O188" s="9"/>
      <c r="P188" s="9"/>
      <c r="Q188" s="9"/>
      <c r="R188" s="9"/>
      <c r="S188" s="9"/>
      <c r="T188" s="9"/>
      <c r="U188" s="9"/>
      <c r="V188" s="9"/>
      <c r="W188" s="9"/>
      <c r="X188" s="9"/>
      <c r="Y188" s="9"/>
      <c r="Z188" s="9"/>
    </row>
    <row r="189" spans="1:26" ht="12.75" customHeight="1">
      <c r="A189" s="9"/>
      <c r="B189" s="50"/>
      <c r="C189" s="50"/>
      <c r="D189" s="50"/>
      <c r="E189" s="9"/>
      <c r="F189" s="9"/>
      <c r="G189" s="9"/>
      <c r="H189" s="9"/>
      <c r="I189" s="2"/>
      <c r="J189" s="9"/>
      <c r="K189" s="9"/>
      <c r="L189" s="9"/>
      <c r="M189" s="9"/>
      <c r="N189" s="9"/>
      <c r="O189" s="9"/>
      <c r="P189" s="9"/>
      <c r="Q189" s="9"/>
      <c r="R189" s="9"/>
      <c r="S189" s="9"/>
      <c r="T189" s="9"/>
      <c r="U189" s="9"/>
      <c r="V189" s="9"/>
      <c r="W189" s="9"/>
      <c r="X189" s="9"/>
      <c r="Y189" s="9"/>
      <c r="Z189" s="9"/>
    </row>
    <row r="190" spans="1:26" ht="12.75" customHeight="1">
      <c r="A190" s="9"/>
      <c r="B190" s="50"/>
      <c r="C190" s="50"/>
      <c r="D190" s="50"/>
      <c r="E190" s="9"/>
      <c r="F190" s="9"/>
      <c r="G190" s="9"/>
      <c r="H190" s="9"/>
      <c r="I190" s="2"/>
      <c r="J190" s="9"/>
      <c r="K190" s="9"/>
      <c r="L190" s="9"/>
      <c r="M190" s="9"/>
      <c r="N190" s="9"/>
      <c r="O190" s="9"/>
      <c r="P190" s="9"/>
      <c r="Q190" s="9"/>
      <c r="R190" s="9"/>
      <c r="S190" s="9"/>
      <c r="T190" s="9"/>
      <c r="U190" s="9"/>
      <c r="V190" s="9"/>
      <c r="W190" s="9"/>
      <c r="X190" s="9"/>
      <c r="Y190" s="9"/>
      <c r="Z190" s="9"/>
    </row>
    <row r="191" spans="1:26" ht="12.75" customHeight="1">
      <c r="A191" s="9"/>
      <c r="B191" s="50"/>
      <c r="C191" s="50"/>
      <c r="D191" s="50"/>
      <c r="E191" s="9"/>
      <c r="F191" s="9"/>
      <c r="G191" s="9"/>
      <c r="H191" s="9"/>
      <c r="I191" s="2"/>
      <c r="J191" s="9"/>
      <c r="K191" s="9"/>
      <c r="L191" s="9"/>
      <c r="M191" s="9"/>
      <c r="N191" s="9"/>
      <c r="O191" s="9"/>
      <c r="P191" s="9"/>
      <c r="Q191" s="9"/>
      <c r="R191" s="9"/>
      <c r="S191" s="9"/>
      <c r="T191" s="9"/>
      <c r="U191" s="9"/>
      <c r="V191" s="9"/>
      <c r="W191" s="9"/>
      <c r="X191" s="9"/>
      <c r="Y191" s="9"/>
      <c r="Z191" s="9"/>
    </row>
    <row r="192" spans="1:26" ht="12.75" customHeight="1">
      <c r="A192" s="9"/>
      <c r="B192" s="50"/>
      <c r="C192" s="50"/>
      <c r="D192" s="50"/>
      <c r="E192" s="9"/>
      <c r="F192" s="9"/>
      <c r="G192" s="9"/>
      <c r="H192" s="9"/>
      <c r="I192" s="2"/>
      <c r="J192" s="9"/>
      <c r="K192" s="9"/>
      <c r="L192" s="9"/>
      <c r="M192" s="9"/>
      <c r="N192" s="9"/>
      <c r="O192" s="9"/>
      <c r="P192" s="9"/>
      <c r="Q192" s="9"/>
      <c r="R192" s="9"/>
      <c r="S192" s="9"/>
      <c r="T192" s="9"/>
      <c r="U192" s="9"/>
      <c r="V192" s="9"/>
      <c r="W192" s="9"/>
      <c r="X192" s="9"/>
      <c r="Y192" s="9"/>
      <c r="Z192" s="9"/>
    </row>
    <row r="193" spans="1:26" ht="12.75" customHeight="1">
      <c r="A193" s="9"/>
      <c r="B193" s="50"/>
      <c r="C193" s="50"/>
      <c r="D193" s="50"/>
      <c r="E193" s="9"/>
      <c r="F193" s="9"/>
      <c r="G193" s="9"/>
      <c r="H193" s="9"/>
      <c r="I193" s="2"/>
      <c r="J193" s="9"/>
      <c r="K193" s="9"/>
      <c r="L193" s="9"/>
      <c r="M193" s="9"/>
      <c r="N193" s="9"/>
      <c r="O193" s="9"/>
      <c r="P193" s="9"/>
      <c r="Q193" s="9"/>
      <c r="R193" s="9"/>
      <c r="S193" s="9"/>
      <c r="T193" s="9"/>
      <c r="U193" s="9"/>
      <c r="V193" s="9"/>
      <c r="W193" s="9"/>
      <c r="X193" s="9"/>
      <c r="Y193" s="9"/>
      <c r="Z193" s="9"/>
    </row>
    <row r="194" spans="1:26" ht="12.75" customHeight="1">
      <c r="A194" s="9"/>
      <c r="B194" s="50"/>
      <c r="C194" s="50"/>
      <c r="D194" s="50"/>
      <c r="E194" s="9"/>
      <c r="F194" s="9"/>
      <c r="G194" s="9"/>
      <c r="H194" s="9"/>
      <c r="I194" s="2"/>
      <c r="J194" s="9"/>
      <c r="K194" s="9"/>
      <c r="L194" s="9"/>
      <c r="M194" s="9"/>
      <c r="N194" s="9"/>
      <c r="O194" s="9"/>
      <c r="P194" s="9"/>
      <c r="Q194" s="9"/>
      <c r="R194" s="9"/>
      <c r="S194" s="9"/>
      <c r="T194" s="9"/>
      <c r="U194" s="9"/>
      <c r="V194" s="9"/>
      <c r="W194" s="9"/>
      <c r="X194" s="9"/>
      <c r="Y194" s="9"/>
      <c r="Z194" s="9"/>
    </row>
    <row r="195" spans="1:26" ht="12.75" customHeight="1">
      <c r="A195" s="9"/>
      <c r="B195" s="50"/>
      <c r="C195" s="50"/>
      <c r="D195" s="50"/>
      <c r="E195" s="9"/>
      <c r="F195" s="9"/>
      <c r="G195" s="9"/>
      <c r="H195" s="9"/>
      <c r="I195" s="2"/>
      <c r="J195" s="9"/>
      <c r="K195" s="9"/>
      <c r="L195" s="9"/>
      <c r="M195" s="9"/>
      <c r="N195" s="9"/>
      <c r="O195" s="9"/>
      <c r="P195" s="9"/>
      <c r="Q195" s="9"/>
      <c r="R195" s="9"/>
      <c r="S195" s="9"/>
      <c r="T195" s="9"/>
      <c r="U195" s="9"/>
      <c r="V195" s="9"/>
      <c r="W195" s="9"/>
      <c r="X195" s="9"/>
      <c r="Y195" s="9"/>
      <c r="Z195" s="9"/>
    </row>
    <row r="196" spans="1:26" ht="12.75" customHeight="1">
      <c r="A196" s="9"/>
      <c r="B196" s="50"/>
      <c r="C196" s="50"/>
      <c r="D196" s="50"/>
      <c r="E196" s="9"/>
      <c r="F196" s="9"/>
      <c r="G196" s="9"/>
      <c r="H196" s="9"/>
      <c r="I196" s="2"/>
      <c r="J196" s="9"/>
      <c r="K196" s="9"/>
      <c r="L196" s="9"/>
      <c r="M196" s="9"/>
      <c r="N196" s="9"/>
      <c r="O196" s="9"/>
      <c r="P196" s="9"/>
      <c r="Q196" s="9"/>
      <c r="R196" s="9"/>
      <c r="S196" s="9"/>
      <c r="T196" s="9"/>
      <c r="U196" s="9"/>
      <c r="V196" s="9"/>
      <c r="W196" s="9"/>
      <c r="X196" s="9"/>
      <c r="Y196" s="9"/>
      <c r="Z196" s="9"/>
    </row>
    <row r="197" spans="1:26" ht="12.75" customHeight="1">
      <c r="A197" s="9"/>
      <c r="B197" s="50"/>
      <c r="C197" s="50"/>
      <c r="D197" s="50"/>
      <c r="E197" s="9"/>
      <c r="F197" s="9"/>
      <c r="G197" s="9"/>
      <c r="H197" s="9"/>
      <c r="I197" s="2"/>
      <c r="J197" s="9"/>
      <c r="K197" s="9"/>
      <c r="L197" s="9"/>
      <c r="M197" s="9"/>
      <c r="N197" s="9"/>
      <c r="O197" s="9"/>
      <c r="P197" s="9"/>
      <c r="Q197" s="9"/>
      <c r="R197" s="9"/>
      <c r="S197" s="9"/>
      <c r="T197" s="9"/>
      <c r="U197" s="9"/>
      <c r="V197" s="9"/>
      <c r="W197" s="9"/>
      <c r="X197" s="9"/>
      <c r="Y197" s="9"/>
      <c r="Z197" s="9"/>
    </row>
    <row r="198" spans="1:26" ht="12.75" customHeight="1">
      <c r="A198" s="9"/>
      <c r="B198" s="50"/>
      <c r="C198" s="50"/>
      <c r="D198" s="50"/>
      <c r="E198" s="9"/>
      <c r="F198" s="9"/>
      <c r="G198" s="9"/>
      <c r="H198" s="9"/>
      <c r="I198" s="2"/>
      <c r="J198" s="9"/>
      <c r="K198" s="9"/>
      <c r="L198" s="9"/>
      <c r="M198" s="9"/>
      <c r="N198" s="9"/>
      <c r="O198" s="9"/>
      <c r="P198" s="9"/>
      <c r="Q198" s="9"/>
      <c r="R198" s="9"/>
      <c r="S198" s="9"/>
      <c r="T198" s="9"/>
      <c r="U198" s="9"/>
      <c r="V198" s="9"/>
      <c r="W198" s="9"/>
      <c r="X198" s="9"/>
      <c r="Y198" s="9"/>
      <c r="Z198" s="9"/>
    </row>
    <row r="199" spans="1:26" ht="12.75" customHeight="1">
      <c r="A199" s="9"/>
      <c r="B199" s="50"/>
      <c r="C199" s="50"/>
      <c r="D199" s="50"/>
      <c r="E199" s="9"/>
      <c r="F199" s="9"/>
      <c r="G199" s="9"/>
      <c r="H199" s="9"/>
      <c r="I199" s="2"/>
      <c r="J199" s="9"/>
      <c r="K199" s="9"/>
      <c r="L199" s="9"/>
      <c r="M199" s="9"/>
      <c r="N199" s="9"/>
      <c r="O199" s="9"/>
      <c r="P199" s="9"/>
      <c r="Q199" s="9"/>
      <c r="R199" s="9"/>
      <c r="S199" s="9"/>
      <c r="T199" s="9"/>
      <c r="U199" s="9"/>
      <c r="V199" s="9"/>
      <c r="W199" s="9"/>
      <c r="X199" s="9"/>
      <c r="Y199" s="9"/>
      <c r="Z199" s="9"/>
    </row>
    <row r="200" spans="1:26" ht="12.75" customHeight="1">
      <c r="A200" s="9"/>
      <c r="B200" s="50"/>
      <c r="C200" s="50"/>
      <c r="D200" s="50"/>
      <c r="E200" s="9"/>
      <c r="F200" s="9"/>
      <c r="G200" s="9"/>
      <c r="H200" s="9"/>
      <c r="I200" s="2"/>
      <c r="J200" s="9"/>
      <c r="K200" s="9"/>
      <c r="L200" s="9"/>
      <c r="M200" s="9"/>
      <c r="N200" s="9"/>
      <c r="O200" s="9"/>
      <c r="P200" s="9"/>
      <c r="Q200" s="9"/>
      <c r="R200" s="9"/>
      <c r="S200" s="9"/>
      <c r="T200" s="9"/>
      <c r="U200" s="9"/>
      <c r="V200" s="9"/>
      <c r="W200" s="9"/>
      <c r="X200" s="9"/>
      <c r="Y200" s="9"/>
      <c r="Z200" s="9"/>
    </row>
    <row r="201" spans="1:26" ht="12.75" customHeight="1">
      <c r="A201" s="9"/>
      <c r="B201" s="50"/>
      <c r="C201" s="50"/>
      <c r="D201" s="50"/>
      <c r="E201" s="9"/>
      <c r="F201" s="9"/>
      <c r="G201" s="9"/>
      <c r="H201" s="9"/>
      <c r="I201" s="2"/>
      <c r="J201" s="9"/>
      <c r="K201" s="9"/>
      <c r="L201" s="9"/>
      <c r="M201" s="9"/>
      <c r="N201" s="9"/>
      <c r="O201" s="9"/>
      <c r="P201" s="9"/>
      <c r="Q201" s="9"/>
      <c r="R201" s="9"/>
      <c r="S201" s="9"/>
      <c r="T201" s="9"/>
      <c r="U201" s="9"/>
      <c r="V201" s="9"/>
      <c r="W201" s="9"/>
      <c r="X201" s="9"/>
      <c r="Y201" s="9"/>
      <c r="Z201" s="9"/>
    </row>
    <row r="202" spans="1:26" ht="12.75" customHeight="1">
      <c r="A202" s="9"/>
      <c r="B202" s="50"/>
      <c r="C202" s="50"/>
      <c r="D202" s="50"/>
      <c r="E202" s="9"/>
      <c r="F202" s="9"/>
      <c r="G202" s="9"/>
      <c r="H202" s="9"/>
      <c r="I202" s="2"/>
      <c r="J202" s="9"/>
      <c r="K202" s="9"/>
      <c r="L202" s="9"/>
      <c r="M202" s="9"/>
      <c r="N202" s="9"/>
      <c r="O202" s="9"/>
      <c r="P202" s="9"/>
      <c r="Q202" s="9"/>
      <c r="R202" s="9"/>
      <c r="S202" s="9"/>
      <c r="T202" s="9"/>
      <c r="U202" s="9"/>
      <c r="V202" s="9"/>
      <c r="W202" s="9"/>
      <c r="X202" s="9"/>
      <c r="Y202" s="9"/>
      <c r="Z202" s="9"/>
    </row>
    <row r="203" spans="1:26" ht="12.75" customHeight="1">
      <c r="A203" s="9"/>
      <c r="B203" s="50"/>
      <c r="C203" s="50"/>
      <c r="D203" s="50"/>
      <c r="E203" s="9"/>
      <c r="F203" s="9"/>
      <c r="G203" s="9"/>
      <c r="H203" s="9"/>
      <c r="I203" s="2"/>
      <c r="J203" s="9"/>
      <c r="K203" s="9"/>
      <c r="L203" s="9"/>
      <c r="M203" s="9"/>
      <c r="N203" s="9"/>
      <c r="O203" s="9"/>
      <c r="P203" s="9"/>
      <c r="Q203" s="9"/>
      <c r="R203" s="9"/>
      <c r="S203" s="9"/>
      <c r="T203" s="9"/>
      <c r="U203" s="9"/>
      <c r="V203" s="9"/>
      <c r="W203" s="9"/>
      <c r="X203" s="9"/>
      <c r="Y203" s="9"/>
      <c r="Z203" s="9"/>
    </row>
    <row r="204" spans="1:26" ht="12.75" customHeight="1">
      <c r="A204" s="9"/>
      <c r="B204" s="50"/>
      <c r="C204" s="50"/>
      <c r="D204" s="50"/>
      <c r="E204" s="9"/>
      <c r="F204" s="9"/>
      <c r="G204" s="9"/>
      <c r="H204" s="9"/>
      <c r="I204" s="2"/>
      <c r="J204" s="9"/>
      <c r="K204" s="9"/>
      <c r="L204" s="9"/>
      <c r="M204" s="9"/>
      <c r="N204" s="9"/>
      <c r="O204" s="9"/>
      <c r="P204" s="9"/>
      <c r="Q204" s="9"/>
      <c r="R204" s="9"/>
      <c r="S204" s="9"/>
      <c r="T204" s="9"/>
      <c r="U204" s="9"/>
      <c r="V204" s="9"/>
      <c r="W204" s="9"/>
      <c r="X204" s="9"/>
      <c r="Y204" s="9"/>
      <c r="Z204" s="9"/>
    </row>
    <row r="205" spans="1:26" ht="12.75" customHeight="1">
      <c r="A205" s="9"/>
      <c r="B205" s="50"/>
      <c r="C205" s="50"/>
      <c r="D205" s="50"/>
      <c r="E205" s="9"/>
      <c r="F205" s="9"/>
      <c r="G205" s="9"/>
      <c r="H205" s="9"/>
      <c r="I205" s="2"/>
      <c r="J205" s="9"/>
      <c r="K205" s="9"/>
      <c r="L205" s="9"/>
      <c r="M205" s="9"/>
      <c r="N205" s="9"/>
      <c r="O205" s="9"/>
      <c r="P205" s="9"/>
      <c r="Q205" s="9"/>
      <c r="R205" s="9"/>
      <c r="S205" s="9"/>
      <c r="T205" s="9"/>
      <c r="U205" s="9"/>
      <c r="V205" s="9"/>
      <c r="W205" s="9"/>
      <c r="X205" s="9"/>
      <c r="Y205" s="9"/>
      <c r="Z205" s="9"/>
    </row>
    <row r="206" spans="1:26" ht="12.75" customHeight="1">
      <c r="A206" s="9"/>
      <c r="B206" s="50"/>
      <c r="C206" s="50"/>
      <c r="D206" s="50"/>
      <c r="E206" s="9"/>
      <c r="F206" s="9"/>
      <c r="G206" s="9"/>
      <c r="H206" s="9"/>
      <c r="I206" s="2"/>
      <c r="J206" s="9"/>
      <c r="K206" s="9"/>
      <c r="L206" s="9"/>
      <c r="M206" s="9"/>
      <c r="N206" s="9"/>
      <c r="O206" s="9"/>
      <c r="P206" s="9"/>
      <c r="Q206" s="9"/>
      <c r="R206" s="9"/>
      <c r="S206" s="9"/>
      <c r="T206" s="9"/>
      <c r="U206" s="9"/>
      <c r="V206" s="9"/>
      <c r="W206" s="9"/>
      <c r="X206" s="9"/>
      <c r="Y206" s="9"/>
      <c r="Z206" s="9"/>
    </row>
    <row r="207" spans="1:26" ht="12.75" customHeight="1">
      <c r="A207" s="9"/>
      <c r="B207" s="50"/>
      <c r="C207" s="50"/>
      <c r="D207" s="50"/>
      <c r="E207" s="9"/>
      <c r="F207" s="9"/>
      <c r="G207" s="9"/>
      <c r="H207" s="9"/>
      <c r="I207" s="2"/>
      <c r="J207" s="9"/>
      <c r="K207" s="9"/>
      <c r="L207" s="9"/>
      <c r="M207" s="9"/>
      <c r="N207" s="9"/>
      <c r="O207" s="9"/>
      <c r="P207" s="9"/>
      <c r="Q207" s="9"/>
      <c r="R207" s="9"/>
      <c r="S207" s="9"/>
      <c r="T207" s="9"/>
      <c r="U207" s="9"/>
      <c r="V207" s="9"/>
      <c r="W207" s="9"/>
      <c r="X207" s="9"/>
      <c r="Y207" s="9"/>
      <c r="Z207" s="9"/>
    </row>
    <row r="208" spans="1:26" ht="12.75" customHeight="1">
      <c r="A208" s="9"/>
      <c r="B208" s="50"/>
      <c r="C208" s="50"/>
      <c r="D208" s="50"/>
      <c r="E208" s="9"/>
      <c r="F208" s="9"/>
      <c r="G208" s="9"/>
      <c r="H208" s="9"/>
      <c r="I208" s="2"/>
      <c r="J208" s="9"/>
      <c r="K208" s="9"/>
      <c r="L208" s="9"/>
      <c r="M208" s="9"/>
      <c r="N208" s="9"/>
      <c r="O208" s="9"/>
      <c r="P208" s="9"/>
      <c r="Q208" s="9"/>
      <c r="R208" s="9"/>
      <c r="S208" s="9"/>
      <c r="T208" s="9"/>
      <c r="U208" s="9"/>
      <c r="V208" s="9"/>
      <c r="W208" s="9"/>
      <c r="X208" s="9"/>
      <c r="Y208" s="9"/>
      <c r="Z208" s="9"/>
    </row>
    <row r="209" spans="1:26" ht="12.75" customHeight="1">
      <c r="A209" s="9"/>
      <c r="B209" s="50"/>
      <c r="C209" s="50"/>
      <c r="D209" s="50"/>
      <c r="E209" s="9"/>
      <c r="F209" s="9"/>
      <c r="G209" s="9"/>
      <c r="H209" s="9"/>
      <c r="I209" s="2"/>
      <c r="J209" s="9"/>
      <c r="K209" s="9"/>
      <c r="L209" s="9"/>
      <c r="M209" s="9"/>
      <c r="N209" s="9"/>
      <c r="O209" s="9"/>
      <c r="P209" s="9"/>
      <c r="Q209" s="9"/>
      <c r="R209" s="9"/>
      <c r="S209" s="9"/>
      <c r="T209" s="9"/>
      <c r="U209" s="9"/>
      <c r="V209" s="9"/>
      <c r="W209" s="9"/>
      <c r="X209" s="9"/>
      <c r="Y209" s="9"/>
      <c r="Z209" s="9"/>
    </row>
    <row r="210" spans="1:26" ht="12.75" customHeight="1">
      <c r="A210" s="9"/>
      <c r="B210" s="50"/>
      <c r="C210" s="50"/>
      <c r="D210" s="50"/>
      <c r="E210" s="9"/>
      <c r="F210" s="9"/>
      <c r="G210" s="9"/>
      <c r="H210" s="9"/>
      <c r="I210" s="2"/>
      <c r="J210" s="9"/>
      <c r="K210" s="9"/>
      <c r="L210" s="9"/>
      <c r="M210" s="9"/>
      <c r="N210" s="9"/>
      <c r="O210" s="9"/>
      <c r="P210" s="9"/>
      <c r="Q210" s="9"/>
      <c r="R210" s="9"/>
      <c r="S210" s="9"/>
      <c r="T210" s="9"/>
      <c r="U210" s="9"/>
      <c r="V210" s="9"/>
      <c r="W210" s="9"/>
      <c r="X210" s="9"/>
      <c r="Y210" s="9"/>
      <c r="Z210" s="9"/>
    </row>
    <row r="211" spans="1:26" ht="12.75" customHeight="1">
      <c r="A211" s="9"/>
      <c r="B211" s="50"/>
      <c r="C211" s="50"/>
      <c r="D211" s="50"/>
      <c r="E211" s="9"/>
      <c r="F211" s="9"/>
      <c r="G211" s="9"/>
      <c r="H211" s="9"/>
      <c r="I211" s="2"/>
      <c r="J211" s="9"/>
      <c r="K211" s="9"/>
      <c r="L211" s="9"/>
      <c r="M211" s="9"/>
      <c r="N211" s="9"/>
      <c r="O211" s="9"/>
      <c r="P211" s="9"/>
      <c r="Q211" s="9"/>
      <c r="R211" s="9"/>
      <c r="S211" s="9"/>
      <c r="T211" s="9"/>
      <c r="U211" s="9"/>
      <c r="V211" s="9"/>
      <c r="W211" s="9"/>
      <c r="X211" s="9"/>
      <c r="Y211" s="9"/>
      <c r="Z211" s="9"/>
    </row>
    <row r="212" spans="1:26" ht="12.75" customHeight="1">
      <c r="A212" s="9"/>
      <c r="B212" s="50"/>
      <c r="C212" s="50"/>
      <c r="D212" s="50"/>
      <c r="E212" s="9"/>
      <c r="F212" s="9"/>
      <c r="G212" s="9"/>
      <c r="H212" s="9"/>
      <c r="I212" s="2"/>
      <c r="J212" s="9"/>
      <c r="K212" s="9"/>
      <c r="L212" s="9"/>
      <c r="M212" s="9"/>
      <c r="N212" s="9"/>
      <c r="O212" s="9"/>
      <c r="P212" s="9"/>
      <c r="Q212" s="9"/>
      <c r="R212" s="9"/>
      <c r="S212" s="9"/>
      <c r="T212" s="9"/>
      <c r="U212" s="9"/>
      <c r="V212" s="9"/>
      <c r="W212" s="9"/>
      <c r="X212" s="9"/>
      <c r="Y212" s="9"/>
      <c r="Z212" s="9"/>
    </row>
    <row r="213" spans="1:26" ht="12.75" customHeight="1">
      <c r="A213" s="9"/>
      <c r="B213" s="50"/>
      <c r="C213" s="50"/>
      <c r="D213" s="50"/>
      <c r="E213" s="9"/>
      <c r="F213" s="2"/>
      <c r="G213" s="2"/>
      <c r="H213" s="2"/>
      <c r="I213" s="2"/>
      <c r="J213" s="2"/>
      <c r="K213" s="2"/>
      <c r="L213" s="9"/>
      <c r="M213" s="9"/>
      <c r="N213" s="9"/>
      <c r="O213" s="9"/>
      <c r="P213" s="9"/>
      <c r="Q213" s="9"/>
      <c r="R213" s="9"/>
      <c r="S213" s="9"/>
      <c r="T213" s="9"/>
      <c r="U213" s="9"/>
      <c r="V213" s="9"/>
      <c r="W213" s="9"/>
      <c r="X213" s="9"/>
      <c r="Y213" s="9"/>
      <c r="Z213" s="9"/>
    </row>
    <row r="214" spans="1:26" ht="12.75" customHeight="1">
      <c r="A214" s="9"/>
      <c r="B214" s="50"/>
      <c r="C214" s="50"/>
      <c r="D214" s="50"/>
      <c r="E214" s="9"/>
      <c r="F214" s="2"/>
      <c r="G214" s="2"/>
      <c r="H214" s="2"/>
      <c r="I214" s="2"/>
      <c r="J214" s="2"/>
      <c r="K214" s="2"/>
      <c r="L214" s="9"/>
      <c r="M214" s="9"/>
      <c r="N214" s="9"/>
      <c r="O214" s="9"/>
      <c r="P214" s="9"/>
      <c r="Q214" s="9"/>
      <c r="R214" s="9"/>
      <c r="S214" s="9"/>
      <c r="T214" s="9"/>
      <c r="U214" s="9"/>
      <c r="V214" s="9"/>
      <c r="W214" s="9"/>
      <c r="X214" s="9"/>
      <c r="Y214" s="9"/>
      <c r="Z214" s="9"/>
    </row>
    <row r="215" spans="1:26" ht="12.75" customHeight="1">
      <c r="A215" s="9"/>
      <c r="B215" s="50"/>
      <c r="C215" s="50"/>
      <c r="D215" s="50"/>
      <c r="E215" s="9"/>
      <c r="F215" s="2"/>
      <c r="G215" s="2"/>
      <c r="H215" s="2"/>
      <c r="I215" s="2"/>
      <c r="J215" s="2"/>
      <c r="K215" s="2"/>
      <c r="L215" s="9"/>
      <c r="M215" s="9"/>
      <c r="N215" s="9"/>
      <c r="O215" s="9"/>
      <c r="P215" s="9"/>
      <c r="Q215" s="9"/>
      <c r="R215" s="9"/>
      <c r="S215" s="9"/>
      <c r="T215" s="9"/>
      <c r="U215" s="9"/>
      <c r="V215" s="9"/>
      <c r="W215" s="9"/>
      <c r="X215" s="9"/>
      <c r="Y215" s="9"/>
      <c r="Z215" s="9"/>
    </row>
    <row r="216" spans="1:26" ht="12.75" customHeight="1">
      <c r="A216" s="9"/>
      <c r="B216" s="50"/>
      <c r="C216" s="50"/>
      <c r="D216" s="50"/>
      <c r="E216" s="9"/>
      <c r="F216" s="2"/>
      <c r="G216" s="2"/>
      <c r="H216" s="2"/>
      <c r="I216" s="2"/>
      <c r="J216" s="2"/>
      <c r="K216" s="2"/>
      <c r="L216" s="9"/>
      <c r="M216" s="9"/>
      <c r="N216" s="9"/>
      <c r="O216" s="9"/>
      <c r="P216" s="9"/>
      <c r="Q216" s="9"/>
      <c r="R216" s="9"/>
      <c r="S216" s="9"/>
      <c r="T216" s="9"/>
      <c r="U216" s="9"/>
      <c r="V216" s="9"/>
      <c r="W216" s="9"/>
      <c r="X216" s="9"/>
      <c r="Y216" s="9"/>
      <c r="Z216" s="9"/>
    </row>
    <row r="217" spans="1:26" ht="12.75" customHeight="1">
      <c r="A217" s="9"/>
      <c r="B217" s="50"/>
      <c r="C217" s="50"/>
      <c r="D217" s="50"/>
      <c r="E217" s="9"/>
      <c r="F217" s="2"/>
      <c r="G217" s="2"/>
      <c r="H217" s="2"/>
      <c r="I217" s="2"/>
      <c r="J217" s="2"/>
      <c r="K217" s="2"/>
      <c r="L217" s="9"/>
      <c r="M217" s="9"/>
      <c r="N217" s="9"/>
      <c r="O217" s="9"/>
      <c r="P217" s="9"/>
      <c r="Q217" s="9"/>
      <c r="R217" s="9"/>
      <c r="S217" s="9"/>
      <c r="T217" s="9"/>
      <c r="U217" s="9"/>
      <c r="V217" s="9"/>
      <c r="W217" s="9"/>
      <c r="X217" s="9"/>
      <c r="Y217" s="9"/>
      <c r="Z217" s="9"/>
    </row>
    <row r="218" spans="1:26" ht="12.75" customHeight="1">
      <c r="A218" s="9"/>
      <c r="B218" s="50"/>
      <c r="C218" s="50"/>
      <c r="D218" s="50"/>
      <c r="E218" s="9"/>
      <c r="F218" s="2"/>
      <c r="G218" s="2"/>
      <c r="H218" s="2"/>
      <c r="I218" s="2"/>
      <c r="J218" s="2"/>
      <c r="K218" s="2"/>
      <c r="L218" s="9"/>
      <c r="M218" s="9"/>
      <c r="N218" s="9"/>
      <c r="O218" s="9"/>
      <c r="P218" s="9"/>
      <c r="Q218" s="9"/>
      <c r="R218" s="9"/>
      <c r="S218" s="9"/>
      <c r="T218" s="9"/>
      <c r="U218" s="9"/>
      <c r="V218" s="9"/>
      <c r="W218" s="9"/>
      <c r="X218" s="9"/>
      <c r="Y218" s="9"/>
      <c r="Z218" s="9"/>
    </row>
    <row r="219" spans="1:26" ht="12.75" customHeight="1">
      <c r="A219" s="9"/>
      <c r="B219" s="50"/>
      <c r="C219" s="50"/>
      <c r="D219" s="50"/>
      <c r="E219" s="9"/>
      <c r="F219" s="2"/>
      <c r="G219" s="2"/>
      <c r="H219" s="2"/>
      <c r="I219" s="2"/>
      <c r="J219" s="2"/>
      <c r="K219" s="2"/>
      <c r="L219" s="9"/>
      <c r="M219" s="9"/>
      <c r="N219" s="9"/>
      <c r="O219" s="9"/>
      <c r="P219" s="9"/>
      <c r="Q219" s="9"/>
      <c r="R219" s="9"/>
      <c r="S219" s="9"/>
      <c r="T219" s="9"/>
      <c r="U219" s="9"/>
      <c r="V219" s="9"/>
      <c r="W219" s="9"/>
      <c r="X219" s="9"/>
      <c r="Y219" s="9"/>
      <c r="Z219" s="9"/>
    </row>
    <row r="220" spans="1:26" ht="12.75" customHeight="1">
      <c r="A220" s="9"/>
      <c r="B220" s="50"/>
      <c r="C220" s="50"/>
      <c r="D220" s="50"/>
      <c r="E220" s="9"/>
      <c r="F220" s="2"/>
      <c r="G220" s="2"/>
      <c r="H220" s="2"/>
      <c r="I220" s="2"/>
      <c r="J220" s="2"/>
      <c r="K220" s="2"/>
      <c r="L220" s="9"/>
      <c r="M220" s="9"/>
      <c r="N220" s="9"/>
      <c r="O220" s="9"/>
      <c r="P220" s="9"/>
      <c r="Q220" s="9"/>
      <c r="R220" s="9"/>
      <c r="S220" s="9"/>
      <c r="T220" s="9"/>
      <c r="U220" s="9"/>
      <c r="V220" s="9"/>
      <c r="W220" s="9"/>
      <c r="X220" s="9"/>
      <c r="Y220" s="9"/>
      <c r="Z220" s="9"/>
    </row>
    <row r="221" spans="1:26" ht="12.75" customHeight="1">
      <c r="A221" s="9"/>
      <c r="B221" s="50"/>
      <c r="C221" s="50"/>
      <c r="D221" s="50"/>
      <c r="E221" s="9"/>
      <c r="F221" s="2"/>
      <c r="G221" s="2"/>
      <c r="H221" s="2"/>
      <c r="I221" s="2"/>
      <c r="J221" s="2"/>
      <c r="K221" s="2"/>
      <c r="L221" s="9"/>
      <c r="M221" s="9"/>
      <c r="N221" s="9"/>
      <c r="O221" s="9"/>
      <c r="P221" s="9"/>
      <c r="Q221" s="9"/>
      <c r="R221" s="9"/>
      <c r="S221" s="9"/>
      <c r="T221" s="9"/>
      <c r="U221" s="9"/>
      <c r="V221" s="9"/>
      <c r="W221" s="9"/>
      <c r="X221" s="9"/>
      <c r="Y221" s="9"/>
      <c r="Z221" s="9"/>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L965" s="2"/>
      <c r="M965" s="2"/>
      <c r="N965" s="2"/>
      <c r="O965" s="2"/>
      <c r="P965" s="2"/>
      <c r="Q965" s="2"/>
      <c r="R965" s="2"/>
      <c r="S965" s="2"/>
      <c r="T965" s="2"/>
      <c r="U965" s="2"/>
      <c r="V965" s="2"/>
      <c r="W965" s="2"/>
      <c r="X965" s="2"/>
      <c r="Y965" s="2"/>
      <c r="Z965" s="2"/>
    </row>
    <row r="966" spans="1:26" ht="12.75" customHeight="1">
      <c r="A966" s="2"/>
      <c r="B966" s="2"/>
      <c r="C966" s="2"/>
      <c r="D966" s="2"/>
      <c r="E966" s="2"/>
      <c r="L966" s="2"/>
      <c r="M966" s="2"/>
      <c r="N966" s="2"/>
      <c r="O966" s="2"/>
      <c r="P966" s="2"/>
      <c r="Q966" s="2"/>
      <c r="R966" s="2"/>
      <c r="S966" s="2"/>
      <c r="T966" s="2"/>
      <c r="U966" s="2"/>
      <c r="V966" s="2"/>
      <c r="W966" s="2"/>
      <c r="X966" s="2"/>
      <c r="Y966" s="2"/>
      <c r="Z966" s="2"/>
    </row>
    <row r="967" spans="1:26" ht="12.75" customHeight="1">
      <c r="A967" s="2"/>
      <c r="B967" s="2"/>
      <c r="C967" s="2"/>
      <c r="D967" s="2"/>
      <c r="E967" s="2"/>
      <c r="L967" s="2"/>
      <c r="M967" s="2"/>
      <c r="N967" s="2"/>
      <c r="O967" s="2"/>
      <c r="P967" s="2"/>
      <c r="Q967" s="2"/>
      <c r="R967" s="2"/>
      <c r="S967" s="2"/>
      <c r="T967" s="2"/>
      <c r="U967" s="2"/>
      <c r="V967" s="2"/>
      <c r="W967" s="2"/>
      <c r="X967" s="2"/>
      <c r="Y967" s="2"/>
      <c r="Z967" s="2"/>
    </row>
    <row r="968" spans="1:26" ht="12.75" customHeight="1">
      <c r="A968" s="2"/>
      <c r="B968" s="2"/>
      <c r="C968" s="2"/>
      <c r="D968" s="2"/>
      <c r="E968" s="2"/>
      <c r="L968" s="2"/>
      <c r="M968" s="2"/>
      <c r="N968" s="2"/>
      <c r="O968" s="2"/>
      <c r="P968" s="2"/>
      <c r="Q968" s="2"/>
      <c r="R968" s="2"/>
      <c r="S968" s="2"/>
      <c r="T968" s="2"/>
      <c r="U968" s="2"/>
      <c r="V968" s="2"/>
      <c r="W968" s="2"/>
      <c r="X968" s="2"/>
      <c r="Y968" s="2"/>
      <c r="Z968" s="2"/>
    </row>
    <row r="969" spans="1:26" ht="12.75" customHeight="1">
      <c r="A969" s="2"/>
      <c r="B969" s="2"/>
      <c r="C969" s="2"/>
      <c r="D969" s="2"/>
      <c r="E969" s="2"/>
      <c r="L969" s="2"/>
      <c r="M969" s="2"/>
      <c r="N969" s="2"/>
      <c r="O969" s="2"/>
      <c r="P969" s="2"/>
      <c r="Q969" s="2"/>
      <c r="R969" s="2"/>
      <c r="S969" s="2"/>
      <c r="T969" s="2"/>
      <c r="U969" s="2"/>
      <c r="V969" s="2"/>
      <c r="W969" s="2"/>
      <c r="X969" s="2"/>
      <c r="Y969" s="2"/>
      <c r="Z969" s="2"/>
    </row>
    <row r="970" spans="1:26" ht="12.75" customHeight="1">
      <c r="A970" s="2"/>
      <c r="B970" s="2"/>
      <c r="C970" s="2"/>
      <c r="D970" s="2"/>
      <c r="E970" s="2"/>
      <c r="L970" s="2"/>
      <c r="M970" s="2"/>
      <c r="N970" s="2"/>
      <c r="O970" s="2"/>
      <c r="P970" s="2"/>
      <c r="Q970" s="2"/>
      <c r="R970" s="2"/>
      <c r="S970" s="2"/>
      <c r="T970" s="2"/>
      <c r="U970" s="2"/>
      <c r="V970" s="2"/>
      <c r="W970" s="2"/>
      <c r="X970" s="2"/>
      <c r="Y970" s="2"/>
      <c r="Z970" s="2"/>
    </row>
    <row r="971" spans="1:26" ht="12.75" customHeight="1">
      <c r="A971" s="2"/>
      <c r="B971" s="2"/>
      <c r="C971" s="2"/>
      <c r="D971" s="2"/>
      <c r="E971" s="2"/>
      <c r="L971" s="2"/>
      <c r="M971" s="2"/>
      <c r="N971" s="2"/>
      <c r="O971" s="2"/>
      <c r="P971" s="2"/>
      <c r="Q971" s="2"/>
      <c r="R971" s="2"/>
      <c r="S971" s="2"/>
      <c r="T971" s="2"/>
      <c r="U971" s="2"/>
      <c r="V971" s="2"/>
      <c r="W971" s="2"/>
      <c r="X971" s="2"/>
      <c r="Y971" s="2"/>
      <c r="Z971" s="2"/>
    </row>
    <row r="972" spans="1:26" ht="12.75" customHeight="1">
      <c r="A972" s="2"/>
      <c r="B972" s="2"/>
      <c r="C972" s="2"/>
      <c r="D972" s="2"/>
      <c r="E972" s="2"/>
      <c r="L972" s="2"/>
      <c r="M972" s="2"/>
      <c r="N972" s="2"/>
      <c r="O972" s="2"/>
      <c r="P972" s="2"/>
      <c r="Q972" s="2"/>
      <c r="R972" s="2"/>
      <c r="S972" s="2"/>
      <c r="T972" s="2"/>
      <c r="U972" s="2"/>
      <c r="V972" s="2"/>
      <c r="W972" s="2"/>
      <c r="X972" s="2"/>
      <c r="Y972" s="2"/>
      <c r="Z972" s="2"/>
    </row>
    <row r="973" spans="1:26" ht="12.75" customHeight="1">
      <c r="A973" s="2"/>
      <c r="B973" s="2"/>
      <c r="C973" s="2"/>
      <c r="D973" s="2"/>
      <c r="E973" s="2"/>
      <c r="L973" s="2"/>
      <c r="M973" s="2"/>
      <c r="N973" s="2"/>
      <c r="O973" s="2"/>
      <c r="P973" s="2"/>
      <c r="Q973" s="2"/>
      <c r="R973" s="2"/>
      <c r="S973" s="2"/>
      <c r="T973" s="2"/>
      <c r="U973" s="2"/>
      <c r="V973" s="2"/>
      <c r="W973" s="2"/>
      <c r="X973" s="2"/>
      <c r="Y973" s="2"/>
      <c r="Z973" s="2"/>
    </row>
  </sheetData>
  <mergeCells count="4">
    <mergeCell ref="A1:D1"/>
    <mergeCell ref="A2:A3"/>
    <mergeCell ref="F2:H3"/>
    <mergeCell ref="E12:E13"/>
  </mergeCell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2"/>
  <sheetViews>
    <sheetView workbookViewId="0">
      <selection activeCell="A19" sqref="A19:D19"/>
    </sheetView>
  </sheetViews>
  <sheetFormatPr defaultColWidth="14.44140625" defaultRowHeight="15" customHeight="1"/>
  <cols>
    <col min="1" max="1" width="38.88671875" customWidth="1"/>
    <col min="2" max="4" width="14.88671875" customWidth="1"/>
    <col min="5" max="8" width="10.6640625" customWidth="1"/>
    <col min="9" max="9" width="20.33203125" customWidth="1"/>
    <col min="10" max="26" width="10.6640625" customWidth="1"/>
  </cols>
  <sheetData>
    <row r="1" spans="1:26" ht="12.75" customHeight="1">
      <c r="A1" s="185" t="s">
        <v>1</v>
      </c>
      <c r="B1" s="186"/>
      <c r="C1" s="186"/>
      <c r="D1" s="187"/>
      <c r="E1" s="2"/>
      <c r="F1" s="3" t="s">
        <v>4</v>
      </c>
      <c r="G1" s="4" t="s">
        <v>6</v>
      </c>
      <c r="H1" s="2"/>
      <c r="I1" s="2"/>
      <c r="J1" s="2"/>
      <c r="K1" s="2"/>
      <c r="L1" s="2"/>
      <c r="M1" s="2"/>
      <c r="N1" s="2"/>
      <c r="O1" s="2"/>
      <c r="P1" s="2"/>
      <c r="Q1" s="2"/>
      <c r="R1" s="2"/>
      <c r="S1" s="2"/>
      <c r="T1" s="2"/>
      <c r="U1" s="2"/>
      <c r="V1" s="2"/>
      <c r="W1" s="2"/>
      <c r="X1" s="2"/>
      <c r="Y1" s="2"/>
      <c r="Z1" s="2"/>
    </row>
    <row r="2" spans="1:26" ht="12.75" customHeight="1">
      <c r="A2" s="188" t="s">
        <v>7</v>
      </c>
      <c r="B2" s="7" t="s">
        <v>14</v>
      </c>
      <c r="C2" s="7" t="s">
        <v>15</v>
      </c>
      <c r="D2" s="7" t="s">
        <v>16</v>
      </c>
      <c r="E2" s="9"/>
      <c r="F2" s="190" t="s">
        <v>54</v>
      </c>
      <c r="G2" s="191"/>
      <c r="H2" s="192"/>
      <c r="I2" s="7" t="s">
        <v>56</v>
      </c>
      <c r="J2" s="9"/>
      <c r="K2" s="9"/>
      <c r="L2" s="9"/>
      <c r="M2" s="9"/>
      <c r="N2" s="9"/>
      <c r="O2" s="9"/>
      <c r="P2" s="9"/>
      <c r="Q2" s="9"/>
      <c r="R2" s="9"/>
      <c r="S2" s="9"/>
      <c r="T2" s="9"/>
      <c r="U2" s="9"/>
      <c r="V2" s="9"/>
      <c r="W2" s="9"/>
      <c r="X2" s="9"/>
      <c r="Y2" s="9"/>
      <c r="Z2" s="9"/>
    </row>
    <row r="3" spans="1:26" ht="12.75" customHeight="1">
      <c r="A3" s="189"/>
      <c r="B3" s="12" t="s">
        <v>20</v>
      </c>
      <c r="C3" s="12" t="s">
        <v>20</v>
      </c>
      <c r="D3" s="12" t="s">
        <v>20</v>
      </c>
      <c r="E3" s="9"/>
      <c r="F3" s="193"/>
      <c r="G3" s="194"/>
      <c r="H3" s="195"/>
      <c r="I3" s="91" t="s">
        <v>55</v>
      </c>
      <c r="J3" s="9"/>
      <c r="K3" s="9"/>
      <c r="L3" s="9"/>
      <c r="M3" s="9"/>
      <c r="N3" s="9"/>
      <c r="O3" s="9"/>
      <c r="P3" s="9"/>
      <c r="Q3" s="9"/>
      <c r="R3" s="9"/>
      <c r="S3" s="9"/>
      <c r="T3" s="9"/>
      <c r="U3" s="9"/>
      <c r="V3" s="9"/>
      <c r="W3" s="9"/>
      <c r="X3" s="9"/>
      <c r="Y3" s="9"/>
      <c r="Z3" s="9"/>
    </row>
    <row r="4" spans="1:26" ht="12.75" customHeight="1">
      <c r="A4" s="13" t="s">
        <v>22</v>
      </c>
      <c r="B4" s="14"/>
      <c r="C4" s="14"/>
      <c r="D4" s="19"/>
      <c r="E4" s="9"/>
      <c r="F4" s="14"/>
      <c r="G4" s="14"/>
      <c r="H4" s="90"/>
      <c r="I4" s="87"/>
      <c r="J4" s="9"/>
      <c r="K4" s="9"/>
      <c r="L4" s="9"/>
      <c r="M4" s="9"/>
      <c r="N4" s="9"/>
      <c r="O4" s="9"/>
      <c r="P4" s="9"/>
      <c r="Q4" s="9"/>
      <c r="R4" s="9"/>
      <c r="S4" s="9"/>
      <c r="T4" s="9"/>
      <c r="U4" s="9"/>
      <c r="V4" s="9"/>
      <c r="W4" s="9"/>
      <c r="X4" s="9"/>
      <c r="Y4" s="9"/>
      <c r="Z4" s="9"/>
    </row>
    <row r="5" spans="1:26" ht="12.75" customHeight="1">
      <c r="A5" s="15" t="s">
        <v>23</v>
      </c>
      <c r="B5" s="14">
        <f t="shared" ref="B5:D5" si="0">B16</f>
        <v>8783.9</v>
      </c>
      <c r="C5" s="14">
        <f t="shared" si="0"/>
        <v>9033</v>
      </c>
      <c r="D5" s="14">
        <f t="shared" si="0"/>
        <v>9006.2999999999993</v>
      </c>
      <c r="E5" s="9"/>
      <c r="F5" s="14">
        <v>0</v>
      </c>
      <c r="G5" s="78">
        <f>(C5-B5)/B5</f>
        <v>2.8358701715638882E-2</v>
      </c>
      <c r="H5" s="85">
        <f>(D5-C5)/C5</f>
        <v>-2.9558286283627509E-3</v>
      </c>
      <c r="I5" s="88">
        <f>AVERAGE(G5:H5)</f>
        <v>1.2701436543638065E-2</v>
      </c>
      <c r="J5" s="9"/>
      <c r="K5" s="9"/>
      <c r="L5" s="9"/>
      <c r="M5" s="9"/>
      <c r="N5" s="9"/>
      <c r="O5" s="9"/>
      <c r="P5" s="9"/>
      <c r="Q5" s="9"/>
      <c r="R5" s="9"/>
      <c r="S5" s="9"/>
      <c r="T5" s="9"/>
      <c r="U5" s="9"/>
      <c r="V5" s="9"/>
      <c r="W5" s="9"/>
      <c r="X5" s="9"/>
      <c r="Y5" s="9"/>
      <c r="Z5" s="9"/>
    </row>
    <row r="6" spans="1:26" ht="12.75" customHeight="1">
      <c r="A6" s="16" t="s">
        <v>24</v>
      </c>
      <c r="B6" s="18">
        <f t="shared" ref="B6:D6" si="1">-B18</f>
        <v>-6153</v>
      </c>
      <c r="C6" s="18">
        <f t="shared" si="1"/>
        <v>-6372</v>
      </c>
      <c r="D6" s="18">
        <f t="shared" si="1"/>
        <v>-6470</v>
      </c>
      <c r="E6" s="9"/>
      <c r="F6" s="18">
        <v>0</v>
      </c>
      <c r="G6" s="79">
        <f>(C6-B6)/B6</f>
        <v>3.5592393954168695E-2</v>
      </c>
      <c r="H6" s="86">
        <f>(D6-C6)/C6</f>
        <v>1.5379786566227243E-2</v>
      </c>
      <c r="I6" s="89">
        <f>AVERAGE(G6:H6)</f>
        <v>2.548609026019797E-2</v>
      </c>
      <c r="J6" s="9"/>
      <c r="K6" s="9"/>
      <c r="L6" s="9"/>
      <c r="M6" s="9"/>
      <c r="N6" s="9"/>
      <c r="O6" s="9"/>
      <c r="P6" s="9"/>
      <c r="Q6" s="9"/>
      <c r="R6" s="9"/>
      <c r="S6" s="9"/>
      <c r="T6" s="9"/>
      <c r="U6" s="9"/>
      <c r="V6" s="9"/>
      <c r="W6" s="9"/>
      <c r="X6" s="9"/>
      <c r="Y6" s="9"/>
      <c r="Z6" s="9"/>
    </row>
    <row r="7" spans="1:26" ht="12.75" customHeight="1">
      <c r="A7" s="20" t="s">
        <v>32</v>
      </c>
      <c r="B7" s="21">
        <f t="shared" ref="B7:D7" si="2">SUM(B5:B6)</f>
        <v>2630.8999999999996</v>
      </c>
      <c r="C7" s="21">
        <f t="shared" si="2"/>
        <v>2661</v>
      </c>
      <c r="D7" s="21">
        <f t="shared" si="2"/>
        <v>2536.2999999999993</v>
      </c>
      <c r="E7" s="9"/>
      <c r="F7" s="21"/>
      <c r="G7" s="78"/>
      <c r="H7" s="21"/>
      <c r="I7" s="21"/>
      <c r="J7" s="9"/>
      <c r="K7" s="9"/>
      <c r="L7" s="9"/>
      <c r="M7" s="9"/>
      <c r="N7" s="9"/>
      <c r="O7" s="9"/>
      <c r="P7" s="9"/>
      <c r="Q7" s="9"/>
      <c r="R7" s="9"/>
      <c r="S7" s="9"/>
      <c r="T7" s="9"/>
      <c r="U7" s="9"/>
      <c r="V7" s="9"/>
      <c r="W7" s="9"/>
      <c r="X7" s="9"/>
      <c r="Y7" s="9"/>
      <c r="Z7" s="9"/>
    </row>
    <row r="8" spans="1:26" ht="12.75" customHeight="1">
      <c r="A8" s="15" t="s">
        <v>36</v>
      </c>
      <c r="B8" s="14">
        <v>-158</v>
      </c>
      <c r="C8" s="14">
        <v>-194</v>
      </c>
      <c r="D8" s="14">
        <v>-189</v>
      </c>
      <c r="E8" s="9"/>
      <c r="F8" s="14">
        <v>0</v>
      </c>
      <c r="G8" s="78">
        <f>(C8-B8)/B8</f>
        <v>0.22784810126582278</v>
      </c>
      <c r="H8" s="78">
        <f>(D8-C8)/C8</f>
        <v>-2.5773195876288658E-2</v>
      </c>
      <c r="I8" s="78">
        <f>AVERAGE(G8:H8)</f>
        <v>0.10103745269476706</v>
      </c>
      <c r="J8" s="9"/>
      <c r="K8" s="9"/>
      <c r="L8" s="9"/>
      <c r="M8" s="9"/>
      <c r="N8" s="9"/>
      <c r="O8" s="9"/>
      <c r="P8" s="9"/>
      <c r="Q8" s="9"/>
      <c r="R8" s="9"/>
      <c r="S8" s="9"/>
      <c r="T8" s="9"/>
      <c r="U8" s="9"/>
      <c r="V8" s="9"/>
      <c r="W8" s="9"/>
      <c r="X8" s="9"/>
      <c r="Y8" s="9"/>
      <c r="Z8" s="9"/>
    </row>
    <row r="9" spans="1:26" ht="12.75" customHeight="1">
      <c r="A9" s="22" t="s">
        <v>37</v>
      </c>
      <c r="B9" s="14">
        <v>-356</v>
      </c>
      <c r="C9" s="14">
        <v>-341</v>
      </c>
      <c r="D9" s="14">
        <v>-304.89999999999998</v>
      </c>
      <c r="E9" s="9"/>
      <c r="F9" s="14">
        <v>0</v>
      </c>
      <c r="G9" s="78">
        <f t="shared" ref="G9:G10" si="3">(C9-B9)/B9</f>
        <v>-4.2134831460674156E-2</v>
      </c>
      <c r="H9" s="78">
        <f t="shared" ref="H9:H10" si="4">(D9-C9)/C9</f>
        <v>-0.10586510263929626</v>
      </c>
      <c r="I9" s="78">
        <f t="shared" ref="I9:I10" si="5">AVERAGE(G9:H9)</f>
        <v>-7.399996704998521E-2</v>
      </c>
      <c r="J9" s="9"/>
      <c r="K9" s="9"/>
      <c r="L9" s="9"/>
      <c r="M9" s="9"/>
      <c r="N9" s="9"/>
      <c r="O9" s="9"/>
      <c r="P9" s="9"/>
      <c r="Q9" s="9"/>
      <c r="R9" s="9"/>
      <c r="S9" s="9"/>
      <c r="T9" s="9"/>
      <c r="U9" s="9"/>
      <c r="V9" s="9"/>
      <c r="W9" s="9"/>
      <c r="X9" s="9"/>
      <c r="Y9" s="9"/>
      <c r="Z9" s="9"/>
    </row>
    <row r="10" spans="1:26" ht="12.75" customHeight="1">
      <c r="A10" s="23" t="s">
        <v>38</v>
      </c>
      <c r="B10" s="24">
        <v>-1416</v>
      </c>
      <c r="C10" s="24">
        <v>-1507</v>
      </c>
      <c r="D10" s="24">
        <v>-1469</v>
      </c>
      <c r="E10" s="9"/>
      <c r="F10" s="24">
        <v>0</v>
      </c>
      <c r="G10" s="79">
        <f t="shared" si="3"/>
        <v>6.4265536723163846E-2</v>
      </c>
      <c r="H10" s="79">
        <f t="shared" si="4"/>
        <v>-2.5215660252156602E-2</v>
      </c>
      <c r="I10" s="79">
        <f t="shared" si="5"/>
        <v>1.9524938235503622E-2</v>
      </c>
      <c r="J10" s="9"/>
      <c r="K10" s="9"/>
      <c r="L10" s="9"/>
      <c r="M10" s="9"/>
      <c r="N10" s="9"/>
      <c r="O10" s="9"/>
      <c r="P10" s="9"/>
      <c r="Q10" s="9"/>
      <c r="R10" s="9"/>
      <c r="S10" s="9"/>
      <c r="T10" s="9"/>
      <c r="U10" s="9"/>
      <c r="V10" s="9"/>
      <c r="W10" s="9"/>
      <c r="X10" s="9"/>
      <c r="Y10" s="9"/>
      <c r="Z10" s="9"/>
    </row>
    <row r="11" spans="1:26" ht="12.75" customHeight="1">
      <c r="A11" s="25" t="s">
        <v>39</v>
      </c>
      <c r="B11" s="21">
        <f t="shared" ref="B11:D11" si="6">SUM(B7:B9)</f>
        <v>2116.8999999999996</v>
      </c>
      <c r="C11" s="21">
        <f t="shared" si="6"/>
        <v>2126</v>
      </c>
      <c r="D11" s="21">
        <f t="shared" si="6"/>
        <v>2042.3999999999992</v>
      </c>
      <c r="E11" s="9"/>
      <c r="F11" s="21"/>
      <c r="G11" s="21"/>
      <c r="H11" s="21"/>
      <c r="I11" s="21"/>
      <c r="J11" s="9"/>
      <c r="K11" s="9"/>
      <c r="L11" s="9"/>
      <c r="M11" s="9"/>
      <c r="N11" s="9"/>
      <c r="O11" s="9"/>
      <c r="P11" s="9"/>
      <c r="Q11" s="9"/>
      <c r="R11" s="9"/>
      <c r="S11" s="9"/>
      <c r="T11" s="9"/>
      <c r="U11" s="9"/>
      <c r="V11" s="9"/>
      <c r="W11" s="9"/>
      <c r="X11" s="9"/>
      <c r="Y11" s="9"/>
      <c r="Z11" s="9"/>
    </row>
    <row r="12" spans="1:26" ht="12.75" customHeight="1">
      <c r="A12" s="26"/>
      <c r="B12" s="27"/>
      <c r="C12" s="27"/>
      <c r="D12" s="27"/>
      <c r="E12" s="9"/>
      <c r="F12" s="27"/>
      <c r="G12" s="27"/>
      <c r="H12" s="27"/>
      <c r="I12" s="27"/>
      <c r="J12" s="9"/>
      <c r="K12" s="9"/>
      <c r="L12" s="9"/>
      <c r="M12" s="9"/>
      <c r="N12" s="9"/>
      <c r="O12" s="9"/>
      <c r="P12" s="9"/>
      <c r="Q12" s="9"/>
      <c r="R12" s="9"/>
      <c r="S12" s="9"/>
      <c r="T12" s="9"/>
      <c r="U12" s="9"/>
      <c r="V12" s="9"/>
      <c r="W12" s="9"/>
      <c r="X12" s="9"/>
      <c r="Y12" s="9"/>
      <c r="Z12" s="9"/>
    </row>
    <row r="13" spans="1:26" ht="12.75" customHeight="1">
      <c r="A13" s="28" t="s">
        <v>40</v>
      </c>
      <c r="B13" s="29"/>
      <c r="C13" s="29"/>
      <c r="D13" s="29"/>
      <c r="E13" s="9"/>
      <c r="F13" s="29"/>
      <c r="G13" s="29"/>
      <c r="H13" s="29"/>
      <c r="I13" s="29"/>
      <c r="J13" s="9"/>
      <c r="K13" s="9"/>
      <c r="L13" s="9"/>
      <c r="M13" s="9"/>
      <c r="N13" s="9"/>
      <c r="O13" s="9"/>
      <c r="P13" s="9"/>
      <c r="Q13" s="9"/>
      <c r="R13" s="9"/>
      <c r="S13" s="9"/>
      <c r="T13" s="9"/>
      <c r="U13" s="9"/>
      <c r="V13" s="9"/>
      <c r="W13" s="9"/>
      <c r="X13" s="9"/>
      <c r="Y13" s="9"/>
      <c r="Z13" s="9"/>
    </row>
    <row r="14" spans="1:26" ht="12.75" customHeight="1">
      <c r="A14" s="30" t="s">
        <v>41</v>
      </c>
      <c r="B14" s="21">
        <v>5465</v>
      </c>
      <c r="C14" s="21">
        <v>5641</v>
      </c>
      <c r="D14" s="21">
        <v>5764</v>
      </c>
      <c r="E14" s="9"/>
      <c r="F14" s="21">
        <v>0</v>
      </c>
      <c r="G14" s="80">
        <f>(C14-B14)/B14</f>
        <v>3.2204940530649588E-2</v>
      </c>
      <c r="H14" s="80">
        <f>(D14-C14)/C14</f>
        <v>2.1804644566566212E-2</v>
      </c>
      <c r="I14" s="80">
        <f>AVERAGE(G14:H14)</f>
        <v>2.7004792548607902E-2</v>
      </c>
      <c r="J14" s="9"/>
      <c r="K14" s="9"/>
      <c r="L14" s="9"/>
      <c r="M14" s="9"/>
      <c r="N14" s="9"/>
      <c r="O14" s="9"/>
      <c r="P14" s="9"/>
      <c r="Q14" s="9"/>
      <c r="R14" s="9"/>
      <c r="S14" s="9"/>
      <c r="T14" s="9"/>
      <c r="U14" s="9"/>
      <c r="V14" s="9"/>
      <c r="W14" s="9"/>
      <c r="X14" s="9"/>
      <c r="Y14" s="9"/>
      <c r="Z14" s="9"/>
    </row>
    <row r="15" spans="1:26" ht="12.75" customHeight="1">
      <c r="A15" s="33" t="s">
        <v>42</v>
      </c>
      <c r="B15" s="34">
        <v>3371.2000000000003</v>
      </c>
      <c r="C15" s="34">
        <v>3363</v>
      </c>
      <c r="D15" s="34">
        <v>3101.5000000000005</v>
      </c>
      <c r="E15" s="9"/>
      <c r="F15" s="34">
        <v>0</v>
      </c>
      <c r="G15" s="80">
        <f>(C15-B15)/B15</f>
        <v>-2.4323682961557521E-3</v>
      </c>
      <c r="H15" s="80">
        <f>(D15-C15)/C15</f>
        <v>-7.7757954207552646E-2</v>
      </c>
      <c r="I15" s="93">
        <f>AVERAGE(G15:H15)</f>
        <v>-4.0095161251854201E-2</v>
      </c>
      <c r="J15" s="9"/>
      <c r="K15" s="9"/>
      <c r="L15" s="9"/>
      <c r="M15" s="9"/>
      <c r="N15" s="9"/>
      <c r="O15" s="9"/>
      <c r="P15" s="9"/>
      <c r="Q15" s="9"/>
      <c r="R15" s="9"/>
      <c r="S15" s="9"/>
      <c r="T15" s="9"/>
      <c r="U15" s="9"/>
      <c r="V15" s="9"/>
      <c r="W15" s="9"/>
      <c r="X15" s="9"/>
      <c r="Y15" s="9"/>
      <c r="Z15" s="9"/>
    </row>
    <row r="16" spans="1:26" ht="12.75" customHeight="1">
      <c r="A16" s="36" t="s">
        <v>23</v>
      </c>
      <c r="B16" s="37">
        <v>8783.9</v>
      </c>
      <c r="C16" s="37">
        <v>9033</v>
      </c>
      <c r="D16" s="38">
        <v>9006.2999999999993</v>
      </c>
      <c r="E16" s="9"/>
      <c r="F16" s="81">
        <v>0</v>
      </c>
      <c r="G16" s="82">
        <f t="shared" ref="G16:G18" si="7">(C16-B16)/B16</f>
        <v>2.8358701715638882E-2</v>
      </c>
      <c r="H16" s="82">
        <f t="shared" ref="H16:H18" si="8">(D16-C16)/C16</f>
        <v>-2.9558286283627509E-3</v>
      </c>
      <c r="I16" s="92">
        <f>AVERAGE(G16:H16)</f>
        <v>1.2701436543638065E-2</v>
      </c>
      <c r="J16" s="9"/>
      <c r="K16" s="9"/>
      <c r="L16" s="9"/>
      <c r="M16" s="9"/>
      <c r="N16" s="9"/>
      <c r="O16" s="9"/>
      <c r="P16" s="9"/>
      <c r="Q16" s="9"/>
      <c r="R16" s="9"/>
      <c r="S16" s="9"/>
      <c r="T16" s="9"/>
      <c r="U16" s="9"/>
      <c r="V16" s="9"/>
      <c r="W16" s="9"/>
      <c r="X16" s="9"/>
      <c r="Y16" s="9"/>
      <c r="Z16" s="9"/>
    </row>
    <row r="17" spans="1:26" ht="12.75" customHeight="1">
      <c r="A17" s="33"/>
      <c r="B17" s="41"/>
      <c r="C17" s="41"/>
      <c r="D17" s="42"/>
      <c r="E17" s="9"/>
      <c r="F17" s="41"/>
      <c r="G17" s="80"/>
      <c r="H17" s="80"/>
      <c r="I17" s="80"/>
      <c r="J17" s="9"/>
      <c r="K17" s="9"/>
      <c r="L17" s="9"/>
      <c r="M17" s="9"/>
      <c r="N17" s="9"/>
      <c r="O17" s="9"/>
      <c r="P17" s="9"/>
      <c r="Q17" s="9"/>
      <c r="R17" s="9"/>
      <c r="S17" s="9"/>
      <c r="T17" s="9"/>
      <c r="U17" s="9"/>
      <c r="V17" s="9"/>
      <c r="W17" s="9"/>
      <c r="X17" s="9"/>
      <c r="Y17" s="9"/>
      <c r="Z17" s="9"/>
    </row>
    <row r="18" spans="1:26" ht="12.75" customHeight="1">
      <c r="A18" s="45" t="s">
        <v>24</v>
      </c>
      <c r="B18" s="37">
        <v>6153</v>
      </c>
      <c r="C18" s="37">
        <v>6372</v>
      </c>
      <c r="D18" s="38">
        <v>6470</v>
      </c>
      <c r="E18" s="9"/>
      <c r="F18" s="81">
        <v>0</v>
      </c>
      <c r="G18" s="82">
        <f t="shared" si="7"/>
        <v>3.5592393954168695E-2</v>
      </c>
      <c r="H18" s="82">
        <f t="shared" si="8"/>
        <v>1.5379786566227243E-2</v>
      </c>
      <c r="I18" s="82">
        <f>AVERAGE(G18:H18)</f>
        <v>2.548609026019797E-2</v>
      </c>
      <c r="J18" s="9"/>
      <c r="K18" s="9"/>
      <c r="L18" s="9"/>
      <c r="M18" s="9"/>
      <c r="N18" s="9"/>
      <c r="O18" s="9"/>
      <c r="P18" s="9"/>
      <c r="Q18" s="9"/>
      <c r="R18" s="9"/>
      <c r="S18" s="9"/>
      <c r="T18" s="9"/>
      <c r="U18" s="9"/>
      <c r="V18" s="9"/>
      <c r="W18" s="9"/>
      <c r="X18" s="9"/>
      <c r="Y18" s="9"/>
      <c r="Z18" s="9"/>
    </row>
    <row r="19" spans="1:26" ht="12.75" customHeight="1">
      <c r="A19" s="156" t="s">
        <v>60</v>
      </c>
      <c r="B19" s="159">
        <f>B16-B18</f>
        <v>2630.8999999999996</v>
      </c>
      <c r="C19" s="159">
        <f t="shared" ref="C19:D19" si="9">C16-C18</f>
        <v>2661</v>
      </c>
      <c r="D19" s="159">
        <f t="shared" si="9"/>
        <v>2536.2999999999993</v>
      </c>
      <c r="E19" s="9"/>
      <c r="F19" s="161"/>
      <c r="G19" s="162"/>
      <c r="H19" s="162"/>
      <c r="I19" s="162"/>
      <c r="J19" s="9"/>
      <c r="K19" s="9"/>
      <c r="L19" s="9"/>
      <c r="M19" s="9"/>
      <c r="N19" s="9"/>
      <c r="O19" s="9"/>
      <c r="P19" s="9"/>
      <c r="Q19" s="9"/>
      <c r="R19" s="9"/>
      <c r="S19" s="9"/>
      <c r="T19" s="9"/>
      <c r="U19" s="9"/>
      <c r="V19" s="9"/>
      <c r="W19" s="9"/>
      <c r="X19" s="9"/>
      <c r="Y19" s="9"/>
      <c r="Z19" s="9"/>
    </row>
    <row r="20" spans="1:26" ht="12.75" customHeight="1">
      <c r="A20" s="22"/>
      <c r="B20" s="46"/>
      <c r="C20" s="46"/>
      <c r="D20" s="46"/>
      <c r="E20" s="9"/>
      <c r="F20" s="46"/>
      <c r="G20" s="46"/>
      <c r="H20" s="46"/>
      <c r="I20" s="46"/>
      <c r="J20" s="9"/>
      <c r="K20" s="9"/>
      <c r="L20" s="9"/>
      <c r="M20" s="9"/>
      <c r="N20" s="9"/>
      <c r="O20" s="9"/>
      <c r="P20" s="9"/>
      <c r="Q20" s="9"/>
      <c r="R20" s="9"/>
      <c r="S20" s="9"/>
      <c r="T20" s="9"/>
      <c r="U20" s="9"/>
      <c r="V20" s="9"/>
      <c r="W20" s="9"/>
      <c r="X20" s="9"/>
      <c r="Y20" s="9"/>
      <c r="Z20" s="9"/>
    </row>
    <row r="21" spans="1:26" ht="12.75" customHeight="1">
      <c r="A21" s="47" t="s">
        <v>43</v>
      </c>
      <c r="B21" s="48">
        <v>9106</v>
      </c>
      <c r="C21" s="48">
        <v>9281</v>
      </c>
      <c r="D21" s="48">
        <v>9324</v>
      </c>
      <c r="E21" s="9"/>
      <c r="F21" s="83" t="s">
        <v>52</v>
      </c>
      <c r="G21" s="84">
        <f>(C21/B21)-1</f>
        <v>1.9218097957390823E-2</v>
      </c>
      <c r="H21" s="84">
        <f>(D21/C21)-1</f>
        <v>4.6331214308803492E-3</v>
      </c>
      <c r="I21" s="84">
        <f>AVERAGE(G21:H21)</f>
        <v>1.1925609694135586E-2</v>
      </c>
      <c r="J21" s="9"/>
      <c r="K21" s="9"/>
      <c r="L21" s="9"/>
      <c r="M21" s="9"/>
      <c r="N21" s="9"/>
      <c r="O21" s="9"/>
      <c r="P21" s="9"/>
      <c r="Q21" s="9"/>
      <c r="R21" s="9"/>
      <c r="S21" s="9"/>
      <c r="T21" s="9"/>
      <c r="U21" s="9"/>
      <c r="V21" s="9"/>
      <c r="W21" s="9"/>
      <c r="X21" s="9"/>
      <c r="Y21" s="9"/>
      <c r="Z21" s="9"/>
    </row>
    <row r="22" spans="1:26" ht="12.75" customHeight="1">
      <c r="A22" s="49" t="s">
        <v>44</v>
      </c>
      <c r="B22" s="48">
        <f t="shared" ref="B22:D22" si="10">B14*1000/B21/12</f>
        <v>50.012812065304928</v>
      </c>
      <c r="C22" s="48">
        <f t="shared" si="10"/>
        <v>50.650073627123511</v>
      </c>
      <c r="D22" s="48">
        <f t="shared" si="10"/>
        <v>51.515801515801513</v>
      </c>
      <c r="E22" s="9"/>
      <c r="F22" s="48"/>
      <c r="G22" s="48"/>
      <c r="H22" s="48"/>
      <c r="I22" s="48"/>
      <c r="J22" s="9"/>
      <c r="K22" s="9"/>
      <c r="L22" s="9"/>
      <c r="M22" s="9"/>
      <c r="N22" s="9"/>
      <c r="O22" s="9"/>
      <c r="P22" s="9"/>
      <c r="Q22" s="9"/>
      <c r="R22" s="9"/>
      <c r="S22" s="9"/>
      <c r="T22" s="9"/>
      <c r="U22" s="9"/>
      <c r="V22" s="9"/>
      <c r="W22" s="9"/>
      <c r="X22" s="9"/>
      <c r="Y22" s="9"/>
      <c r="Z22" s="9"/>
    </row>
    <row r="23" spans="1:26" ht="12.75" customHeight="1">
      <c r="A23" s="9"/>
      <c r="B23" s="50"/>
      <c r="C23" s="50"/>
      <c r="D23" s="50"/>
      <c r="E23" s="9"/>
      <c r="F23" s="9" t="s">
        <v>17</v>
      </c>
      <c r="G23" s="9"/>
      <c r="H23" s="9"/>
      <c r="I23" s="2"/>
      <c r="J23" s="9"/>
      <c r="K23" s="9"/>
      <c r="L23" s="9"/>
      <c r="M23" s="9"/>
      <c r="N23" s="9"/>
      <c r="O23" s="9"/>
      <c r="P23" s="9"/>
      <c r="Q23" s="9"/>
      <c r="R23" s="9"/>
      <c r="S23" s="9"/>
      <c r="T23" s="9"/>
      <c r="U23" s="9"/>
      <c r="V23" s="9"/>
      <c r="W23" s="9"/>
      <c r="X23" s="9"/>
      <c r="Y23" s="9"/>
      <c r="Z23" s="9"/>
    </row>
    <row r="24" spans="1:26" ht="12.75" customHeight="1">
      <c r="A24" s="9"/>
      <c r="B24" s="50"/>
      <c r="C24" s="50"/>
      <c r="D24" s="50"/>
      <c r="E24" s="9"/>
      <c r="F24" s="9"/>
      <c r="G24" s="9"/>
      <c r="H24" s="9"/>
      <c r="I24" s="2"/>
      <c r="J24" s="9"/>
      <c r="K24" s="9"/>
      <c r="L24" s="9"/>
      <c r="M24" s="9"/>
      <c r="N24" s="9"/>
      <c r="O24" s="9"/>
      <c r="P24" s="9"/>
      <c r="Q24" s="9"/>
      <c r="R24" s="9"/>
      <c r="S24" s="9"/>
      <c r="T24" s="9"/>
      <c r="U24" s="9"/>
      <c r="V24" s="9"/>
      <c r="W24" s="9"/>
      <c r="X24" s="9"/>
      <c r="Y24" s="9"/>
      <c r="Z24" s="9"/>
    </row>
    <row r="25" spans="1:26" ht="12.75" customHeight="1">
      <c r="A25" s="9"/>
      <c r="B25" s="50"/>
      <c r="C25" s="50"/>
      <c r="D25" s="50"/>
      <c r="E25" s="9"/>
      <c r="F25" s="9"/>
      <c r="G25" s="9"/>
      <c r="H25" s="9"/>
      <c r="I25" s="2"/>
      <c r="J25" s="9"/>
      <c r="K25" s="9"/>
      <c r="L25" s="9"/>
      <c r="M25" s="9"/>
      <c r="N25" s="9"/>
      <c r="O25" s="9"/>
      <c r="P25" s="9"/>
      <c r="Q25" s="9"/>
      <c r="R25" s="9"/>
      <c r="S25" s="9"/>
      <c r="T25" s="9"/>
      <c r="U25" s="9"/>
      <c r="V25" s="9"/>
      <c r="W25" s="9"/>
      <c r="X25" s="9"/>
      <c r="Y25" s="9"/>
      <c r="Z25" s="9"/>
    </row>
    <row r="26" spans="1:26" ht="12.75" customHeight="1">
      <c r="A26" s="9"/>
      <c r="B26" s="50"/>
      <c r="C26" s="50"/>
      <c r="D26" s="50"/>
      <c r="E26" s="9"/>
      <c r="F26" s="9"/>
      <c r="G26" s="9"/>
      <c r="H26" s="9"/>
      <c r="I26" s="2"/>
      <c r="J26" s="9"/>
      <c r="K26" s="9"/>
      <c r="L26" s="9"/>
      <c r="M26" s="9"/>
      <c r="N26" s="9"/>
      <c r="O26" s="9"/>
      <c r="P26" s="9"/>
      <c r="Q26" s="9"/>
      <c r="R26" s="9"/>
      <c r="S26" s="9"/>
      <c r="T26" s="9"/>
      <c r="U26" s="9"/>
      <c r="V26" s="9"/>
      <c r="W26" s="9"/>
      <c r="X26" s="9"/>
      <c r="Y26" s="9"/>
      <c r="Z26" s="9"/>
    </row>
    <row r="27" spans="1:26" ht="12.75" customHeight="1">
      <c r="A27" s="9"/>
      <c r="B27" s="50"/>
      <c r="C27" s="50"/>
      <c r="D27" s="50"/>
      <c r="E27" s="9"/>
      <c r="F27" s="9"/>
      <c r="G27" s="9"/>
      <c r="H27" s="9"/>
      <c r="I27" s="2"/>
      <c r="J27" s="9"/>
      <c r="K27" s="9"/>
      <c r="L27" s="9"/>
      <c r="M27" s="9"/>
      <c r="N27" s="9"/>
      <c r="O27" s="9"/>
      <c r="P27" s="9"/>
      <c r="Q27" s="9"/>
      <c r="R27" s="9"/>
      <c r="S27" s="9"/>
      <c r="T27" s="9"/>
      <c r="U27" s="9"/>
      <c r="V27" s="9"/>
      <c r="W27" s="9"/>
      <c r="X27" s="9"/>
      <c r="Y27" s="9"/>
      <c r="Z27" s="9"/>
    </row>
    <row r="28" spans="1:26" ht="12.75" customHeight="1">
      <c r="A28" s="9"/>
      <c r="B28" s="50"/>
      <c r="C28" s="50"/>
      <c r="D28" s="50"/>
      <c r="E28" s="9"/>
      <c r="F28" s="9"/>
      <c r="G28" s="9"/>
      <c r="H28" s="9"/>
      <c r="I28" s="2"/>
      <c r="J28" s="9"/>
      <c r="K28" s="9"/>
      <c r="L28" s="9"/>
      <c r="M28" s="9"/>
      <c r="N28" s="9"/>
      <c r="O28" s="9"/>
      <c r="P28" s="9"/>
      <c r="Q28" s="9"/>
      <c r="R28" s="9"/>
      <c r="S28" s="9"/>
      <c r="T28" s="9"/>
      <c r="U28" s="9"/>
      <c r="V28" s="9"/>
      <c r="W28" s="9"/>
      <c r="X28" s="9"/>
      <c r="Y28" s="9"/>
      <c r="Z28" s="9"/>
    </row>
    <row r="29" spans="1:26" ht="12.75" customHeight="1">
      <c r="A29" s="9"/>
      <c r="B29" s="50"/>
      <c r="C29" s="50"/>
      <c r="D29" s="50"/>
      <c r="E29" s="9"/>
      <c r="F29" s="9"/>
      <c r="G29" s="9"/>
      <c r="H29" s="9"/>
      <c r="I29" s="2"/>
      <c r="J29" s="9"/>
      <c r="K29" s="9"/>
      <c r="L29" s="9"/>
      <c r="M29" s="9"/>
      <c r="N29" s="9"/>
      <c r="O29" s="9"/>
      <c r="P29" s="9"/>
      <c r="Q29" s="9"/>
      <c r="R29" s="9"/>
      <c r="S29" s="9"/>
      <c r="T29" s="9"/>
      <c r="U29" s="9"/>
      <c r="V29" s="9"/>
      <c r="W29" s="9"/>
      <c r="X29" s="9"/>
      <c r="Y29" s="9"/>
      <c r="Z29" s="9"/>
    </row>
    <row r="30" spans="1:26" ht="12.75" customHeight="1">
      <c r="A30" s="9"/>
      <c r="B30" s="50"/>
      <c r="C30" s="50"/>
      <c r="D30" s="50"/>
      <c r="E30" s="9"/>
      <c r="F30" s="9"/>
      <c r="G30" s="9"/>
      <c r="H30" s="9"/>
      <c r="I30" s="2"/>
      <c r="J30" s="9"/>
      <c r="K30" s="9"/>
      <c r="L30" s="9"/>
      <c r="M30" s="9"/>
      <c r="N30" s="9"/>
      <c r="O30" s="9"/>
      <c r="P30" s="9"/>
      <c r="Q30" s="9"/>
      <c r="R30" s="9"/>
      <c r="S30" s="9"/>
      <c r="T30" s="9"/>
      <c r="U30" s="9"/>
      <c r="V30" s="9"/>
      <c r="W30" s="9"/>
      <c r="X30" s="9"/>
      <c r="Y30" s="9"/>
      <c r="Z30" s="9"/>
    </row>
    <row r="31" spans="1:26" ht="12.75" customHeight="1">
      <c r="A31" s="9"/>
      <c r="B31" s="50"/>
      <c r="C31" s="50"/>
      <c r="D31" s="50"/>
      <c r="E31" s="9"/>
      <c r="F31" s="9"/>
      <c r="G31" s="9"/>
      <c r="H31" s="9"/>
      <c r="I31" s="2"/>
      <c r="J31" s="9"/>
      <c r="K31" s="9"/>
      <c r="L31" s="9"/>
      <c r="M31" s="9"/>
      <c r="N31" s="9"/>
      <c r="O31" s="9"/>
      <c r="P31" s="9"/>
      <c r="Q31" s="9"/>
      <c r="R31" s="9"/>
      <c r="S31" s="9"/>
      <c r="T31" s="9"/>
      <c r="U31" s="9"/>
      <c r="V31" s="9"/>
      <c r="W31" s="9"/>
      <c r="X31" s="9"/>
      <c r="Y31" s="9"/>
      <c r="Z31" s="9"/>
    </row>
    <row r="32" spans="1:26" ht="12.75" customHeight="1">
      <c r="A32" s="9"/>
      <c r="B32" s="50"/>
      <c r="C32" s="50"/>
      <c r="D32" s="50"/>
      <c r="E32" s="9"/>
      <c r="F32" s="9"/>
      <c r="G32" s="9"/>
      <c r="H32" s="9"/>
      <c r="I32" s="2"/>
      <c r="J32" s="9"/>
      <c r="K32" s="9"/>
      <c r="L32" s="9"/>
      <c r="M32" s="9"/>
      <c r="N32" s="9"/>
      <c r="O32" s="9"/>
      <c r="P32" s="9"/>
      <c r="Q32" s="9"/>
      <c r="R32" s="9"/>
      <c r="S32" s="9"/>
      <c r="T32" s="9"/>
      <c r="U32" s="9"/>
      <c r="V32" s="9"/>
      <c r="W32" s="9"/>
      <c r="X32" s="9"/>
      <c r="Y32" s="9"/>
      <c r="Z32" s="9"/>
    </row>
    <row r="33" spans="1:26" ht="12.75" customHeight="1">
      <c r="A33" s="9"/>
      <c r="B33" s="50"/>
      <c r="C33" s="50"/>
      <c r="D33" s="50"/>
      <c r="E33" s="9"/>
      <c r="F33" s="9"/>
      <c r="G33" s="9"/>
      <c r="H33" s="9"/>
      <c r="I33" s="2"/>
      <c r="J33" s="9"/>
      <c r="K33" s="9"/>
      <c r="L33" s="9"/>
      <c r="M33" s="9"/>
      <c r="N33" s="9"/>
      <c r="O33" s="9"/>
      <c r="P33" s="9"/>
      <c r="Q33" s="9"/>
      <c r="R33" s="9"/>
      <c r="S33" s="9"/>
      <c r="T33" s="9"/>
      <c r="U33" s="9"/>
      <c r="V33" s="9"/>
      <c r="W33" s="9"/>
      <c r="X33" s="9"/>
      <c r="Y33" s="9"/>
      <c r="Z33" s="9"/>
    </row>
    <row r="34" spans="1:26" ht="12.75" customHeight="1">
      <c r="A34" s="9"/>
      <c r="B34" s="50"/>
      <c r="C34" s="50"/>
      <c r="D34" s="50"/>
      <c r="E34" s="9"/>
      <c r="F34" s="9"/>
      <c r="G34" s="9"/>
      <c r="H34" s="9"/>
      <c r="I34" s="2"/>
      <c r="J34" s="9"/>
      <c r="K34" s="9"/>
      <c r="L34" s="9"/>
      <c r="M34" s="9"/>
      <c r="N34" s="9"/>
      <c r="O34" s="9"/>
      <c r="P34" s="9"/>
      <c r="Q34" s="9"/>
      <c r="R34" s="9"/>
      <c r="S34" s="9"/>
      <c r="T34" s="9"/>
      <c r="U34" s="9"/>
      <c r="V34" s="9"/>
      <c r="W34" s="9"/>
      <c r="X34" s="9"/>
      <c r="Y34" s="9"/>
      <c r="Z34" s="9"/>
    </row>
    <row r="35" spans="1:26" ht="12.75" customHeight="1">
      <c r="A35" s="9"/>
      <c r="B35" s="50"/>
      <c r="C35" s="50"/>
      <c r="D35" s="50"/>
      <c r="E35" s="9"/>
      <c r="F35" s="9"/>
      <c r="G35" s="9"/>
      <c r="H35" s="9"/>
      <c r="I35" s="2"/>
      <c r="J35" s="9"/>
      <c r="K35" s="9"/>
      <c r="L35" s="9"/>
      <c r="M35" s="9"/>
      <c r="N35" s="9"/>
      <c r="O35" s="9"/>
      <c r="P35" s="9"/>
      <c r="Q35" s="9"/>
      <c r="R35" s="9"/>
      <c r="S35" s="9"/>
      <c r="T35" s="9"/>
      <c r="U35" s="9"/>
      <c r="V35" s="9"/>
      <c r="W35" s="9"/>
      <c r="X35" s="9"/>
      <c r="Y35" s="9"/>
      <c r="Z35" s="9"/>
    </row>
    <row r="36" spans="1:26" ht="12.75" customHeight="1">
      <c r="A36" s="9"/>
      <c r="B36" s="50"/>
      <c r="C36" s="50"/>
      <c r="D36" s="50"/>
      <c r="E36" s="9"/>
      <c r="F36" s="9"/>
      <c r="G36" s="9"/>
      <c r="H36" s="9"/>
      <c r="I36" s="2"/>
      <c r="J36" s="9"/>
      <c r="K36" s="9"/>
      <c r="L36" s="9"/>
      <c r="M36" s="9"/>
      <c r="N36" s="9"/>
      <c r="O36" s="9"/>
      <c r="P36" s="9"/>
      <c r="Q36" s="9"/>
      <c r="R36" s="9"/>
      <c r="S36" s="9"/>
      <c r="T36" s="9"/>
      <c r="U36" s="9"/>
      <c r="V36" s="9"/>
      <c r="W36" s="9"/>
      <c r="X36" s="9"/>
      <c r="Y36" s="9"/>
      <c r="Z36" s="9"/>
    </row>
    <row r="37" spans="1:26" ht="12.75" customHeight="1">
      <c r="A37" s="9"/>
      <c r="B37" s="50"/>
      <c r="C37" s="50"/>
      <c r="D37" s="50"/>
      <c r="E37" s="9"/>
      <c r="F37" s="9"/>
      <c r="G37" s="9"/>
      <c r="H37" s="9"/>
      <c r="I37" s="2"/>
      <c r="J37" s="9"/>
      <c r="K37" s="9"/>
      <c r="L37" s="9"/>
      <c r="M37" s="9"/>
      <c r="N37" s="9"/>
      <c r="O37" s="9"/>
      <c r="P37" s="9"/>
      <c r="Q37" s="9"/>
      <c r="R37" s="9"/>
      <c r="S37" s="9"/>
      <c r="T37" s="9"/>
      <c r="U37" s="9"/>
      <c r="V37" s="9"/>
      <c r="W37" s="9"/>
      <c r="X37" s="9"/>
      <c r="Y37" s="9"/>
      <c r="Z37" s="9"/>
    </row>
    <row r="38" spans="1:26" ht="12.75" customHeight="1">
      <c r="A38" s="9"/>
      <c r="B38" s="50"/>
      <c r="C38" s="50"/>
      <c r="D38" s="50"/>
      <c r="E38" s="9"/>
      <c r="F38" s="9"/>
      <c r="G38" s="9"/>
      <c r="H38" s="9"/>
      <c r="I38" s="2"/>
      <c r="J38" s="9"/>
      <c r="K38" s="9"/>
      <c r="L38" s="9"/>
      <c r="M38" s="9"/>
      <c r="N38" s="9"/>
      <c r="O38" s="9"/>
      <c r="P38" s="9"/>
      <c r="Q38" s="9"/>
      <c r="R38" s="9"/>
      <c r="S38" s="9"/>
      <c r="T38" s="9"/>
      <c r="U38" s="9"/>
      <c r="V38" s="9"/>
      <c r="W38" s="9"/>
      <c r="X38" s="9"/>
      <c r="Y38" s="9"/>
      <c r="Z38" s="9"/>
    </row>
    <row r="39" spans="1:26" ht="12.75" customHeight="1">
      <c r="A39" s="9"/>
      <c r="B39" s="50"/>
      <c r="C39" s="50"/>
      <c r="D39" s="50"/>
      <c r="E39" s="9"/>
      <c r="F39" s="9"/>
      <c r="G39" s="9"/>
      <c r="H39" s="9"/>
      <c r="I39" s="2"/>
      <c r="J39" s="9"/>
      <c r="K39" s="9"/>
      <c r="L39" s="9"/>
      <c r="M39" s="9"/>
      <c r="N39" s="9"/>
      <c r="O39" s="9"/>
      <c r="P39" s="9"/>
      <c r="Q39" s="9"/>
      <c r="R39" s="9"/>
      <c r="S39" s="9"/>
      <c r="T39" s="9"/>
      <c r="U39" s="9"/>
      <c r="V39" s="9"/>
      <c r="W39" s="9"/>
      <c r="X39" s="9"/>
      <c r="Y39" s="9"/>
      <c r="Z39" s="9"/>
    </row>
    <row r="40" spans="1:26" ht="12.75" customHeight="1">
      <c r="A40" s="9"/>
      <c r="B40" s="50"/>
      <c r="C40" s="50"/>
      <c r="D40" s="50"/>
      <c r="E40" s="9"/>
      <c r="F40" s="9"/>
      <c r="G40" s="9"/>
      <c r="H40" s="9"/>
      <c r="I40" s="2"/>
      <c r="J40" s="9"/>
      <c r="K40" s="9"/>
      <c r="L40" s="9"/>
      <c r="M40" s="9"/>
      <c r="N40" s="9"/>
      <c r="O40" s="9"/>
      <c r="P40" s="9"/>
      <c r="Q40" s="9"/>
      <c r="R40" s="9"/>
      <c r="S40" s="9"/>
      <c r="T40" s="9"/>
      <c r="U40" s="9"/>
      <c r="V40" s="9"/>
      <c r="W40" s="9"/>
      <c r="X40" s="9"/>
      <c r="Y40" s="9"/>
      <c r="Z40" s="9"/>
    </row>
    <row r="41" spans="1:26" ht="12.75" customHeight="1">
      <c r="A41" s="9"/>
      <c r="B41" s="50"/>
      <c r="C41" s="50"/>
      <c r="D41" s="50"/>
      <c r="E41" s="9"/>
      <c r="F41" s="9"/>
      <c r="G41" s="9"/>
      <c r="H41" s="9"/>
      <c r="I41" s="2"/>
      <c r="J41" s="9"/>
      <c r="K41" s="9"/>
      <c r="L41" s="9"/>
      <c r="M41" s="9"/>
      <c r="N41" s="9"/>
      <c r="O41" s="9"/>
      <c r="P41" s="9"/>
      <c r="Q41" s="9"/>
      <c r="R41" s="9"/>
      <c r="S41" s="9"/>
      <c r="T41" s="9"/>
      <c r="U41" s="9"/>
      <c r="V41" s="9"/>
      <c r="W41" s="9"/>
      <c r="X41" s="9"/>
      <c r="Y41" s="9"/>
      <c r="Z41" s="9"/>
    </row>
    <row r="42" spans="1:26" ht="12.75" customHeight="1">
      <c r="A42" s="9"/>
      <c r="B42" s="50"/>
      <c r="C42" s="50"/>
      <c r="D42" s="50"/>
      <c r="E42" s="9"/>
      <c r="F42" s="9"/>
      <c r="G42" s="9"/>
      <c r="H42" s="9"/>
      <c r="I42" s="2"/>
      <c r="J42" s="9"/>
      <c r="K42" s="9"/>
      <c r="L42" s="9"/>
      <c r="M42" s="9"/>
      <c r="N42" s="9"/>
      <c r="O42" s="9"/>
      <c r="P42" s="9"/>
      <c r="Q42" s="9"/>
      <c r="R42" s="9"/>
      <c r="S42" s="9"/>
      <c r="T42" s="9"/>
      <c r="U42" s="9"/>
      <c r="V42" s="9"/>
      <c r="W42" s="9"/>
      <c r="X42" s="9"/>
      <c r="Y42" s="9"/>
      <c r="Z42" s="9"/>
    </row>
    <row r="43" spans="1:26" ht="12.75" customHeight="1">
      <c r="A43" s="9"/>
      <c r="B43" s="50"/>
      <c r="C43" s="50"/>
      <c r="D43" s="50"/>
      <c r="E43" s="9"/>
      <c r="F43" s="9"/>
      <c r="G43" s="9"/>
      <c r="H43" s="9"/>
      <c r="I43" s="2"/>
      <c r="J43" s="9"/>
      <c r="K43" s="9"/>
      <c r="L43" s="9"/>
      <c r="M43" s="9"/>
      <c r="N43" s="9"/>
      <c r="O43" s="9"/>
      <c r="P43" s="9"/>
      <c r="Q43" s="9"/>
      <c r="R43" s="9"/>
      <c r="S43" s="9"/>
      <c r="T43" s="9"/>
      <c r="U43" s="9"/>
      <c r="V43" s="9"/>
      <c r="W43" s="9"/>
      <c r="X43" s="9"/>
      <c r="Y43" s="9"/>
      <c r="Z43" s="9"/>
    </row>
    <row r="44" spans="1:26" ht="12.75" customHeight="1">
      <c r="A44" s="9"/>
      <c r="B44" s="50"/>
      <c r="C44" s="50"/>
      <c r="D44" s="50"/>
      <c r="E44" s="9"/>
      <c r="F44" s="9"/>
      <c r="G44" s="9"/>
      <c r="H44" s="9"/>
      <c r="I44" s="2"/>
      <c r="J44" s="9"/>
      <c r="K44" s="9"/>
      <c r="L44" s="9"/>
      <c r="M44" s="9"/>
      <c r="N44" s="9"/>
      <c r="O44" s="9"/>
      <c r="P44" s="9"/>
      <c r="Q44" s="9"/>
      <c r="R44" s="9"/>
      <c r="S44" s="9"/>
      <c r="T44" s="9"/>
      <c r="U44" s="9"/>
      <c r="V44" s="9"/>
      <c r="W44" s="9"/>
      <c r="X44" s="9"/>
      <c r="Y44" s="9"/>
      <c r="Z44" s="9"/>
    </row>
    <row r="45" spans="1:26" ht="12.75" customHeight="1">
      <c r="A45" s="9"/>
      <c r="B45" s="50"/>
      <c r="C45" s="50"/>
      <c r="D45" s="50"/>
      <c r="E45" s="9"/>
      <c r="F45" s="9"/>
      <c r="G45" s="9"/>
      <c r="H45" s="9"/>
      <c r="I45" s="2"/>
      <c r="J45" s="9"/>
      <c r="K45" s="9"/>
      <c r="L45" s="9"/>
      <c r="M45" s="9"/>
      <c r="N45" s="9"/>
      <c r="O45" s="9"/>
      <c r="P45" s="9"/>
      <c r="Q45" s="9"/>
      <c r="R45" s="9"/>
      <c r="S45" s="9"/>
      <c r="T45" s="9"/>
      <c r="U45" s="9"/>
      <c r="V45" s="9"/>
      <c r="W45" s="9"/>
      <c r="X45" s="9"/>
      <c r="Y45" s="9"/>
      <c r="Z45" s="9"/>
    </row>
    <row r="46" spans="1:26" ht="12.75" customHeight="1">
      <c r="A46" s="9"/>
      <c r="B46" s="50"/>
      <c r="C46" s="50"/>
      <c r="D46" s="50"/>
      <c r="E46" s="9"/>
      <c r="F46" s="9"/>
      <c r="G46" s="9"/>
      <c r="H46" s="9"/>
      <c r="I46" s="2"/>
      <c r="J46" s="9"/>
      <c r="K46" s="9"/>
      <c r="L46" s="9"/>
      <c r="M46" s="9"/>
      <c r="N46" s="9"/>
      <c r="O46" s="9"/>
      <c r="P46" s="9"/>
      <c r="Q46" s="9"/>
      <c r="R46" s="9"/>
      <c r="S46" s="9"/>
      <c r="T46" s="9"/>
      <c r="U46" s="9"/>
      <c r="V46" s="9"/>
      <c r="W46" s="9"/>
      <c r="X46" s="9"/>
      <c r="Y46" s="9"/>
      <c r="Z46" s="9"/>
    </row>
    <row r="47" spans="1:26" ht="12.75" customHeight="1">
      <c r="A47" s="9"/>
      <c r="B47" s="50"/>
      <c r="C47" s="50"/>
      <c r="D47" s="50"/>
      <c r="E47" s="9"/>
      <c r="F47" s="9"/>
      <c r="G47" s="9"/>
      <c r="H47" s="9"/>
      <c r="I47" s="2"/>
      <c r="J47" s="9"/>
      <c r="K47" s="9"/>
      <c r="L47" s="9"/>
      <c r="M47" s="9"/>
      <c r="N47" s="9"/>
      <c r="O47" s="9"/>
      <c r="P47" s="9"/>
      <c r="Q47" s="9"/>
      <c r="R47" s="9"/>
      <c r="S47" s="9"/>
      <c r="T47" s="9"/>
      <c r="U47" s="9"/>
      <c r="V47" s="9"/>
      <c r="W47" s="9"/>
      <c r="X47" s="9"/>
      <c r="Y47" s="9"/>
      <c r="Z47" s="9"/>
    </row>
    <row r="48" spans="1:26" ht="12.75" customHeight="1">
      <c r="A48" s="9"/>
      <c r="B48" s="50"/>
      <c r="C48" s="50"/>
      <c r="D48" s="50"/>
      <c r="E48" s="9"/>
      <c r="F48" s="9"/>
      <c r="G48" s="9"/>
      <c r="H48" s="9"/>
      <c r="I48" s="2"/>
      <c r="J48" s="9"/>
      <c r="K48" s="9"/>
      <c r="L48" s="9"/>
      <c r="M48" s="9"/>
      <c r="N48" s="9"/>
      <c r="O48" s="9"/>
      <c r="P48" s="9"/>
      <c r="Q48" s="9"/>
      <c r="R48" s="9"/>
      <c r="S48" s="9"/>
      <c r="T48" s="9"/>
      <c r="U48" s="9"/>
      <c r="V48" s="9"/>
      <c r="W48" s="9"/>
      <c r="X48" s="9"/>
      <c r="Y48" s="9"/>
      <c r="Z48" s="9"/>
    </row>
    <row r="49" spans="1:26" ht="12.75" customHeight="1">
      <c r="A49" s="9"/>
      <c r="B49" s="50"/>
      <c r="C49" s="50"/>
      <c r="D49" s="50"/>
      <c r="E49" s="9"/>
      <c r="F49" s="9"/>
      <c r="G49" s="9"/>
      <c r="H49" s="9"/>
      <c r="I49" s="2"/>
      <c r="J49" s="9"/>
      <c r="K49" s="9"/>
      <c r="L49" s="9"/>
      <c r="M49" s="9"/>
      <c r="N49" s="9"/>
      <c r="O49" s="9"/>
      <c r="P49" s="9"/>
      <c r="Q49" s="9"/>
      <c r="R49" s="9"/>
      <c r="S49" s="9"/>
      <c r="T49" s="9"/>
      <c r="U49" s="9"/>
      <c r="V49" s="9"/>
      <c r="W49" s="9"/>
      <c r="X49" s="9"/>
      <c r="Y49" s="9"/>
      <c r="Z49" s="9"/>
    </row>
    <row r="50" spans="1:26" ht="12.75" customHeight="1">
      <c r="A50" s="9"/>
      <c r="B50" s="50"/>
      <c r="C50" s="50"/>
      <c r="D50" s="50"/>
      <c r="E50" s="9"/>
      <c r="F50" s="9"/>
      <c r="G50" s="9"/>
      <c r="H50" s="9"/>
      <c r="I50" s="2"/>
      <c r="J50" s="9"/>
      <c r="K50" s="9"/>
      <c r="L50" s="9"/>
      <c r="M50" s="9"/>
      <c r="N50" s="9"/>
      <c r="O50" s="9"/>
      <c r="P50" s="9"/>
      <c r="Q50" s="9"/>
      <c r="R50" s="9"/>
      <c r="S50" s="9"/>
      <c r="T50" s="9"/>
      <c r="U50" s="9"/>
      <c r="V50" s="9"/>
      <c r="W50" s="9"/>
      <c r="X50" s="9"/>
      <c r="Y50" s="9"/>
      <c r="Z50" s="9"/>
    </row>
    <row r="51" spans="1:26" ht="12.75" customHeight="1">
      <c r="A51" s="9"/>
      <c r="B51" s="50"/>
      <c r="C51" s="50"/>
      <c r="D51" s="50"/>
      <c r="E51" s="9"/>
      <c r="F51" s="9"/>
      <c r="G51" s="9"/>
      <c r="H51" s="9"/>
      <c r="I51" s="2"/>
      <c r="J51" s="9"/>
      <c r="K51" s="9"/>
      <c r="L51" s="9"/>
      <c r="M51" s="9"/>
      <c r="N51" s="9"/>
      <c r="O51" s="9"/>
      <c r="P51" s="9"/>
      <c r="Q51" s="9"/>
      <c r="R51" s="9"/>
      <c r="S51" s="9"/>
      <c r="T51" s="9"/>
      <c r="U51" s="9"/>
      <c r="V51" s="9"/>
      <c r="W51" s="9"/>
      <c r="X51" s="9"/>
      <c r="Y51" s="9"/>
      <c r="Z51" s="9"/>
    </row>
    <row r="52" spans="1:26" ht="12.75" customHeight="1">
      <c r="A52" s="9"/>
      <c r="B52" s="50"/>
      <c r="C52" s="50"/>
      <c r="D52" s="50"/>
      <c r="E52" s="9"/>
      <c r="F52" s="9"/>
      <c r="G52" s="9"/>
      <c r="H52" s="9"/>
      <c r="I52" s="2"/>
      <c r="J52" s="9"/>
      <c r="K52" s="9"/>
      <c r="L52" s="9"/>
      <c r="M52" s="9"/>
      <c r="N52" s="9"/>
      <c r="O52" s="9"/>
      <c r="P52" s="9"/>
      <c r="Q52" s="9"/>
      <c r="R52" s="9"/>
      <c r="S52" s="9"/>
      <c r="T52" s="9"/>
      <c r="U52" s="9"/>
      <c r="V52" s="9"/>
      <c r="W52" s="9"/>
      <c r="X52" s="9"/>
      <c r="Y52" s="9"/>
      <c r="Z52" s="9"/>
    </row>
    <row r="53" spans="1:26" ht="12.75" customHeight="1">
      <c r="A53" s="9"/>
      <c r="B53" s="50"/>
      <c r="C53" s="50"/>
      <c r="D53" s="50"/>
      <c r="E53" s="9"/>
      <c r="F53" s="9"/>
      <c r="G53" s="9"/>
      <c r="H53" s="9"/>
      <c r="I53" s="2"/>
      <c r="J53" s="9"/>
      <c r="K53" s="9"/>
      <c r="L53" s="9"/>
      <c r="M53" s="9"/>
      <c r="N53" s="9"/>
      <c r="O53" s="9"/>
      <c r="P53" s="9"/>
      <c r="Q53" s="9"/>
      <c r="R53" s="9"/>
      <c r="S53" s="9"/>
      <c r="T53" s="9"/>
      <c r="U53" s="9"/>
      <c r="V53" s="9"/>
      <c r="W53" s="9"/>
      <c r="X53" s="9"/>
      <c r="Y53" s="9"/>
      <c r="Z53" s="9"/>
    </row>
    <row r="54" spans="1:26" ht="12.75" customHeight="1">
      <c r="A54" s="9"/>
      <c r="B54" s="50"/>
      <c r="C54" s="50"/>
      <c r="D54" s="50"/>
      <c r="E54" s="9"/>
      <c r="F54" s="9"/>
      <c r="G54" s="9"/>
      <c r="H54" s="9"/>
      <c r="I54" s="2"/>
      <c r="J54" s="9"/>
      <c r="K54" s="9"/>
      <c r="L54" s="9"/>
      <c r="M54" s="9"/>
      <c r="N54" s="9"/>
      <c r="O54" s="9"/>
      <c r="P54" s="9"/>
      <c r="Q54" s="9"/>
      <c r="R54" s="9"/>
      <c r="S54" s="9"/>
      <c r="T54" s="9"/>
      <c r="U54" s="9"/>
      <c r="V54" s="9"/>
      <c r="W54" s="9"/>
      <c r="X54" s="9"/>
      <c r="Y54" s="9"/>
      <c r="Z54" s="9"/>
    </row>
    <row r="55" spans="1:26" ht="12.75" customHeight="1">
      <c r="A55" s="9"/>
      <c r="B55" s="50"/>
      <c r="C55" s="50"/>
      <c r="D55" s="50"/>
      <c r="E55" s="9"/>
      <c r="F55" s="9"/>
      <c r="G55" s="9"/>
      <c r="H55" s="9"/>
      <c r="I55" s="2"/>
      <c r="J55" s="9"/>
      <c r="K55" s="9"/>
      <c r="L55" s="9"/>
      <c r="M55" s="9"/>
      <c r="N55" s="9"/>
      <c r="O55" s="9"/>
      <c r="P55" s="9"/>
      <c r="Q55" s="9"/>
      <c r="R55" s="9"/>
      <c r="S55" s="9"/>
      <c r="T55" s="9"/>
      <c r="U55" s="9"/>
      <c r="V55" s="9"/>
      <c r="W55" s="9"/>
      <c r="X55" s="9"/>
      <c r="Y55" s="9"/>
      <c r="Z55" s="9"/>
    </row>
    <row r="56" spans="1:26" ht="12.75" customHeight="1">
      <c r="A56" s="9"/>
      <c r="B56" s="50"/>
      <c r="C56" s="50"/>
      <c r="D56" s="50"/>
      <c r="E56" s="9"/>
      <c r="F56" s="9"/>
      <c r="G56" s="9"/>
      <c r="H56" s="9"/>
      <c r="I56" s="2"/>
      <c r="J56" s="9"/>
      <c r="K56" s="9"/>
      <c r="L56" s="9"/>
      <c r="M56" s="9"/>
      <c r="N56" s="9"/>
      <c r="O56" s="9"/>
      <c r="P56" s="9"/>
      <c r="Q56" s="9"/>
      <c r="R56" s="9"/>
      <c r="S56" s="9"/>
      <c r="T56" s="9"/>
      <c r="U56" s="9"/>
      <c r="V56" s="9"/>
      <c r="W56" s="9"/>
      <c r="X56" s="9"/>
      <c r="Y56" s="9"/>
      <c r="Z56" s="9"/>
    </row>
    <row r="57" spans="1:26" ht="12.75" customHeight="1">
      <c r="A57" s="9"/>
      <c r="B57" s="50"/>
      <c r="C57" s="50"/>
      <c r="D57" s="50"/>
      <c r="E57" s="9"/>
      <c r="F57" s="9"/>
      <c r="G57" s="9"/>
      <c r="H57" s="9"/>
      <c r="I57" s="2"/>
      <c r="J57" s="9"/>
      <c r="K57" s="9"/>
      <c r="L57" s="9"/>
      <c r="M57" s="9"/>
      <c r="N57" s="9"/>
      <c r="O57" s="9"/>
      <c r="P57" s="9"/>
      <c r="Q57" s="9"/>
      <c r="R57" s="9"/>
      <c r="S57" s="9"/>
      <c r="T57" s="9"/>
      <c r="U57" s="9"/>
      <c r="V57" s="9"/>
      <c r="W57" s="9"/>
      <c r="X57" s="9"/>
      <c r="Y57" s="9"/>
      <c r="Z57" s="9"/>
    </row>
    <row r="58" spans="1:26" ht="12.75" customHeight="1">
      <c r="A58" s="9"/>
      <c r="B58" s="50"/>
      <c r="C58" s="50"/>
      <c r="D58" s="50"/>
      <c r="E58" s="9"/>
      <c r="F58" s="9"/>
      <c r="G58" s="9"/>
      <c r="H58" s="9"/>
      <c r="I58" s="2"/>
      <c r="J58" s="9"/>
      <c r="K58" s="9"/>
      <c r="L58" s="9"/>
      <c r="M58" s="9"/>
      <c r="N58" s="9"/>
      <c r="O58" s="9"/>
      <c r="P58" s="9"/>
      <c r="Q58" s="9"/>
      <c r="R58" s="9"/>
      <c r="S58" s="9"/>
      <c r="T58" s="9"/>
      <c r="U58" s="9"/>
      <c r="V58" s="9"/>
      <c r="W58" s="9"/>
      <c r="X58" s="9"/>
      <c r="Y58" s="9"/>
      <c r="Z58" s="9"/>
    </row>
    <row r="59" spans="1:26" ht="12.75" customHeight="1">
      <c r="A59" s="9"/>
      <c r="B59" s="50"/>
      <c r="C59" s="50"/>
      <c r="D59" s="50"/>
      <c r="E59" s="9"/>
      <c r="F59" s="9"/>
      <c r="G59" s="9"/>
      <c r="H59" s="9"/>
      <c r="I59" s="2"/>
      <c r="J59" s="9"/>
      <c r="K59" s="9"/>
      <c r="L59" s="9"/>
      <c r="M59" s="9"/>
      <c r="N59" s="9"/>
      <c r="O59" s="9"/>
      <c r="P59" s="9"/>
      <c r="Q59" s="9"/>
      <c r="R59" s="9"/>
      <c r="S59" s="9"/>
      <c r="T59" s="9"/>
      <c r="U59" s="9"/>
      <c r="V59" s="9"/>
      <c r="W59" s="9"/>
      <c r="X59" s="9"/>
      <c r="Y59" s="9"/>
      <c r="Z59" s="9"/>
    </row>
    <row r="60" spans="1:26" ht="12.75" customHeight="1">
      <c r="A60" s="9"/>
      <c r="B60" s="50"/>
      <c r="C60" s="50"/>
      <c r="D60" s="50"/>
      <c r="E60" s="9"/>
      <c r="F60" s="9"/>
      <c r="G60" s="9"/>
      <c r="H60" s="9"/>
      <c r="I60" s="2"/>
      <c r="J60" s="9"/>
      <c r="K60" s="9"/>
      <c r="L60" s="9"/>
      <c r="M60" s="9"/>
      <c r="N60" s="9"/>
      <c r="O60" s="9"/>
      <c r="P60" s="9"/>
      <c r="Q60" s="9"/>
      <c r="R60" s="9"/>
      <c r="S60" s="9"/>
      <c r="T60" s="9"/>
      <c r="U60" s="9"/>
      <c r="V60" s="9"/>
      <c r="W60" s="9"/>
      <c r="X60" s="9"/>
      <c r="Y60" s="9"/>
      <c r="Z60" s="9"/>
    </row>
    <row r="61" spans="1:26" ht="12.75" customHeight="1">
      <c r="A61" s="9"/>
      <c r="B61" s="50"/>
      <c r="C61" s="50"/>
      <c r="D61" s="50"/>
      <c r="E61" s="9"/>
      <c r="F61" s="9"/>
      <c r="G61" s="9"/>
      <c r="H61" s="9"/>
      <c r="I61" s="2"/>
      <c r="J61" s="9"/>
      <c r="K61" s="9"/>
      <c r="L61" s="9"/>
      <c r="M61" s="9"/>
      <c r="N61" s="9"/>
      <c r="O61" s="9"/>
      <c r="P61" s="9"/>
      <c r="Q61" s="9"/>
      <c r="R61" s="9"/>
      <c r="S61" s="9"/>
      <c r="T61" s="9"/>
      <c r="U61" s="9"/>
      <c r="V61" s="9"/>
      <c r="W61" s="9"/>
      <c r="X61" s="9"/>
      <c r="Y61" s="9"/>
      <c r="Z61" s="9"/>
    </row>
    <row r="62" spans="1:26" ht="12.75" customHeight="1">
      <c r="A62" s="9"/>
      <c r="B62" s="50"/>
      <c r="C62" s="50"/>
      <c r="D62" s="50"/>
      <c r="E62" s="9"/>
      <c r="F62" s="9"/>
      <c r="G62" s="9"/>
      <c r="H62" s="9"/>
      <c r="I62" s="2"/>
      <c r="J62" s="9"/>
      <c r="K62" s="9"/>
      <c r="L62" s="9"/>
      <c r="M62" s="9"/>
      <c r="N62" s="9"/>
      <c r="O62" s="9"/>
      <c r="P62" s="9"/>
      <c r="Q62" s="9"/>
      <c r="R62" s="9"/>
      <c r="S62" s="9"/>
      <c r="T62" s="9"/>
      <c r="U62" s="9"/>
      <c r="V62" s="9"/>
      <c r="W62" s="9"/>
      <c r="X62" s="9"/>
      <c r="Y62" s="9"/>
      <c r="Z62" s="9"/>
    </row>
    <row r="63" spans="1:26" ht="12.75" customHeight="1">
      <c r="A63" s="9"/>
      <c r="B63" s="50"/>
      <c r="C63" s="50"/>
      <c r="D63" s="50"/>
      <c r="E63" s="9"/>
      <c r="F63" s="9"/>
      <c r="G63" s="9"/>
      <c r="H63" s="9"/>
      <c r="I63" s="2"/>
      <c r="J63" s="9"/>
      <c r="K63" s="9"/>
      <c r="L63" s="9"/>
      <c r="M63" s="9"/>
      <c r="N63" s="9"/>
      <c r="O63" s="9"/>
      <c r="P63" s="9"/>
      <c r="Q63" s="9"/>
      <c r="R63" s="9"/>
      <c r="S63" s="9"/>
      <c r="T63" s="9"/>
      <c r="U63" s="9"/>
      <c r="V63" s="9"/>
      <c r="W63" s="9"/>
      <c r="X63" s="9"/>
      <c r="Y63" s="9"/>
      <c r="Z63" s="9"/>
    </row>
    <row r="64" spans="1:26" ht="12.75" customHeight="1">
      <c r="A64" s="9"/>
      <c r="B64" s="50"/>
      <c r="C64" s="50"/>
      <c r="D64" s="50"/>
      <c r="E64" s="9"/>
      <c r="F64" s="9"/>
      <c r="G64" s="9"/>
      <c r="H64" s="9"/>
      <c r="I64" s="2"/>
      <c r="J64" s="9"/>
      <c r="K64" s="9"/>
      <c r="L64" s="9"/>
      <c r="M64" s="9"/>
      <c r="N64" s="9"/>
      <c r="O64" s="9"/>
      <c r="P64" s="9"/>
      <c r="Q64" s="9"/>
      <c r="R64" s="9"/>
      <c r="S64" s="9"/>
      <c r="T64" s="9"/>
      <c r="U64" s="9"/>
      <c r="V64" s="9"/>
      <c r="W64" s="9"/>
      <c r="X64" s="9"/>
      <c r="Y64" s="9"/>
      <c r="Z64" s="9"/>
    </row>
    <row r="65" spans="1:26" ht="12.75" customHeight="1">
      <c r="A65" s="9"/>
      <c r="B65" s="50"/>
      <c r="C65" s="50"/>
      <c r="D65" s="50"/>
      <c r="E65" s="9"/>
      <c r="F65" s="9"/>
      <c r="G65" s="9"/>
      <c r="H65" s="9"/>
      <c r="I65" s="2"/>
      <c r="J65" s="9"/>
      <c r="K65" s="9"/>
      <c r="L65" s="9"/>
      <c r="M65" s="9"/>
      <c r="N65" s="9"/>
      <c r="O65" s="9"/>
      <c r="P65" s="9"/>
      <c r="Q65" s="9"/>
      <c r="R65" s="9"/>
      <c r="S65" s="9"/>
      <c r="T65" s="9"/>
      <c r="U65" s="9"/>
      <c r="V65" s="9"/>
      <c r="W65" s="9"/>
      <c r="X65" s="9"/>
      <c r="Y65" s="9"/>
      <c r="Z65" s="9"/>
    </row>
    <row r="66" spans="1:26" ht="12.75" customHeight="1">
      <c r="A66" s="9"/>
      <c r="B66" s="50"/>
      <c r="C66" s="50"/>
      <c r="D66" s="50"/>
      <c r="E66" s="9"/>
      <c r="F66" s="9"/>
      <c r="G66" s="9"/>
      <c r="H66" s="9"/>
      <c r="I66" s="2"/>
      <c r="J66" s="9"/>
      <c r="K66" s="9"/>
      <c r="L66" s="9"/>
      <c r="M66" s="9"/>
      <c r="N66" s="9"/>
      <c r="O66" s="9"/>
      <c r="P66" s="9"/>
      <c r="Q66" s="9"/>
      <c r="R66" s="9"/>
      <c r="S66" s="9"/>
      <c r="T66" s="9"/>
      <c r="U66" s="9"/>
      <c r="V66" s="9"/>
      <c r="W66" s="9"/>
      <c r="X66" s="9"/>
      <c r="Y66" s="9"/>
      <c r="Z66" s="9"/>
    </row>
    <row r="67" spans="1:26" ht="12.75" customHeight="1">
      <c r="A67" s="9"/>
      <c r="B67" s="50"/>
      <c r="C67" s="50"/>
      <c r="D67" s="50"/>
      <c r="E67" s="9"/>
      <c r="F67" s="9"/>
      <c r="G67" s="9"/>
      <c r="H67" s="9"/>
      <c r="I67" s="2"/>
      <c r="J67" s="9"/>
      <c r="K67" s="9"/>
      <c r="L67" s="9"/>
      <c r="M67" s="9"/>
      <c r="N67" s="9"/>
      <c r="O67" s="9"/>
      <c r="P67" s="9"/>
      <c r="Q67" s="9"/>
      <c r="R67" s="9"/>
      <c r="S67" s="9"/>
      <c r="T67" s="9"/>
      <c r="U67" s="9"/>
      <c r="V67" s="9"/>
      <c r="W67" s="9"/>
      <c r="X67" s="9"/>
      <c r="Y67" s="9"/>
      <c r="Z67" s="9"/>
    </row>
    <row r="68" spans="1:26" ht="12.75" customHeight="1">
      <c r="A68" s="9"/>
      <c r="B68" s="50"/>
      <c r="C68" s="50"/>
      <c r="D68" s="50"/>
      <c r="E68" s="9"/>
      <c r="F68" s="9"/>
      <c r="G68" s="9"/>
      <c r="H68" s="9"/>
      <c r="I68" s="2"/>
      <c r="J68" s="9"/>
      <c r="K68" s="9"/>
      <c r="L68" s="9"/>
      <c r="M68" s="9"/>
      <c r="N68" s="9"/>
      <c r="O68" s="9"/>
      <c r="P68" s="9"/>
      <c r="Q68" s="9"/>
      <c r="R68" s="9"/>
      <c r="S68" s="9"/>
      <c r="T68" s="9"/>
      <c r="U68" s="9"/>
      <c r="V68" s="9"/>
      <c r="W68" s="9"/>
      <c r="X68" s="9"/>
      <c r="Y68" s="9"/>
      <c r="Z68" s="9"/>
    </row>
    <row r="69" spans="1:26" ht="12.75" customHeight="1">
      <c r="A69" s="9"/>
      <c r="B69" s="50"/>
      <c r="C69" s="50"/>
      <c r="D69" s="50"/>
      <c r="E69" s="9"/>
      <c r="F69" s="9"/>
      <c r="G69" s="9"/>
      <c r="H69" s="9"/>
      <c r="I69" s="2"/>
      <c r="J69" s="9"/>
      <c r="K69" s="9"/>
      <c r="L69" s="9"/>
      <c r="M69" s="9"/>
      <c r="N69" s="9"/>
      <c r="O69" s="9"/>
      <c r="P69" s="9"/>
      <c r="Q69" s="9"/>
      <c r="R69" s="9"/>
      <c r="S69" s="9"/>
      <c r="T69" s="9"/>
      <c r="U69" s="9"/>
      <c r="V69" s="9"/>
      <c r="W69" s="9"/>
      <c r="X69" s="9"/>
      <c r="Y69" s="9"/>
      <c r="Z69" s="9"/>
    </row>
    <row r="70" spans="1:26" ht="12.75" customHeight="1">
      <c r="A70" s="9"/>
      <c r="B70" s="50"/>
      <c r="C70" s="50"/>
      <c r="D70" s="50"/>
      <c r="E70" s="9"/>
      <c r="F70" s="9"/>
      <c r="G70" s="9"/>
      <c r="H70" s="9"/>
      <c r="I70" s="2"/>
      <c r="J70" s="9"/>
      <c r="K70" s="9"/>
      <c r="L70" s="9"/>
      <c r="M70" s="9"/>
      <c r="N70" s="9"/>
      <c r="O70" s="9"/>
      <c r="P70" s="9"/>
      <c r="Q70" s="9"/>
      <c r="R70" s="9"/>
      <c r="S70" s="9"/>
      <c r="T70" s="9"/>
      <c r="U70" s="9"/>
      <c r="V70" s="9"/>
      <c r="W70" s="9"/>
      <c r="X70" s="9"/>
      <c r="Y70" s="9"/>
      <c r="Z70" s="9"/>
    </row>
    <row r="71" spans="1:26" ht="12.75" customHeight="1">
      <c r="A71" s="9"/>
      <c r="B71" s="50"/>
      <c r="C71" s="50"/>
      <c r="D71" s="50"/>
      <c r="E71" s="9"/>
      <c r="F71" s="9"/>
      <c r="G71" s="9"/>
      <c r="H71" s="9"/>
      <c r="I71" s="2"/>
      <c r="J71" s="9"/>
      <c r="K71" s="9"/>
      <c r="L71" s="9"/>
      <c r="M71" s="9"/>
      <c r="N71" s="9"/>
      <c r="O71" s="9"/>
      <c r="P71" s="9"/>
      <c r="Q71" s="9"/>
      <c r="R71" s="9"/>
      <c r="S71" s="9"/>
      <c r="T71" s="9"/>
      <c r="U71" s="9"/>
      <c r="V71" s="9"/>
      <c r="W71" s="9"/>
      <c r="X71" s="9"/>
      <c r="Y71" s="9"/>
      <c r="Z71" s="9"/>
    </row>
    <row r="72" spans="1:26" ht="12.75" customHeight="1">
      <c r="A72" s="9"/>
      <c r="B72" s="50"/>
      <c r="C72" s="50"/>
      <c r="D72" s="50"/>
      <c r="E72" s="9"/>
      <c r="F72" s="9"/>
      <c r="G72" s="9"/>
      <c r="H72" s="9"/>
      <c r="I72" s="2"/>
      <c r="J72" s="9"/>
      <c r="K72" s="9"/>
      <c r="L72" s="9"/>
      <c r="M72" s="9"/>
      <c r="N72" s="9"/>
      <c r="O72" s="9"/>
      <c r="P72" s="9"/>
      <c r="Q72" s="9"/>
      <c r="R72" s="9"/>
      <c r="S72" s="9"/>
      <c r="T72" s="9"/>
      <c r="U72" s="9"/>
      <c r="V72" s="9"/>
      <c r="W72" s="9"/>
      <c r="X72" s="9"/>
      <c r="Y72" s="9"/>
      <c r="Z72" s="9"/>
    </row>
    <row r="73" spans="1:26" ht="12.75" customHeight="1">
      <c r="A73" s="9"/>
      <c r="B73" s="50"/>
      <c r="C73" s="50"/>
      <c r="D73" s="50"/>
      <c r="E73" s="9"/>
      <c r="F73" s="9"/>
      <c r="G73" s="9"/>
      <c r="H73" s="9"/>
      <c r="I73" s="2"/>
      <c r="J73" s="9"/>
      <c r="K73" s="9"/>
      <c r="L73" s="9"/>
      <c r="M73" s="9"/>
      <c r="N73" s="9"/>
      <c r="O73" s="9"/>
      <c r="P73" s="9"/>
      <c r="Q73" s="9"/>
      <c r="R73" s="9"/>
      <c r="S73" s="9"/>
      <c r="T73" s="9"/>
      <c r="U73" s="9"/>
      <c r="V73" s="9"/>
      <c r="W73" s="9"/>
      <c r="X73" s="9"/>
      <c r="Y73" s="9"/>
      <c r="Z73" s="9"/>
    </row>
    <row r="74" spans="1:26" ht="12.75" customHeight="1">
      <c r="A74" s="9"/>
      <c r="B74" s="50"/>
      <c r="C74" s="50"/>
      <c r="D74" s="50"/>
      <c r="E74" s="9"/>
      <c r="F74" s="9"/>
      <c r="G74" s="9"/>
      <c r="H74" s="9"/>
      <c r="I74" s="2"/>
      <c r="J74" s="9"/>
      <c r="K74" s="9"/>
      <c r="L74" s="9"/>
      <c r="M74" s="9"/>
      <c r="N74" s="9"/>
      <c r="O74" s="9"/>
      <c r="P74" s="9"/>
      <c r="Q74" s="9"/>
      <c r="R74" s="9"/>
      <c r="S74" s="9"/>
      <c r="T74" s="9"/>
      <c r="U74" s="9"/>
      <c r="V74" s="9"/>
      <c r="W74" s="9"/>
      <c r="X74" s="9"/>
      <c r="Y74" s="9"/>
      <c r="Z74" s="9"/>
    </row>
    <row r="75" spans="1:26" ht="12.75" customHeight="1">
      <c r="A75" s="9"/>
      <c r="B75" s="50"/>
      <c r="C75" s="50"/>
      <c r="D75" s="50"/>
      <c r="E75" s="9"/>
      <c r="F75" s="9"/>
      <c r="G75" s="9"/>
      <c r="H75" s="9"/>
      <c r="I75" s="2"/>
      <c r="J75" s="9"/>
      <c r="K75" s="9"/>
      <c r="L75" s="9"/>
      <c r="M75" s="9"/>
      <c r="N75" s="9"/>
      <c r="O75" s="9"/>
      <c r="P75" s="9"/>
      <c r="Q75" s="9"/>
      <c r="R75" s="9"/>
      <c r="S75" s="9"/>
      <c r="T75" s="9"/>
      <c r="U75" s="9"/>
      <c r="V75" s="9"/>
      <c r="W75" s="9"/>
      <c r="X75" s="9"/>
      <c r="Y75" s="9"/>
      <c r="Z75" s="9"/>
    </row>
    <row r="76" spans="1:26" ht="12.75" customHeight="1">
      <c r="A76" s="9"/>
      <c r="B76" s="50"/>
      <c r="C76" s="50"/>
      <c r="D76" s="50"/>
      <c r="E76" s="9"/>
      <c r="F76" s="9"/>
      <c r="G76" s="9"/>
      <c r="H76" s="9"/>
      <c r="I76" s="2"/>
      <c r="J76" s="9"/>
      <c r="K76" s="9"/>
      <c r="L76" s="9"/>
      <c r="M76" s="9"/>
      <c r="N76" s="9"/>
      <c r="O76" s="9"/>
      <c r="P76" s="9"/>
      <c r="Q76" s="9"/>
      <c r="R76" s="9"/>
      <c r="S76" s="9"/>
      <c r="T76" s="9"/>
      <c r="U76" s="9"/>
      <c r="V76" s="9"/>
      <c r="W76" s="9"/>
      <c r="X76" s="9"/>
      <c r="Y76" s="9"/>
      <c r="Z76" s="9"/>
    </row>
    <row r="77" spans="1:26" ht="12.75" customHeight="1">
      <c r="A77" s="9"/>
      <c r="B77" s="50"/>
      <c r="C77" s="50"/>
      <c r="D77" s="50"/>
      <c r="E77" s="9"/>
      <c r="F77" s="9"/>
      <c r="G77" s="9"/>
      <c r="H77" s="9"/>
      <c r="I77" s="2"/>
      <c r="J77" s="9"/>
      <c r="K77" s="9"/>
      <c r="L77" s="9"/>
      <c r="M77" s="9"/>
      <c r="N77" s="9"/>
      <c r="O77" s="9"/>
      <c r="P77" s="9"/>
      <c r="Q77" s="9"/>
      <c r="R77" s="9"/>
      <c r="S77" s="9"/>
      <c r="T77" s="9"/>
      <c r="U77" s="9"/>
      <c r="V77" s="9"/>
      <c r="W77" s="9"/>
      <c r="X77" s="9"/>
      <c r="Y77" s="9"/>
      <c r="Z77" s="9"/>
    </row>
    <row r="78" spans="1:26" ht="12.75" customHeight="1">
      <c r="A78" s="9"/>
      <c r="B78" s="50"/>
      <c r="C78" s="50"/>
      <c r="D78" s="50"/>
      <c r="E78" s="9"/>
      <c r="F78" s="9"/>
      <c r="G78" s="9"/>
      <c r="H78" s="9"/>
      <c r="I78" s="2"/>
      <c r="J78" s="9"/>
      <c r="K78" s="9"/>
      <c r="L78" s="9"/>
      <c r="M78" s="9"/>
      <c r="N78" s="9"/>
      <c r="O78" s="9"/>
      <c r="P78" s="9"/>
      <c r="Q78" s="9"/>
      <c r="R78" s="9"/>
      <c r="S78" s="9"/>
      <c r="T78" s="9"/>
      <c r="U78" s="9"/>
      <c r="V78" s="9"/>
      <c r="W78" s="9"/>
      <c r="X78" s="9"/>
      <c r="Y78" s="9"/>
      <c r="Z78" s="9"/>
    </row>
    <row r="79" spans="1:26" ht="12.75" customHeight="1">
      <c r="A79" s="9"/>
      <c r="B79" s="50"/>
      <c r="C79" s="50"/>
      <c r="D79" s="50"/>
      <c r="E79" s="9"/>
      <c r="F79" s="9"/>
      <c r="G79" s="9"/>
      <c r="H79" s="9"/>
      <c r="I79" s="2"/>
      <c r="J79" s="9"/>
      <c r="K79" s="9"/>
      <c r="L79" s="9"/>
      <c r="M79" s="9"/>
      <c r="N79" s="9"/>
      <c r="O79" s="9"/>
      <c r="P79" s="9"/>
      <c r="Q79" s="9"/>
      <c r="R79" s="9"/>
      <c r="S79" s="9"/>
      <c r="T79" s="9"/>
      <c r="U79" s="9"/>
      <c r="V79" s="9"/>
      <c r="W79" s="9"/>
      <c r="X79" s="9"/>
      <c r="Y79" s="9"/>
      <c r="Z79" s="9"/>
    </row>
    <row r="80" spans="1:26" ht="12.75" customHeight="1">
      <c r="A80" s="9"/>
      <c r="B80" s="50"/>
      <c r="C80" s="50"/>
      <c r="D80" s="50"/>
      <c r="E80" s="9"/>
      <c r="F80" s="9"/>
      <c r="G80" s="9"/>
      <c r="H80" s="9"/>
      <c r="I80" s="2"/>
      <c r="J80" s="9"/>
      <c r="K80" s="9"/>
      <c r="L80" s="9"/>
      <c r="M80" s="9"/>
      <c r="N80" s="9"/>
      <c r="O80" s="9"/>
      <c r="P80" s="9"/>
      <c r="Q80" s="9"/>
      <c r="R80" s="9"/>
      <c r="S80" s="9"/>
      <c r="T80" s="9"/>
      <c r="U80" s="9"/>
      <c r="V80" s="9"/>
      <c r="W80" s="9"/>
      <c r="X80" s="9"/>
      <c r="Y80" s="9"/>
      <c r="Z80" s="9"/>
    </row>
    <row r="81" spans="1:26" ht="12.75" customHeight="1">
      <c r="A81" s="9"/>
      <c r="B81" s="50"/>
      <c r="C81" s="50"/>
      <c r="D81" s="50"/>
      <c r="E81" s="9"/>
      <c r="F81" s="9"/>
      <c r="G81" s="9"/>
      <c r="H81" s="9"/>
      <c r="I81" s="2"/>
      <c r="J81" s="9"/>
      <c r="K81" s="9"/>
      <c r="L81" s="9"/>
      <c r="M81" s="9"/>
      <c r="N81" s="9"/>
      <c r="O81" s="9"/>
      <c r="P81" s="9"/>
      <c r="Q81" s="9"/>
      <c r="R81" s="9"/>
      <c r="S81" s="9"/>
      <c r="T81" s="9"/>
      <c r="U81" s="9"/>
      <c r="V81" s="9"/>
      <c r="W81" s="9"/>
      <c r="X81" s="9"/>
      <c r="Y81" s="9"/>
      <c r="Z81" s="9"/>
    </row>
    <row r="82" spans="1:26" ht="12.75" customHeight="1">
      <c r="A82" s="9"/>
      <c r="B82" s="50"/>
      <c r="C82" s="50"/>
      <c r="D82" s="50"/>
      <c r="E82" s="9"/>
      <c r="F82" s="9"/>
      <c r="G82" s="9"/>
      <c r="H82" s="9"/>
      <c r="I82" s="2"/>
      <c r="J82" s="9"/>
      <c r="K82" s="9"/>
      <c r="L82" s="9"/>
      <c r="M82" s="9"/>
      <c r="N82" s="9"/>
      <c r="O82" s="9"/>
      <c r="P82" s="9"/>
      <c r="Q82" s="9"/>
      <c r="R82" s="9"/>
      <c r="S82" s="9"/>
      <c r="T82" s="9"/>
      <c r="U82" s="9"/>
      <c r="V82" s="9"/>
      <c r="W82" s="9"/>
      <c r="X82" s="9"/>
      <c r="Y82" s="9"/>
      <c r="Z82" s="9"/>
    </row>
    <row r="83" spans="1:26" ht="12.75" customHeight="1">
      <c r="A83" s="9"/>
      <c r="B83" s="50"/>
      <c r="C83" s="50"/>
      <c r="D83" s="50"/>
      <c r="E83" s="9"/>
      <c r="F83" s="9"/>
      <c r="G83" s="9"/>
      <c r="H83" s="9"/>
      <c r="I83" s="2"/>
      <c r="J83" s="9"/>
      <c r="K83" s="9"/>
      <c r="L83" s="9"/>
      <c r="M83" s="9"/>
      <c r="N83" s="9"/>
      <c r="O83" s="9"/>
      <c r="P83" s="9"/>
      <c r="Q83" s="9"/>
      <c r="R83" s="9"/>
      <c r="S83" s="9"/>
      <c r="T83" s="9"/>
      <c r="U83" s="9"/>
      <c r="V83" s="9"/>
      <c r="W83" s="9"/>
      <c r="X83" s="9"/>
      <c r="Y83" s="9"/>
      <c r="Z83" s="9"/>
    </row>
    <row r="84" spans="1:26" ht="12.75" customHeight="1">
      <c r="A84" s="9"/>
      <c r="B84" s="50"/>
      <c r="C84" s="50"/>
      <c r="D84" s="50"/>
      <c r="E84" s="9"/>
      <c r="F84" s="9"/>
      <c r="G84" s="9"/>
      <c r="H84" s="9"/>
      <c r="I84" s="2"/>
      <c r="J84" s="9"/>
      <c r="K84" s="9"/>
      <c r="L84" s="9"/>
      <c r="M84" s="9"/>
      <c r="N84" s="9"/>
      <c r="O84" s="9"/>
      <c r="P84" s="9"/>
      <c r="Q84" s="9"/>
      <c r="R84" s="9"/>
      <c r="S84" s="9"/>
      <c r="T84" s="9"/>
      <c r="U84" s="9"/>
      <c r="V84" s="9"/>
      <c r="W84" s="9"/>
      <c r="X84" s="9"/>
      <c r="Y84" s="9"/>
      <c r="Z84" s="9"/>
    </row>
    <row r="85" spans="1:26" ht="12.75" customHeight="1">
      <c r="A85" s="9"/>
      <c r="B85" s="50"/>
      <c r="C85" s="50"/>
      <c r="D85" s="50"/>
      <c r="E85" s="9"/>
      <c r="F85" s="9"/>
      <c r="G85" s="9"/>
      <c r="H85" s="9"/>
      <c r="I85" s="2"/>
      <c r="J85" s="9"/>
      <c r="K85" s="9"/>
      <c r="L85" s="9"/>
      <c r="M85" s="9"/>
      <c r="N85" s="9"/>
      <c r="O85" s="9"/>
      <c r="P85" s="9"/>
      <c r="Q85" s="9"/>
      <c r="R85" s="9"/>
      <c r="S85" s="9"/>
      <c r="T85" s="9"/>
      <c r="U85" s="9"/>
      <c r="V85" s="9"/>
      <c r="W85" s="9"/>
      <c r="X85" s="9"/>
      <c r="Y85" s="9"/>
      <c r="Z85" s="9"/>
    </row>
    <row r="86" spans="1:26" ht="12.75" customHeight="1">
      <c r="A86" s="9"/>
      <c r="B86" s="50"/>
      <c r="C86" s="50"/>
      <c r="D86" s="50"/>
      <c r="E86" s="9"/>
      <c r="F86" s="9"/>
      <c r="G86" s="9"/>
      <c r="H86" s="9"/>
      <c r="I86" s="2"/>
      <c r="J86" s="9"/>
      <c r="K86" s="9"/>
      <c r="L86" s="9"/>
      <c r="M86" s="9"/>
      <c r="N86" s="9"/>
      <c r="O86" s="9"/>
      <c r="P86" s="9"/>
      <c r="Q86" s="9"/>
      <c r="R86" s="9"/>
      <c r="S86" s="9"/>
      <c r="T86" s="9"/>
      <c r="U86" s="9"/>
      <c r="V86" s="9"/>
      <c r="W86" s="9"/>
      <c r="X86" s="9"/>
      <c r="Y86" s="9"/>
      <c r="Z86" s="9"/>
    </row>
    <row r="87" spans="1:26" ht="12.75" customHeight="1">
      <c r="A87" s="9"/>
      <c r="B87" s="50"/>
      <c r="C87" s="50"/>
      <c r="D87" s="50"/>
      <c r="E87" s="9"/>
      <c r="F87" s="9"/>
      <c r="G87" s="9"/>
      <c r="H87" s="9"/>
      <c r="I87" s="2"/>
      <c r="J87" s="9"/>
      <c r="K87" s="9"/>
      <c r="L87" s="9"/>
      <c r="M87" s="9"/>
      <c r="N87" s="9"/>
      <c r="O87" s="9"/>
      <c r="P87" s="9"/>
      <c r="Q87" s="9"/>
      <c r="R87" s="9"/>
      <c r="S87" s="9"/>
      <c r="T87" s="9"/>
      <c r="U87" s="9"/>
      <c r="V87" s="9"/>
      <c r="W87" s="9"/>
      <c r="X87" s="9"/>
      <c r="Y87" s="9"/>
      <c r="Z87" s="9"/>
    </row>
    <row r="88" spans="1:26" ht="12.75" customHeight="1">
      <c r="A88" s="9"/>
      <c r="B88" s="50"/>
      <c r="C88" s="50"/>
      <c r="D88" s="50"/>
      <c r="E88" s="9"/>
      <c r="F88" s="9"/>
      <c r="G88" s="9"/>
      <c r="H88" s="9"/>
      <c r="I88" s="2"/>
      <c r="J88" s="9"/>
      <c r="K88" s="9"/>
      <c r="L88" s="9"/>
      <c r="M88" s="9"/>
      <c r="N88" s="9"/>
      <c r="O88" s="9"/>
      <c r="P88" s="9"/>
      <c r="Q88" s="9"/>
      <c r="R88" s="9"/>
      <c r="S88" s="9"/>
      <c r="T88" s="9"/>
      <c r="U88" s="9"/>
      <c r="V88" s="9"/>
      <c r="W88" s="9"/>
      <c r="X88" s="9"/>
      <c r="Y88" s="9"/>
      <c r="Z88" s="9"/>
    </row>
    <row r="89" spans="1:26" ht="12.75" customHeight="1">
      <c r="A89" s="9"/>
      <c r="B89" s="50"/>
      <c r="C89" s="50"/>
      <c r="D89" s="50"/>
      <c r="E89" s="9"/>
      <c r="F89" s="9"/>
      <c r="G89" s="9"/>
      <c r="H89" s="9"/>
      <c r="I89" s="2"/>
      <c r="J89" s="9"/>
      <c r="K89" s="9"/>
      <c r="L89" s="9"/>
      <c r="M89" s="9"/>
      <c r="N89" s="9"/>
      <c r="O89" s="9"/>
      <c r="P89" s="9"/>
      <c r="Q89" s="9"/>
      <c r="R89" s="9"/>
      <c r="S89" s="9"/>
      <c r="T89" s="9"/>
      <c r="U89" s="9"/>
      <c r="V89" s="9"/>
      <c r="W89" s="9"/>
      <c r="X89" s="9"/>
      <c r="Y89" s="9"/>
      <c r="Z89" s="9"/>
    </row>
    <row r="90" spans="1:26" ht="12.75" customHeight="1">
      <c r="A90" s="9"/>
      <c r="B90" s="50"/>
      <c r="C90" s="50"/>
      <c r="D90" s="50"/>
      <c r="E90" s="9"/>
      <c r="F90" s="9"/>
      <c r="G90" s="9"/>
      <c r="H90" s="9"/>
      <c r="I90" s="2"/>
      <c r="J90" s="9"/>
      <c r="K90" s="9"/>
      <c r="L90" s="9"/>
      <c r="M90" s="9"/>
      <c r="N90" s="9"/>
      <c r="O90" s="9"/>
      <c r="P90" s="9"/>
      <c r="Q90" s="9"/>
      <c r="R90" s="9"/>
      <c r="S90" s="9"/>
      <c r="T90" s="9"/>
      <c r="U90" s="9"/>
      <c r="V90" s="9"/>
      <c r="W90" s="9"/>
      <c r="X90" s="9"/>
      <c r="Y90" s="9"/>
      <c r="Z90" s="9"/>
    </row>
    <row r="91" spans="1:26" ht="12.75" customHeight="1">
      <c r="A91" s="9"/>
      <c r="B91" s="50"/>
      <c r="C91" s="50"/>
      <c r="D91" s="50"/>
      <c r="E91" s="9"/>
      <c r="F91" s="9"/>
      <c r="G91" s="9"/>
      <c r="H91" s="9"/>
      <c r="I91" s="2"/>
      <c r="J91" s="9"/>
      <c r="K91" s="9"/>
      <c r="L91" s="9"/>
      <c r="M91" s="9"/>
      <c r="N91" s="9"/>
      <c r="O91" s="9"/>
      <c r="P91" s="9"/>
      <c r="Q91" s="9"/>
      <c r="R91" s="9"/>
      <c r="S91" s="9"/>
      <c r="T91" s="9"/>
      <c r="U91" s="9"/>
      <c r="V91" s="9"/>
      <c r="W91" s="9"/>
      <c r="X91" s="9"/>
      <c r="Y91" s="9"/>
      <c r="Z91" s="9"/>
    </row>
    <row r="92" spans="1:26" ht="12.75" customHeight="1">
      <c r="A92" s="9"/>
      <c r="B92" s="50"/>
      <c r="C92" s="50"/>
      <c r="D92" s="50"/>
      <c r="E92" s="9"/>
      <c r="F92" s="9"/>
      <c r="G92" s="9"/>
      <c r="H92" s="9"/>
      <c r="I92" s="2"/>
      <c r="J92" s="9"/>
      <c r="K92" s="9"/>
      <c r="L92" s="9"/>
      <c r="M92" s="9"/>
      <c r="N92" s="9"/>
      <c r="O92" s="9"/>
      <c r="P92" s="9"/>
      <c r="Q92" s="9"/>
      <c r="R92" s="9"/>
      <c r="S92" s="9"/>
      <c r="T92" s="9"/>
      <c r="U92" s="9"/>
      <c r="V92" s="9"/>
      <c r="W92" s="9"/>
      <c r="X92" s="9"/>
      <c r="Y92" s="9"/>
      <c r="Z92" s="9"/>
    </row>
    <row r="93" spans="1:26" ht="12.75" customHeight="1">
      <c r="A93" s="9"/>
      <c r="B93" s="50"/>
      <c r="C93" s="50"/>
      <c r="D93" s="50"/>
      <c r="E93" s="9"/>
      <c r="F93" s="9"/>
      <c r="G93" s="9"/>
      <c r="H93" s="9"/>
      <c r="I93" s="2"/>
      <c r="J93" s="9"/>
      <c r="K93" s="9"/>
      <c r="L93" s="9"/>
      <c r="M93" s="9"/>
      <c r="N93" s="9"/>
      <c r="O93" s="9"/>
      <c r="P93" s="9"/>
      <c r="Q93" s="9"/>
      <c r="R93" s="9"/>
      <c r="S93" s="9"/>
      <c r="T93" s="9"/>
      <c r="U93" s="9"/>
      <c r="V93" s="9"/>
      <c r="W93" s="9"/>
      <c r="X93" s="9"/>
      <c r="Y93" s="9"/>
      <c r="Z93" s="9"/>
    </row>
    <row r="94" spans="1:26" ht="12.75" customHeight="1">
      <c r="A94" s="9"/>
      <c r="B94" s="50"/>
      <c r="C94" s="50"/>
      <c r="D94" s="50"/>
      <c r="E94" s="9"/>
      <c r="F94" s="9"/>
      <c r="G94" s="9"/>
      <c r="H94" s="9"/>
      <c r="I94" s="2"/>
      <c r="J94" s="9"/>
      <c r="K94" s="9"/>
      <c r="L94" s="9"/>
      <c r="M94" s="9"/>
      <c r="N94" s="9"/>
      <c r="O94" s="9"/>
      <c r="P94" s="9"/>
      <c r="Q94" s="9"/>
      <c r="R94" s="9"/>
      <c r="S94" s="9"/>
      <c r="T94" s="9"/>
      <c r="U94" s="9"/>
      <c r="V94" s="9"/>
      <c r="W94" s="9"/>
      <c r="X94" s="9"/>
      <c r="Y94" s="9"/>
      <c r="Z94" s="9"/>
    </row>
    <row r="95" spans="1:26" ht="12.75" customHeight="1">
      <c r="A95" s="9"/>
      <c r="B95" s="50"/>
      <c r="C95" s="50"/>
      <c r="D95" s="50"/>
      <c r="E95" s="9"/>
      <c r="F95" s="9"/>
      <c r="G95" s="9"/>
      <c r="H95" s="9"/>
      <c r="I95" s="2"/>
      <c r="J95" s="9"/>
      <c r="K95" s="9"/>
      <c r="L95" s="9"/>
      <c r="M95" s="9"/>
      <c r="N95" s="9"/>
      <c r="O95" s="9"/>
      <c r="P95" s="9"/>
      <c r="Q95" s="9"/>
      <c r="R95" s="9"/>
      <c r="S95" s="9"/>
      <c r="T95" s="9"/>
      <c r="U95" s="9"/>
      <c r="V95" s="9"/>
      <c r="W95" s="9"/>
      <c r="X95" s="9"/>
      <c r="Y95" s="9"/>
      <c r="Z95" s="9"/>
    </row>
    <row r="96" spans="1:26" ht="12.75" customHeight="1">
      <c r="A96" s="9"/>
      <c r="B96" s="50"/>
      <c r="C96" s="50"/>
      <c r="D96" s="50"/>
      <c r="E96" s="9"/>
      <c r="F96" s="9"/>
      <c r="G96" s="9"/>
      <c r="H96" s="9"/>
      <c r="I96" s="2"/>
      <c r="J96" s="9"/>
      <c r="K96" s="9"/>
      <c r="L96" s="9"/>
      <c r="M96" s="9"/>
      <c r="N96" s="9"/>
      <c r="O96" s="9"/>
      <c r="P96" s="9"/>
      <c r="Q96" s="9"/>
      <c r="R96" s="9"/>
      <c r="S96" s="9"/>
      <c r="T96" s="9"/>
      <c r="U96" s="9"/>
      <c r="V96" s="9"/>
      <c r="W96" s="9"/>
      <c r="X96" s="9"/>
      <c r="Y96" s="9"/>
      <c r="Z96" s="9"/>
    </row>
    <row r="97" spans="1:26" ht="12.75" customHeight="1">
      <c r="A97" s="9"/>
      <c r="B97" s="50"/>
      <c r="C97" s="50"/>
      <c r="D97" s="50"/>
      <c r="E97" s="9"/>
      <c r="F97" s="9"/>
      <c r="G97" s="9"/>
      <c r="H97" s="9"/>
      <c r="I97" s="2"/>
      <c r="J97" s="9"/>
      <c r="K97" s="9"/>
      <c r="L97" s="9"/>
      <c r="M97" s="9"/>
      <c r="N97" s="9"/>
      <c r="O97" s="9"/>
      <c r="P97" s="9"/>
      <c r="Q97" s="9"/>
      <c r="R97" s="9"/>
      <c r="S97" s="9"/>
      <c r="T97" s="9"/>
      <c r="U97" s="9"/>
      <c r="V97" s="9"/>
      <c r="W97" s="9"/>
      <c r="X97" s="9"/>
      <c r="Y97" s="9"/>
      <c r="Z97" s="9"/>
    </row>
    <row r="98" spans="1:26" ht="12.75" customHeight="1">
      <c r="A98" s="9"/>
      <c r="B98" s="50"/>
      <c r="C98" s="50"/>
      <c r="D98" s="50"/>
      <c r="E98" s="9"/>
      <c r="F98" s="9"/>
      <c r="G98" s="9"/>
      <c r="H98" s="9"/>
      <c r="I98" s="2"/>
      <c r="J98" s="9"/>
      <c r="K98" s="9"/>
      <c r="L98" s="9"/>
      <c r="M98" s="9"/>
      <c r="N98" s="9"/>
      <c r="O98" s="9"/>
      <c r="P98" s="9"/>
      <c r="Q98" s="9"/>
      <c r="R98" s="9"/>
      <c r="S98" s="9"/>
      <c r="T98" s="9"/>
      <c r="U98" s="9"/>
      <c r="V98" s="9"/>
      <c r="W98" s="9"/>
      <c r="X98" s="9"/>
      <c r="Y98" s="9"/>
      <c r="Z98" s="9"/>
    </row>
    <row r="99" spans="1:26" ht="12.75" customHeight="1">
      <c r="A99" s="9"/>
      <c r="B99" s="50"/>
      <c r="C99" s="50"/>
      <c r="D99" s="50"/>
      <c r="E99" s="9"/>
      <c r="F99" s="9"/>
      <c r="G99" s="9"/>
      <c r="H99" s="9"/>
      <c r="I99" s="2"/>
      <c r="J99" s="9"/>
      <c r="K99" s="9"/>
      <c r="L99" s="9"/>
      <c r="M99" s="9"/>
      <c r="N99" s="9"/>
      <c r="O99" s="9"/>
      <c r="P99" s="9"/>
      <c r="Q99" s="9"/>
      <c r="R99" s="9"/>
      <c r="S99" s="9"/>
      <c r="T99" s="9"/>
      <c r="U99" s="9"/>
      <c r="V99" s="9"/>
      <c r="W99" s="9"/>
      <c r="X99" s="9"/>
      <c r="Y99" s="9"/>
      <c r="Z99" s="9"/>
    </row>
    <row r="100" spans="1:26" ht="12.75" customHeight="1">
      <c r="A100" s="9"/>
      <c r="B100" s="50"/>
      <c r="C100" s="50"/>
      <c r="D100" s="50"/>
      <c r="E100" s="9"/>
      <c r="F100" s="9"/>
      <c r="G100" s="9"/>
      <c r="H100" s="9"/>
      <c r="I100" s="2"/>
      <c r="J100" s="9"/>
      <c r="K100" s="9"/>
      <c r="L100" s="9"/>
      <c r="M100" s="9"/>
      <c r="N100" s="9"/>
      <c r="O100" s="9"/>
      <c r="P100" s="9"/>
      <c r="Q100" s="9"/>
      <c r="R100" s="9"/>
      <c r="S100" s="9"/>
      <c r="T100" s="9"/>
      <c r="U100" s="9"/>
      <c r="V100" s="9"/>
      <c r="W100" s="9"/>
      <c r="X100" s="9"/>
      <c r="Y100" s="9"/>
      <c r="Z100" s="9"/>
    </row>
    <row r="101" spans="1:26" ht="12.75" customHeight="1">
      <c r="A101" s="9"/>
      <c r="B101" s="50"/>
      <c r="C101" s="50"/>
      <c r="D101" s="50"/>
      <c r="E101" s="9"/>
      <c r="F101" s="9"/>
      <c r="G101" s="9"/>
      <c r="H101" s="9"/>
      <c r="I101" s="2"/>
      <c r="J101" s="9"/>
      <c r="K101" s="9"/>
      <c r="L101" s="9"/>
      <c r="M101" s="9"/>
      <c r="N101" s="9"/>
      <c r="O101" s="9"/>
      <c r="P101" s="9"/>
      <c r="Q101" s="9"/>
      <c r="R101" s="9"/>
      <c r="S101" s="9"/>
      <c r="T101" s="9"/>
      <c r="U101" s="9"/>
      <c r="V101" s="9"/>
      <c r="W101" s="9"/>
      <c r="X101" s="9"/>
      <c r="Y101" s="9"/>
      <c r="Z101" s="9"/>
    </row>
    <row r="102" spans="1:26" ht="12.75" customHeight="1">
      <c r="A102" s="9"/>
      <c r="B102" s="50"/>
      <c r="C102" s="50"/>
      <c r="D102" s="50"/>
      <c r="E102" s="9"/>
      <c r="F102" s="9"/>
      <c r="G102" s="9"/>
      <c r="H102" s="9"/>
      <c r="I102" s="2"/>
      <c r="J102" s="9"/>
      <c r="K102" s="9"/>
      <c r="L102" s="9"/>
      <c r="M102" s="9"/>
      <c r="N102" s="9"/>
      <c r="O102" s="9"/>
      <c r="P102" s="9"/>
      <c r="Q102" s="9"/>
      <c r="R102" s="9"/>
      <c r="S102" s="9"/>
      <c r="T102" s="9"/>
      <c r="U102" s="9"/>
      <c r="V102" s="9"/>
      <c r="W102" s="9"/>
      <c r="X102" s="9"/>
      <c r="Y102" s="9"/>
      <c r="Z102" s="9"/>
    </row>
    <row r="103" spans="1:26" ht="12.75" customHeight="1">
      <c r="A103" s="9"/>
      <c r="B103" s="50"/>
      <c r="C103" s="50"/>
      <c r="D103" s="50"/>
      <c r="E103" s="9"/>
      <c r="F103" s="9"/>
      <c r="G103" s="9"/>
      <c r="H103" s="9"/>
      <c r="I103" s="2"/>
      <c r="J103" s="9"/>
      <c r="K103" s="9"/>
      <c r="L103" s="9"/>
      <c r="M103" s="9"/>
      <c r="N103" s="9"/>
      <c r="O103" s="9"/>
      <c r="P103" s="9"/>
      <c r="Q103" s="9"/>
      <c r="R103" s="9"/>
      <c r="S103" s="9"/>
      <c r="T103" s="9"/>
      <c r="U103" s="9"/>
      <c r="V103" s="9"/>
      <c r="W103" s="9"/>
      <c r="X103" s="9"/>
      <c r="Y103" s="9"/>
      <c r="Z103" s="9"/>
    </row>
    <row r="104" spans="1:26" ht="12.75" customHeight="1">
      <c r="A104" s="9"/>
      <c r="B104" s="50"/>
      <c r="C104" s="50"/>
      <c r="D104" s="50"/>
      <c r="E104" s="9"/>
      <c r="F104" s="9"/>
      <c r="G104" s="9"/>
      <c r="H104" s="9"/>
      <c r="I104" s="2"/>
      <c r="J104" s="9"/>
      <c r="K104" s="9"/>
      <c r="L104" s="9"/>
      <c r="M104" s="9"/>
      <c r="N104" s="9"/>
      <c r="O104" s="9"/>
      <c r="P104" s="9"/>
      <c r="Q104" s="9"/>
      <c r="R104" s="9"/>
      <c r="S104" s="9"/>
      <c r="T104" s="9"/>
      <c r="U104" s="9"/>
      <c r="V104" s="9"/>
      <c r="W104" s="9"/>
      <c r="X104" s="9"/>
      <c r="Y104" s="9"/>
      <c r="Z104" s="9"/>
    </row>
    <row r="105" spans="1:26" ht="12.75" customHeight="1">
      <c r="A105" s="9"/>
      <c r="B105" s="50"/>
      <c r="C105" s="50"/>
      <c r="D105" s="50"/>
      <c r="E105" s="9"/>
      <c r="F105" s="9"/>
      <c r="G105" s="9"/>
      <c r="H105" s="9"/>
      <c r="I105" s="2"/>
      <c r="J105" s="9"/>
      <c r="K105" s="9"/>
      <c r="L105" s="9"/>
      <c r="M105" s="9"/>
      <c r="N105" s="9"/>
      <c r="O105" s="9"/>
      <c r="P105" s="9"/>
      <c r="Q105" s="9"/>
      <c r="R105" s="9"/>
      <c r="S105" s="9"/>
      <c r="T105" s="9"/>
      <c r="U105" s="9"/>
      <c r="V105" s="9"/>
      <c r="W105" s="9"/>
      <c r="X105" s="9"/>
      <c r="Y105" s="9"/>
      <c r="Z105" s="9"/>
    </row>
    <row r="106" spans="1:26" ht="12.75" customHeight="1">
      <c r="A106" s="9"/>
      <c r="B106" s="50"/>
      <c r="C106" s="50"/>
      <c r="D106" s="50"/>
      <c r="E106" s="9"/>
      <c r="F106" s="9"/>
      <c r="G106" s="9"/>
      <c r="H106" s="9"/>
      <c r="I106" s="2"/>
      <c r="J106" s="9"/>
      <c r="K106" s="9"/>
      <c r="L106" s="9"/>
      <c r="M106" s="9"/>
      <c r="N106" s="9"/>
      <c r="O106" s="9"/>
      <c r="P106" s="9"/>
      <c r="Q106" s="9"/>
      <c r="R106" s="9"/>
      <c r="S106" s="9"/>
      <c r="T106" s="9"/>
      <c r="U106" s="9"/>
      <c r="V106" s="9"/>
      <c r="W106" s="9"/>
      <c r="X106" s="9"/>
      <c r="Y106" s="9"/>
      <c r="Z106" s="9"/>
    </row>
    <row r="107" spans="1:26" ht="12.75" customHeight="1">
      <c r="A107" s="9"/>
      <c r="B107" s="50"/>
      <c r="C107" s="50"/>
      <c r="D107" s="50"/>
      <c r="E107" s="9"/>
      <c r="F107" s="9"/>
      <c r="G107" s="9"/>
      <c r="H107" s="9"/>
      <c r="I107" s="2"/>
      <c r="J107" s="9"/>
      <c r="K107" s="9"/>
      <c r="L107" s="9"/>
      <c r="M107" s="9"/>
      <c r="N107" s="9"/>
      <c r="O107" s="9"/>
      <c r="P107" s="9"/>
      <c r="Q107" s="9"/>
      <c r="R107" s="9"/>
      <c r="S107" s="9"/>
      <c r="T107" s="9"/>
      <c r="U107" s="9"/>
      <c r="V107" s="9"/>
      <c r="W107" s="9"/>
      <c r="X107" s="9"/>
      <c r="Y107" s="9"/>
      <c r="Z107" s="9"/>
    </row>
    <row r="108" spans="1:26" ht="12.75" customHeight="1">
      <c r="A108" s="9"/>
      <c r="B108" s="50"/>
      <c r="C108" s="50"/>
      <c r="D108" s="50"/>
      <c r="E108" s="9"/>
      <c r="F108" s="9"/>
      <c r="G108" s="9"/>
      <c r="H108" s="9"/>
      <c r="I108" s="2"/>
      <c r="J108" s="9"/>
      <c r="K108" s="9"/>
      <c r="L108" s="9"/>
      <c r="M108" s="9"/>
      <c r="N108" s="9"/>
      <c r="O108" s="9"/>
      <c r="P108" s="9"/>
      <c r="Q108" s="9"/>
      <c r="R108" s="9"/>
      <c r="S108" s="9"/>
      <c r="T108" s="9"/>
      <c r="U108" s="9"/>
      <c r="V108" s="9"/>
      <c r="W108" s="9"/>
      <c r="X108" s="9"/>
      <c r="Y108" s="9"/>
      <c r="Z108" s="9"/>
    </row>
    <row r="109" spans="1:26" ht="12.75" customHeight="1">
      <c r="A109" s="9"/>
      <c r="B109" s="50"/>
      <c r="C109" s="50"/>
      <c r="D109" s="50"/>
      <c r="E109" s="9"/>
      <c r="F109" s="9"/>
      <c r="G109" s="9"/>
      <c r="H109" s="9"/>
      <c r="I109" s="2"/>
      <c r="J109" s="9"/>
      <c r="K109" s="9"/>
      <c r="L109" s="9"/>
      <c r="M109" s="9"/>
      <c r="N109" s="9"/>
      <c r="O109" s="9"/>
      <c r="P109" s="9"/>
      <c r="Q109" s="9"/>
      <c r="R109" s="9"/>
      <c r="S109" s="9"/>
      <c r="T109" s="9"/>
      <c r="U109" s="9"/>
      <c r="V109" s="9"/>
      <c r="W109" s="9"/>
      <c r="X109" s="9"/>
      <c r="Y109" s="9"/>
      <c r="Z109" s="9"/>
    </row>
    <row r="110" spans="1:26" ht="12.75" customHeight="1">
      <c r="A110" s="9"/>
      <c r="B110" s="50"/>
      <c r="C110" s="50"/>
      <c r="D110" s="50"/>
      <c r="E110" s="9"/>
      <c r="F110" s="9"/>
      <c r="G110" s="9"/>
      <c r="H110" s="9"/>
      <c r="I110" s="2"/>
      <c r="J110" s="9"/>
      <c r="K110" s="9"/>
      <c r="L110" s="9"/>
      <c r="M110" s="9"/>
      <c r="N110" s="9"/>
      <c r="O110" s="9"/>
      <c r="P110" s="9"/>
      <c r="Q110" s="9"/>
      <c r="R110" s="9"/>
      <c r="S110" s="9"/>
      <c r="T110" s="9"/>
      <c r="U110" s="9"/>
      <c r="V110" s="9"/>
      <c r="W110" s="9"/>
      <c r="X110" s="9"/>
      <c r="Y110" s="9"/>
      <c r="Z110" s="9"/>
    </row>
    <row r="111" spans="1:26" ht="12.75" customHeight="1">
      <c r="A111" s="9"/>
      <c r="B111" s="50"/>
      <c r="C111" s="50"/>
      <c r="D111" s="50"/>
      <c r="E111" s="9"/>
      <c r="F111" s="9"/>
      <c r="G111" s="9"/>
      <c r="H111" s="9"/>
      <c r="I111" s="2"/>
      <c r="J111" s="9"/>
      <c r="K111" s="9"/>
      <c r="L111" s="9"/>
      <c r="M111" s="9"/>
      <c r="N111" s="9"/>
      <c r="O111" s="9"/>
      <c r="P111" s="9"/>
      <c r="Q111" s="9"/>
      <c r="R111" s="9"/>
      <c r="S111" s="9"/>
      <c r="T111" s="9"/>
      <c r="U111" s="9"/>
      <c r="V111" s="9"/>
      <c r="W111" s="9"/>
      <c r="X111" s="9"/>
      <c r="Y111" s="9"/>
      <c r="Z111" s="9"/>
    </row>
    <row r="112" spans="1:26" ht="12.75" customHeight="1">
      <c r="A112" s="9"/>
      <c r="B112" s="50"/>
      <c r="C112" s="50"/>
      <c r="D112" s="50"/>
      <c r="E112" s="9"/>
      <c r="F112" s="9"/>
      <c r="G112" s="9"/>
      <c r="H112" s="9"/>
      <c r="I112" s="2"/>
      <c r="J112" s="9"/>
      <c r="K112" s="9"/>
      <c r="L112" s="9"/>
      <c r="M112" s="9"/>
      <c r="N112" s="9"/>
      <c r="O112" s="9"/>
      <c r="P112" s="9"/>
      <c r="Q112" s="9"/>
      <c r="R112" s="9"/>
      <c r="S112" s="9"/>
      <c r="T112" s="9"/>
      <c r="U112" s="9"/>
      <c r="V112" s="9"/>
      <c r="W112" s="9"/>
      <c r="X112" s="9"/>
      <c r="Y112" s="9"/>
      <c r="Z112" s="9"/>
    </row>
    <row r="113" spans="1:26" ht="12.75" customHeight="1">
      <c r="A113" s="9"/>
      <c r="B113" s="50"/>
      <c r="C113" s="50"/>
      <c r="D113" s="50"/>
      <c r="E113" s="9"/>
      <c r="F113" s="9"/>
      <c r="G113" s="9"/>
      <c r="H113" s="9"/>
      <c r="I113" s="2"/>
      <c r="J113" s="9"/>
      <c r="K113" s="9"/>
      <c r="L113" s="9"/>
      <c r="M113" s="9"/>
      <c r="N113" s="9"/>
      <c r="O113" s="9"/>
      <c r="P113" s="9"/>
      <c r="Q113" s="9"/>
      <c r="R113" s="9"/>
      <c r="S113" s="9"/>
      <c r="T113" s="9"/>
      <c r="U113" s="9"/>
      <c r="V113" s="9"/>
      <c r="W113" s="9"/>
      <c r="X113" s="9"/>
      <c r="Y113" s="9"/>
      <c r="Z113" s="9"/>
    </row>
    <row r="114" spans="1:26" ht="12.75" customHeight="1">
      <c r="A114" s="9"/>
      <c r="B114" s="50"/>
      <c r="C114" s="50"/>
      <c r="D114" s="50"/>
      <c r="E114" s="9"/>
      <c r="F114" s="9"/>
      <c r="G114" s="9"/>
      <c r="H114" s="9"/>
      <c r="I114" s="2"/>
      <c r="J114" s="9"/>
      <c r="K114" s="9"/>
      <c r="L114" s="9"/>
      <c r="M114" s="9"/>
      <c r="N114" s="9"/>
      <c r="O114" s="9"/>
      <c r="P114" s="9"/>
      <c r="Q114" s="9"/>
      <c r="R114" s="9"/>
      <c r="S114" s="9"/>
      <c r="T114" s="9"/>
      <c r="U114" s="9"/>
      <c r="V114" s="9"/>
      <c r="W114" s="9"/>
      <c r="X114" s="9"/>
      <c r="Y114" s="9"/>
      <c r="Z114" s="9"/>
    </row>
    <row r="115" spans="1:26" ht="12.75" customHeight="1">
      <c r="A115" s="9"/>
      <c r="B115" s="50"/>
      <c r="C115" s="50"/>
      <c r="D115" s="50"/>
      <c r="E115" s="9"/>
      <c r="F115" s="9"/>
      <c r="G115" s="9"/>
      <c r="H115" s="9"/>
      <c r="I115" s="2"/>
      <c r="J115" s="9"/>
      <c r="K115" s="9"/>
      <c r="L115" s="9"/>
      <c r="M115" s="9"/>
      <c r="N115" s="9"/>
      <c r="O115" s="9"/>
      <c r="P115" s="9"/>
      <c r="Q115" s="9"/>
      <c r="R115" s="9"/>
      <c r="S115" s="9"/>
      <c r="T115" s="9"/>
      <c r="U115" s="9"/>
      <c r="V115" s="9"/>
      <c r="W115" s="9"/>
      <c r="X115" s="9"/>
      <c r="Y115" s="9"/>
      <c r="Z115" s="9"/>
    </row>
    <row r="116" spans="1:26" ht="12.75" customHeight="1">
      <c r="A116" s="9"/>
      <c r="B116" s="50"/>
      <c r="C116" s="50"/>
      <c r="D116" s="50"/>
      <c r="E116" s="9"/>
      <c r="F116" s="9"/>
      <c r="G116" s="9"/>
      <c r="H116" s="9"/>
      <c r="I116" s="2"/>
      <c r="J116" s="9"/>
      <c r="K116" s="9"/>
      <c r="L116" s="9"/>
      <c r="M116" s="9"/>
      <c r="N116" s="9"/>
      <c r="O116" s="9"/>
      <c r="P116" s="9"/>
      <c r="Q116" s="9"/>
      <c r="R116" s="9"/>
      <c r="S116" s="9"/>
      <c r="T116" s="9"/>
      <c r="U116" s="9"/>
      <c r="V116" s="9"/>
      <c r="W116" s="9"/>
      <c r="X116" s="9"/>
      <c r="Y116" s="9"/>
      <c r="Z116" s="9"/>
    </row>
    <row r="117" spans="1:26" ht="12.75" customHeight="1">
      <c r="A117" s="9"/>
      <c r="B117" s="50"/>
      <c r="C117" s="50"/>
      <c r="D117" s="50"/>
      <c r="E117" s="9"/>
      <c r="F117" s="9"/>
      <c r="G117" s="9"/>
      <c r="H117" s="9"/>
      <c r="I117" s="2"/>
      <c r="J117" s="9"/>
      <c r="K117" s="9"/>
      <c r="L117" s="9"/>
      <c r="M117" s="9"/>
      <c r="N117" s="9"/>
      <c r="O117" s="9"/>
      <c r="P117" s="9"/>
      <c r="Q117" s="9"/>
      <c r="R117" s="9"/>
      <c r="S117" s="9"/>
      <c r="T117" s="9"/>
      <c r="U117" s="9"/>
      <c r="V117" s="9"/>
      <c r="W117" s="9"/>
      <c r="X117" s="9"/>
      <c r="Y117" s="9"/>
      <c r="Z117" s="9"/>
    </row>
    <row r="118" spans="1:26" ht="12.75" customHeight="1">
      <c r="A118" s="9"/>
      <c r="B118" s="50"/>
      <c r="C118" s="50"/>
      <c r="D118" s="50"/>
      <c r="E118" s="9"/>
      <c r="F118" s="9"/>
      <c r="G118" s="9"/>
      <c r="H118" s="9"/>
      <c r="I118" s="2"/>
      <c r="J118" s="9"/>
      <c r="K118" s="9"/>
      <c r="L118" s="9"/>
      <c r="M118" s="9"/>
      <c r="N118" s="9"/>
      <c r="O118" s="9"/>
      <c r="P118" s="9"/>
      <c r="Q118" s="9"/>
      <c r="R118" s="9"/>
      <c r="S118" s="9"/>
      <c r="T118" s="9"/>
      <c r="U118" s="9"/>
      <c r="V118" s="9"/>
      <c r="W118" s="9"/>
      <c r="X118" s="9"/>
      <c r="Y118" s="9"/>
      <c r="Z118" s="9"/>
    </row>
    <row r="119" spans="1:26" ht="12.75" customHeight="1">
      <c r="A119" s="9"/>
      <c r="B119" s="50"/>
      <c r="C119" s="50"/>
      <c r="D119" s="50"/>
      <c r="E119" s="9"/>
      <c r="F119" s="9"/>
      <c r="G119" s="9"/>
      <c r="H119" s="9"/>
      <c r="I119" s="2"/>
      <c r="J119" s="9"/>
      <c r="K119" s="9"/>
      <c r="L119" s="9"/>
      <c r="M119" s="9"/>
      <c r="N119" s="9"/>
      <c r="O119" s="9"/>
      <c r="P119" s="9"/>
      <c r="Q119" s="9"/>
      <c r="R119" s="9"/>
      <c r="S119" s="9"/>
      <c r="T119" s="9"/>
      <c r="U119" s="9"/>
      <c r="V119" s="9"/>
      <c r="W119" s="9"/>
      <c r="X119" s="9"/>
      <c r="Y119" s="9"/>
      <c r="Z119" s="9"/>
    </row>
    <row r="120" spans="1:26" ht="12.75" customHeight="1">
      <c r="A120" s="9"/>
      <c r="B120" s="50"/>
      <c r="C120" s="50"/>
      <c r="D120" s="50"/>
      <c r="E120" s="9"/>
      <c r="F120" s="9"/>
      <c r="G120" s="9"/>
      <c r="H120" s="9"/>
      <c r="I120" s="2"/>
      <c r="J120" s="9"/>
      <c r="K120" s="9"/>
      <c r="L120" s="9"/>
      <c r="M120" s="9"/>
      <c r="N120" s="9"/>
      <c r="O120" s="9"/>
      <c r="P120" s="9"/>
      <c r="Q120" s="9"/>
      <c r="R120" s="9"/>
      <c r="S120" s="9"/>
      <c r="T120" s="9"/>
      <c r="U120" s="9"/>
      <c r="V120" s="9"/>
      <c r="W120" s="9"/>
      <c r="X120" s="9"/>
      <c r="Y120" s="9"/>
      <c r="Z120" s="9"/>
    </row>
    <row r="121" spans="1:26" ht="12.75" customHeight="1">
      <c r="A121" s="9"/>
      <c r="B121" s="50"/>
      <c r="C121" s="50"/>
      <c r="D121" s="50"/>
      <c r="E121" s="9"/>
      <c r="F121" s="9"/>
      <c r="G121" s="9"/>
      <c r="H121" s="9"/>
      <c r="I121" s="2"/>
      <c r="J121" s="9"/>
      <c r="K121" s="9"/>
      <c r="L121" s="9"/>
      <c r="M121" s="9"/>
      <c r="N121" s="9"/>
      <c r="O121" s="9"/>
      <c r="P121" s="9"/>
      <c r="Q121" s="9"/>
      <c r="R121" s="9"/>
      <c r="S121" s="9"/>
      <c r="T121" s="9"/>
      <c r="U121" s="9"/>
      <c r="V121" s="9"/>
      <c r="W121" s="9"/>
      <c r="X121" s="9"/>
      <c r="Y121" s="9"/>
      <c r="Z121" s="9"/>
    </row>
    <row r="122" spans="1:26" ht="12.75" customHeight="1">
      <c r="A122" s="9"/>
      <c r="B122" s="50"/>
      <c r="C122" s="50"/>
      <c r="D122" s="50"/>
      <c r="E122" s="9"/>
      <c r="F122" s="9"/>
      <c r="G122" s="9"/>
      <c r="H122" s="9"/>
      <c r="I122" s="2"/>
      <c r="J122" s="9"/>
      <c r="K122" s="9"/>
      <c r="L122" s="9"/>
      <c r="M122" s="9"/>
      <c r="N122" s="9"/>
      <c r="O122" s="9"/>
      <c r="P122" s="9"/>
      <c r="Q122" s="9"/>
      <c r="R122" s="9"/>
      <c r="S122" s="9"/>
      <c r="T122" s="9"/>
      <c r="U122" s="9"/>
      <c r="V122" s="9"/>
      <c r="W122" s="9"/>
      <c r="X122" s="9"/>
      <c r="Y122" s="9"/>
      <c r="Z122" s="9"/>
    </row>
    <row r="123" spans="1:26" ht="12.75" customHeight="1">
      <c r="A123" s="9"/>
      <c r="B123" s="50"/>
      <c r="C123" s="50"/>
      <c r="D123" s="50"/>
      <c r="E123" s="9"/>
      <c r="F123" s="9"/>
      <c r="G123" s="9"/>
      <c r="H123" s="9"/>
      <c r="I123" s="2"/>
      <c r="J123" s="9"/>
      <c r="K123" s="9"/>
      <c r="L123" s="9"/>
      <c r="M123" s="9"/>
      <c r="N123" s="9"/>
      <c r="O123" s="9"/>
      <c r="P123" s="9"/>
      <c r="Q123" s="9"/>
      <c r="R123" s="9"/>
      <c r="S123" s="9"/>
      <c r="T123" s="9"/>
      <c r="U123" s="9"/>
      <c r="V123" s="9"/>
      <c r="W123" s="9"/>
      <c r="X123" s="9"/>
      <c r="Y123" s="9"/>
      <c r="Z123" s="9"/>
    </row>
    <row r="124" spans="1:26" ht="12.75" customHeight="1">
      <c r="A124" s="9"/>
      <c r="B124" s="50"/>
      <c r="C124" s="50"/>
      <c r="D124" s="50"/>
      <c r="E124" s="9"/>
      <c r="F124" s="9"/>
      <c r="G124" s="9"/>
      <c r="H124" s="9"/>
      <c r="I124" s="2"/>
      <c r="J124" s="9"/>
      <c r="K124" s="9"/>
      <c r="L124" s="9"/>
      <c r="M124" s="9"/>
      <c r="N124" s="9"/>
      <c r="O124" s="9"/>
      <c r="P124" s="9"/>
      <c r="Q124" s="9"/>
      <c r="R124" s="9"/>
      <c r="S124" s="9"/>
      <c r="T124" s="9"/>
      <c r="U124" s="9"/>
      <c r="V124" s="9"/>
      <c r="W124" s="9"/>
      <c r="X124" s="9"/>
      <c r="Y124" s="9"/>
      <c r="Z124" s="9"/>
    </row>
    <row r="125" spans="1:26" ht="12.75" customHeight="1">
      <c r="A125" s="9"/>
      <c r="B125" s="50"/>
      <c r="C125" s="50"/>
      <c r="D125" s="50"/>
      <c r="E125" s="9"/>
      <c r="F125" s="9"/>
      <c r="G125" s="9"/>
      <c r="H125" s="9"/>
      <c r="I125" s="2"/>
      <c r="J125" s="9"/>
      <c r="K125" s="9"/>
      <c r="L125" s="9"/>
      <c r="M125" s="9"/>
      <c r="N125" s="9"/>
      <c r="O125" s="9"/>
      <c r="P125" s="9"/>
      <c r="Q125" s="9"/>
      <c r="R125" s="9"/>
      <c r="S125" s="9"/>
      <c r="T125" s="9"/>
      <c r="U125" s="9"/>
      <c r="V125" s="9"/>
      <c r="W125" s="9"/>
      <c r="X125" s="9"/>
      <c r="Y125" s="9"/>
      <c r="Z125" s="9"/>
    </row>
    <row r="126" spans="1:26" ht="12.75" customHeight="1">
      <c r="A126" s="9"/>
      <c r="B126" s="50"/>
      <c r="C126" s="50"/>
      <c r="D126" s="50"/>
      <c r="E126" s="9"/>
      <c r="F126" s="9"/>
      <c r="G126" s="9"/>
      <c r="H126" s="9"/>
      <c r="I126" s="2"/>
      <c r="J126" s="9"/>
      <c r="K126" s="9"/>
      <c r="L126" s="9"/>
      <c r="M126" s="9"/>
      <c r="N126" s="9"/>
      <c r="O126" s="9"/>
      <c r="P126" s="9"/>
      <c r="Q126" s="9"/>
      <c r="R126" s="9"/>
      <c r="S126" s="9"/>
      <c r="T126" s="9"/>
      <c r="U126" s="9"/>
      <c r="V126" s="9"/>
      <c r="W126" s="9"/>
      <c r="X126" s="9"/>
      <c r="Y126" s="9"/>
      <c r="Z126" s="9"/>
    </row>
    <row r="127" spans="1:26" ht="12.75" customHeight="1">
      <c r="A127" s="9"/>
      <c r="B127" s="50"/>
      <c r="C127" s="50"/>
      <c r="D127" s="50"/>
      <c r="E127" s="9"/>
      <c r="F127" s="9"/>
      <c r="G127" s="9"/>
      <c r="H127" s="9"/>
      <c r="I127" s="2"/>
      <c r="J127" s="9"/>
      <c r="K127" s="9"/>
      <c r="L127" s="9"/>
      <c r="M127" s="9"/>
      <c r="N127" s="9"/>
      <c r="O127" s="9"/>
      <c r="P127" s="9"/>
      <c r="Q127" s="9"/>
      <c r="R127" s="9"/>
      <c r="S127" s="9"/>
      <c r="T127" s="9"/>
      <c r="U127" s="9"/>
      <c r="V127" s="9"/>
      <c r="W127" s="9"/>
      <c r="X127" s="9"/>
      <c r="Y127" s="9"/>
      <c r="Z127" s="9"/>
    </row>
    <row r="128" spans="1:26" ht="12.75" customHeight="1">
      <c r="A128" s="9"/>
      <c r="B128" s="50"/>
      <c r="C128" s="50"/>
      <c r="D128" s="50"/>
      <c r="E128" s="9"/>
      <c r="F128" s="9"/>
      <c r="G128" s="9"/>
      <c r="H128" s="9"/>
      <c r="I128" s="2"/>
      <c r="J128" s="9"/>
      <c r="K128" s="9"/>
      <c r="L128" s="9"/>
      <c r="M128" s="9"/>
      <c r="N128" s="9"/>
      <c r="O128" s="9"/>
      <c r="P128" s="9"/>
      <c r="Q128" s="9"/>
      <c r="R128" s="9"/>
      <c r="S128" s="9"/>
      <c r="T128" s="9"/>
      <c r="U128" s="9"/>
      <c r="V128" s="9"/>
      <c r="W128" s="9"/>
      <c r="X128" s="9"/>
      <c r="Y128" s="9"/>
      <c r="Z128" s="9"/>
    </row>
    <row r="129" spans="1:26" ht="12.75" customHeight="1">
      <c r="A129" s="9"/>
      <c r="B129" s="50"/>
      <c r="C129" s="50"/>
      <c r="D129" s="50"/>
      <c r="E129" s="9"/>
      <c r="F129" s="9"/>
      <c r="G129" s="9"/>
      <c r="H129" s="9"/>
      <c r="I129" s="2"/>
      <c r="J129" s="9"/>
      <c r="K129" s="9"/>
      <c r="L129" s="9"/>
      <c r="M129" s="9"/>
      <c r="N129" s="9"/>
      <c r="O129" s="9"/>
      <c r="P129" s="9"/>
      <c r="Q129" s="9"/>
      <c r="R129" s="9"/>
      <c r="S129" s="9"/>
      <c r="T129" s="9"/>
      <c r="U129" s="9"/>
      <c r="V129" s="9"/>
      <c r="W129" s="9"/>
      <c r="X129" s="9"/>
      <c r="Y129" s="9"/>
      <c r="Z129" s="9"/>
    </row>
    <row r="130" spans="1:26" ht="12.75" customHeight="1">
      <c r="A130" s="9"/>
      <c r="B130" s="50"/>
      <c r="C130" s="50"/>
      <c r="D130" s="50"/>
      <c r="E130" s="9"/>
      <c r="F130" s="9"/>
      <c r="G130" s="9"/>
      <c r="H130" s="9"/>
      <c r="I130" s="2"/>
      <c r="J130" s="9"/>
      <c r="K130" s="9"/>
      <c r="L130" s="9"/>
      <c r="M130" s="9"/>
      <c r="N130" s="9"/>
      <c r="O130" s="9"/>
      <c r="P130" s="9"/>
      <c r="Q130" s="9"/>
      <c r="R130" s="9"/>
      <c r="S130" s="9"/>
      <c r="T130" s="9"/>
      <c r="U130" s="9"/>
      <c r="V130" s="9"/>
      <c r="W130" s="9"/>
      <c r="X130" s="9"/>
      <c r="Y130" s="9"/>
      <c r="Z130" s="9"/>
    </row>
    <row r="131" spans="1:26" ht="12.75" customHeight="1">
      <c r="A131" s="9"/>
      <c r="B131" s="50"/>
      <c r="C131" s="50"/>
      <c r="D131" s="50"/>
      <c r="E131" s="9"/>
      <c r="F131" s="9"/>
      <c r="G131" s="9"/>
      <c r="H131" s="9"/>
      <c r="I131" s="2"/>
      <c r="J131" s="9"/>
      <c r="K131" s="9"/>
      <c r="L131" s="9"/>
      <c r="M131" s="9"/>
      <c r="N131" s="9"/>
      <c r="O131" s="9"/>
      <c r="P131" s="9"/>
      <c r="Q131" s="9"/>
      <c r="R131" s="9"/>
      <c r="S131" s="9"/>
      <c r="T131" s="9"/>
      <c r="U131" s="9"/>
      <c r="V131" s="9"/>
      <c r="W131" s="9"/>
      <c r="X131" s="9"/>
      <c r="Y131" s="9"/>
      <c r="Z131" s="9"/>
    </row>
    <row r="132" spans="1:26" ht="12.75" customHeight="1">
      <c r="A132" s="9"/>
      <c r="B132" s="50"/>
      <c r="C132" s="50"/>
      <c r="D132" s="50"/>
      <c r="E132" s="9"/>
      <c r="F132" s="9"/>
      <c r="G132" s="9"/>
      <c r="H132" s="9"/>
      <c r="I132" s="2"/>
      <c r="J132" s="9"/>
      <c r="K132" s="9"/>
      <c r="L132" s="9"/>
      <c r="M132" s="9"/>
      <c r="N132" s="9"/>
      <c r="O132" s="9"/>
      <c r="P132" s="9"/>
      <c r="Q132" s="9"/>
      <c r="R132" s="9"/>
      <c r="S132" s="9"/>
      <c r="T132" s="9"/>
      <c r="U132" s="9"/>
      <c r="V132" s="9"/>
      <c r="W132" s="9"/>
      <c r="X132" s="9"/>
      <c r="Y132" s="9"/>
      <c r="Z132" s="9"/>
    </row>
    <row r="133" spans="1:26" ht="12.75" customHeight="1">
      <c r="A133" s="9"/>
      <c r="B133" s="50"/>
      <c r="C133" s="50"/>
      <c r="D133" s="50"/>
      <c r="E133" s="9"/>
      <c r="F133" s="9"/>
      <c r="G133" s="9"/>
      <c r="H133" s="9"/>
      <c r="I133" s="2"/>
      <c r="J133" s="9"/>
      <c r="K133" s="9"/>
      <c r="L133" s="9"/>
      <c r="M133" s="9"/>
      <c r="N133" s="9"/>
      <c r="O133" s="9"/>
      <c r="P133" s="9"/>
      <c r="Q133" s="9"/>
      <c r="R133" s="9"/>
      <c r="S133" s="9"/>
      <c r="T133" s="9"/>
      <c r="U133" s="9"/>
      <c r="V133" s="9"/>
      <c r="W133" s="9"/>
      <c r="X133" s="9"/>
      <c r="Y133" s="9"/>
      <c r="Z133" s="9"/>
    </row>
    <row r="134" spans="1:26" ht="12.75" customHeight="1">
      <c r="A134" s="9"/>
      <c r="B134" s="50"/>
      <c r="C134" s="50"/>
      <c r="D134" s="50"/>
      <c r="E134" s="9"/>
      <c r="F134" s="9"/>
      <c r="G134" s="9"/>
      <c r="H134" s="9"/>
      <c r="I134" s="2"/>
      <c r="J134" s="9"/>
      <c r="K134" s="9"/>
      <c r="L134" s="9"/>
      <c r="M134" s="9"/>
      <c r="N134" s="9"/>
      <c r="O134" s="9"/>
      <c r="P134" s="9"/>
      <c r="Q134" s="9"/>
      <c r="R134" s="9"/>
      <c r="S134" s="9"/>
      <c r="T134" s="9"/>
      <c r="U134" s="9"/>
      <c r="V134" s="9"/>
      <c r="W134" s="9"/>
      <c r="X134" s="9"/>
      <c r="Y134" s="9"/>
      <c r="Z134" s="9"/>
    </row>
    <row r="135" spans="1:26" ht="12.75" customHeight="1">
      <c r="A135" s="9"/>
      <c r="B135" s="50"/>
      <c r="C135" s="50"/>
      <c r="D135" s="50"/>
      <c r="E135" s="9"/>
      <c r="F135" s="9"/>
      <c r="G135" s="9"/>
      <c r="H135" s="9"/>
      <c r="I135" s="2"/>
      <c r="J135" s="9"/>
      <c r="K135" s="9"/>
      <c r="L135" s="9"/>
      <c r="M135" s="9"/>
      <c r="N135" s="9"/>
      <c r="O135" s="9"/>
      <c r="P135" s="9"/>
      <c r="Q135" s="9"/>
      <c r="R135" s="9"/>
      <c r="S135" s="9"/>
      <c r="T135" s="9"/>
      <c r="U135" s="9"/>
      <c r="V135" s="9"/>
      <c r="W135" s="9"/>
      <c r="X135" s="9"/>
      <c r="Y135" s="9"/>
      <c r="Z135" s="9"/>
    </row>
    <row r="136" spans="1:26" ht="12.75" customHeight="1">
      <c r="A136" s="9"/>
      <c r="B136" s="50"/>
      <c r="C136" s="50"/>
      <c r="D136" s="50"/>
      <c r="E136" s="9"/>
      <c r="F136" s="9"/>
      <c r="G136" s="9"/>
      <c r="H136" s="9"/>
      <c r="I136" s="2"/>
      <c r="J136" s="9"/>
      <c r="K136" s="9"/>
      <c r="L136" s="9"/>
      <c r="M136" s="9"/>
      <c r="N136" s="9"/>
      <c r="O136" s="9"/>
      <c r="P136" s="9"/>
      <c r="Q136" s="9"/>
      <c r="R136" s="9"/>
      <c r="S136" s="9"/>
      <c r="T136" s="9"/>
      <c r="U136" s="9"/>
      <c r="V136" s="9"/>
      <c r="W136" s="9"/>
      <c r="X136" s="9"/>
      <c r="Y136" s="9"/>
      <c r="Z136" s="9"/>
    </row>
    <row r="137" spans="1:26" ht="12.75" customHeight="1">
      <c r="A137" s="9"/>
      <c r="B137" s="50"/>
      <c r="C137" s="50"/>
      <c r="D137" s="50"/>
      <c r="E137" s="9"/>
      <c r="F137" s="9"/>
      <c r="G137" s="9"/>
      <c r="H137" s="9"/>
      <c r="I137" s="2"/>
      <c r="J137" s="9"/>
      <c r="K137" s="9"/>
      <c r="L137" s="9"/>
      <c r="M137" s="9"/>
      <c r="N137" s="9"/>
      <c r="O137" s="9"/>
      <c r="P137" s="9"/>
      <c r="Q137" s="9"/>
      <c r="R137" s="9"/>
      <c r="S137" s="9"/>
      <c r="T137" s="9"/>
      <c r="U137" s="9"/>
      <c r="V137" s="9"/>
      <c r="W137" s="9"/>
      <c r="X137" s="9"/>
      <c r="Y137" s="9"/>
      <c r="Z137" s="9"/>
    </row>
    <row r="138" spans="1:26" ht="12.75" customHeight="1">
      <c r="A138" s="9"/>
      <c r="B138" s="50"/>
      <c r="C138" s="50"/>
      <c r="D138" s="50"/>
      <c r="E138" s="9"/>
      <c r="F138" s="9"/>
      <c r="G138" s="9"/>
      <c r="H138" s="9"/>
      <c r="I138" s="2"/>
      <c r="J138" s="9"/>
      <c r="K138" s="9"/>
      <c r="L138" s="9"/>
      <c r="M138" s="9"/>
      <c r="N138" s="9"/>
      <c r="O138" s="9"/>
      <c r="P138" s="9"/>
      <c r="Q138" s="9"/>
      <c r="R138" s="9"/>
      <c r="S138" s="9"/>
      <c r="T138" s="9"/>
      <c r="U138" s="9"/>
      <c r="V138" s="9"/>
      <c r="W138" s="9"/>
      <c r="X138" s="9"/>
      <c r="Y138" s="9"/>
      <c r="Z138" s="9"/>
    </row>
    <row r="139" spans="1:26" ht="12.75" customHeight="1">
      <c r="A139" s="9"/>
      <c r="B139" s="50"/>
      <c r="C139" s="50"/>
      <c r="D139" s="50"/>
      <c r="E139" s="9"/>
      <c r="F139" s="9"/>
      <c r="G139" s="9"/>
      <c r="H139" s="9"/>
      <c r="I139" s="2"/>
      <c r="J139" s="9"/>
      <c r="K139" s="9"/>
      <c r="L139" s="9"/>
      <c r="M139" s="9"/>
      <c r="N139" s="9"/>
      <c r="O139" s="9"/>
      <c r="P139" s="9"/>
      <c r="Q139" s="9"/>
      <c r="R139" s="9"/>
      <c r="S139" s="9"/>
      <c r="T139" s="9"/>
      <c r="U139" s="9"/>
      <c r="V139" s="9"/>
      <c r="W139" s="9"/>
      <c r="X139" s="9"/>
      <c r="Y139" s="9"/>
      <c r="Z139" s="9"/>
    </row>
    <row r="140" spans="1:26" ht="12.75" customHeight="1">
      <c r="A140" s="9"/>
      <c r="B140" s="50"/>
      <c r="C140" s="50"/>
      <c r="D140" s="50"/>
      <c r="E140" s="9"/>
      <c r="F140" s="9"/>
      <c r="G140" s="9"/>
      <c r="H140" s="9"/>
      <c r="I140" s="2"/>
      <c r="J140" s="9"/>
      <c r="K140" s="9"/>
      <c r="L140" s="9"/>
      <c r="M140" s="9"/>
      <c r="N140" s="9"/>
      <c r="O140" s="9"/>
      <c r="P140" s="9"/>
      <c r="Q140" s="9"/>
      <c r="R140" s="9"/>
      <c r="S140" s="9"/>
      <c r="T140" s="9"/>
      <c r="U140" s="9"/>
      <c r="V140" s="9"/>
      <c r="W140" s="9"/>
      <c r="X140" s="9"/>
      <c r="Y140" s="9"/>
      <c r="Z140" s="9"/>
    </row>
    <row r="141" spans="1:26" ht="12.75" customHeight="1">
      <c r="A141" s="9"/>
      <c r="B141" s="50"/>
      <c r="C141" s="50"/>
      <c r="D141" s="50"/>
      <c r="E141" s="9"/>
      <c r="F141" s="9"/>
      <c r="G141" s="9"/>
      <c r="H141" s="9"/>
      <c r="I141" s="2"/>
      <c r="J141" s="9"/>
      <c r="K141" s="9"/>
      <c r="L141" s="9"/>
      <c r="M141" s="9"/>
      <c r="N141" s="9"/>
      <c r="O141" s="9"/>
      <c r="P141" s="9"/>
      <c r="Q141" s="9"/>
      <c r="R141" s="9"/>
      <c r="S141" s="9"/>
      <c r="T141" s="9"/>
      <c r="U141" s="9"/>
      <c r="V141" s="9"/>
      <c r="W141" s="9"/>
      <c r="X141" s="9"/>
      <c r="Y141" s="9"/>
      <c r="Z141" s="9"/>
    </row>
    <row r="142" spans="1:26" ht="12.75" customHeight="1">
      <c r="A142" s="9"/>
      <c r="B142" s="50"/>
      <c r="C142" s="50"/>
      <c r="D142" s="50"/>
      <c r="E142" s="9"/>
      <c r="F142" s="9"/>
      <c r="G142" s="9"/>
      <c r="H142" s="9"/>
      <c r="I142" s="2"/>
      <c r="J142" s="9"/>
      <c r="K142" s="9"/>
      <c r="L142" s="9"/>
      <c r="M142" s="9"/>
      <c r="N142" s="9"/>
      <c r="O142" s="9"/>
      <c r="P142" s="9"/>
      <c r="Q142" s="9"/>
      <c r="R142" s="9"/>
      <c r="S142" s="9"/>
      <c r="T142" s="9"/>
      <c r="U142" s="9"/>
      <c r="V142" s="9"/>
      <c r="W142" s="9"/>
      <c r="X142" s="9"/>
      <c r="Y142" s="9"/>
      <c r="Z142" s="9"/>
    </row>
    <row r="143" spans="1:26" ht="12.75" customHeight="1">
      <c r="A143" s="9"/>
      <c r="B143" s="50"/>
      <c r="C143" s="50"/>
      <c r="D143" s="50"/>
      <c r="E143" s="9"/>
      <c r="F143" s="9"/>
      <c r="G143" s="9"/>
      <c r="H143" s="9"/>
      <c r="I143" s="2"/>
      <c r="J143" s="9"/>
      <c r="K143" s="9"/>
      <c r="L143" s="9"/>
      <c r="M143" s="9"/>
      <c r="N143" s="9"/>
      <c r="O143" s="9"/>
      <c r="P143" s="9"/>
      <c r="Q143" s="9"/>
      <c r="R143" s="9"/>
      <c r="S143" s="9"/>
      <c r="T143" s="9"/>
      <c r="U143" s="9"/>
      <c r="V143" s="9"/>
      <c r="W143" s="9"/>
      <c r="X143" s="9"/>
      <c r="Y143" s="9"/>
      <c r="Z143" s="9"/>
    </row>
    <row r="144" spans="1:26" ht="12.75" customHeight="1">
      <c r="A144" s="9"/>
      <c r="B144" s="50"/>
      <c r="C144" s="50"/>
      <c r="D144" s="50"/>
      <c r="E144" s="9"/>
      <c r="F144" s="9"/>
      <c r="G144" s="9"/>
      <c r="H144" s="9"/>
      <c r="I144" s="2"/>
      <c r="J144" s="9"/>
      <c r="K144" s="9"/>
      <c r="L144" s="9"/>
      <c r="M144" s="9"/>
      <c r="N144" s="9"/>
      <c r="O144" s="9"/>
      <c r="P144" s="9"/>
      <c r="Q144" s="9"/>
      <c r="R144" s="9"/>
      <c r="S144" s="9"/>
      <c r="T144" s="9"/>
      <c r="U144" s="9"/>
      <c r="V144" s="9"/>
      <c r="W144" s="9"/>
      <c r="X144" s="9"/>
      <c r="Y144" s="9"/>
      <c r="Z144" s="9"/>
    </row>
    <row r="145" spans="1:26" ht="12.75" customHeight="1">
      <c r="A145" s="9"/>
      <c r="B145" s="50"/>
      <c r="C145" s="50"/>
      <c r="D145" s="50"/>
      <c r="E145" s="9"/>
      <c r="F145" s="9"/>
      <c r="G145" s="9"/>
      <c r="H145" s="9"/>
      <c r="I145" s="2"/>
      <c r="J145" s="9"/>
      <c r="K145" s="9"/>
      <c r="L145" s="9"/>
      <c r="M145" s="9"/>
      <c r="N145" s="9"/>
      <c r="O145" s="9"/>
      <c r="P145" s="9"/>
      <c r="Q145" s="9"/>
      <c r="R145" s="9"/>
      <c r="S145" s="9"/>
      <c r="T145" s="9"/>
      <c r="U145" s="9"/>
      <c r="V145" s="9"/>
      <c r="W145" s="9"/>
      <c r="X145" s="9"/>
      <c r="Y145" s="9"/>
      <c r="Z145" s="9"/>
    </row>
    <row r="146" spans="1:26" ht="12.75" customHeight="1">
      <c r="A146" s="9"/>
      <c r="B146" s="50"/>
      <c r="C146" s="50"/>
      <c r="D146" s="50"/>
      <c r="E146" s="9"/>
      <c r="F146" s="9"/>
      <c r="G146" s="9"/>
      <c r="H146" s="9"/>
      <c r="I146" s="2"/>
      <c r="J146" s="9"/>
      <c r="K146" s="9"/>
      <c r="L146" s="9"/>
      <c r="M146" s="9"/>
      <c r="N146" s="9"/>
      <c r="O146" s="9"/>
      <c r="P146" s="9"/>
      <c r="Q146" s="9"/>
      <c r="R146" s="9"/>
      <c r="S146" s="9"/>
      <c r="T146" s="9"/>
      <c r="U146" s="9"/>
      <c r="V146" s="9"/>
      <c r="W146" s="9"/>
      <c r="X146" s="9"/>
      <c r="Y146" s="9"/>
      <c r="Z146" s="9"/>
    </row>
    <row r="147" spans="1:26" ht="12.75" customHeight="1">
      <c r="A147" s="9"/>
      <c r="B147" s="50"/>
      <c r="C147" s="50"/>
      <c r="D147" s="50"/>
      <c r="E147" s="9"/>
      <c r="F147" s="9"/>
      <c r="G147" s="9"/>
      <c r="H147" s="9"/>
      <c r="I147" s="2"/>
      <c r="J147" s="9"/>
      <c r="K147" s="9"/>
      <c r="L147" s="9"/>
      <c r="M147" s="9"/>
      <c r="N147" s="9"/>
      <c r="O147" s="9"/>
      <c r="P147" s="9"/>
      <c r="Q147" s="9"/>
      <c r="R147" s="9"/>
      <c r="S147" s="9"/>
      <c r="T147" s="9"/>
      <c r="U147" s="9"/>
      <c r="V147" s="9"/>
      <c r="W147" s="9"/>
      <c r="X147" s="9"/>
      <c r="Y147" s="9"/>
      <c r="Z147" s="9"/>
    </row>
    <row r="148" spans="1:26" ht="12.75" customHeight="1">
      <c r="A148" s="9"/>
      <c r="B148" s="50"/>
      <c r="C148" s="50"/>
      <c r="D148" s="50"/>
      <c r="E148" s="9"/>
      <c r="F148" s="9"/>
      <c r="G148" s="9"/>
      <c r="H148" s="9"/>
      <c r="I148" s="2"/>
      <c r="J148" s="9"/>
      <c r="K148" s="9"/>
      <c r="L148" s="9"/>
      <c r="M148" s="9"/>
      <c r="N148" s="9"/>
      <c r="O148" s="9"/>
      <c r="P148" s="9"/>
      <c r="Q148" s="9"/>
      <c r="R148" s="9"/>
      <c r="S148" s="9"/>
      <c r="T148" s="9"/>
      <c r="U148" s="9"/>
      <c r="V148" s="9"/>
      <c r="W148" s="9"/>
      <c r="X148" s="9"/>
      <c r="Y148" s="9"/>
      <c r="Z148" s="9"/>
    </row>
    <row r="149" spans="1:26" ht="12.75" customHeight="1">
      <c r="A149" s="9"/>
      <c r="B149" s="50"/>
      <c r="C149" s="50"/>
      <c r="D149" s="50"/>
      <c r="E149" s="9"/>
      <c r="F149" s="9"/>
      <c r="G149" s="9"/>
      <c r="H149" s="9"/>
      <c r="I149" s="2"/>
      <c r="J149" s="9"/>
      <c r="K149" s="9"/>
      <c r="L149" s="9"/>
      <c r="M149" s="9"/>
      <c r="N149" s="9"/>
      <c r="O149" s="9"/>
      <c r="P149" s="9"/>
      <c r="Q149" s="9"/>
      <c r="R149" s="9"/>
      <c r="S149" s="9"/>
      <c r="T149" s="9"/>
      <c r="U149" s="9"/>
      <c r="V149" s="9"/>
      <c r="W149" s="9"/>
      <c r="X149" s="9"/>
      <c r="Y149" s="9"/>
      <c r="Z149" s="9"/>
    </row>
    <row r="150" spans="1:26" ht="12.75" customHeight="1">
      <c r="A150" s="9"/>
      <c r="B150" s="50"/>
      <c r="C150" s="50"/>
      <c r="D150" s="50"/>
      <c r="E150" s="9"/>
      <c r="F150" s="9"/>
      <c r="G150" s="9"/>
      <c r="H150" s="9"/>
      <c r="I150" s="2"/>
      <c r="J150" s="9"/>
      <c r="K150" s="9"/>
      <c r="L150" s="9"/>
      <c r="M150" s="9"/>
      <c r="N150" s="9"/>
      <c r="O150" s="9"/>
      <c r="P150" s="9"/>
      <c r="Q150" s="9"/>
      <c r="R150" s="9"/>
      <c r="S150" s="9"/>
      <c r="T150" s="9"/>
      <c r="U150" s="9"/>
      <c r="V150" s="9"/>
      <c r="W150" s="9"/>
      <c r="X150" s="9"/>
      <c r="Y150" s="9"/>
      <c r="Z150" s="9"/>
    </row>
    <row r="151" spans="1:26" ht="12.75" customHeight="1">
      <c r="A151" s="9"/>
      <c r="B151" s="50"/>
      <c r="C151" s="50"/>
      <c r="D151" s="50"/>
      <c r="E151" s="9"/>
      <c r="F151" s="9"/>
      <c r="G151" s="9"/>
      <c r="H151" s="9"/>
      <c r="I151" s="2"/>
      <c r="J151" s="9"/>
      <c r="K151" s="9"/>
      <c r="L151" s="9"/>
      <c r="M151" s="9"/>
      <c r="N151" s="9"/>
      <c r="O151" s="9"/>
      <c r="P151" s="9"/>
      <c r="Q151" s="9"/>
      <c r="R151" s="9"/>
      <c r="S151" s="9"/>
      <c r="T151" s="9"/>
      <c r="U151" s="9"/>
      <c r="V151" s="9"/>
      <c r="W151" s="9"/>
      <c r="X151" s="9"/>
      <c r="Y151" s="9"/>
      <c r="Z151" s="9"/>
    </row>
    <row r="152" spans="1:26" ht="12.75" customHeight="1">
      <c r="A152" s="9"/>
      <c r="B152" s="50"/>
      <c r="C152" s="50"/>
      <c r="D152" s="50"/>
      <c r="E152" s="9"/>
      <c r="F152" s="9"/>
      <c r="G152" s="9"/>
      <c r="H152" s="9"/>
      <c r="I152" s="2"/>
      <c r="J152" s="9"/>
      <c r="K152" s="9"/>
      <c r="L152" s="9"/>
      <c r="M152" s="9"/>
      <c r="N152" s="9"/>
      <c r="O152" s="9"/>
      <c r="P152" s="9"/>
      <c r="Q152" s="9"/>
      <c r="R152" s="9"/>
      <c r="S152" s="9"/>
      <c r="T152" s="9"/>
      <c r="U152" s="9"/>
      <c r="V152" s="9"/>
      <c r="W152" s="9"/>
      <c r="X152" s="9"/>
      <c r="Y152" s="9"/>
      <c r="Z152" s="9"/>
    </row>
    <row r="153" spans="1:26" ht="12.75" customHeight="1">
      <c r="A153" s="9"/>
      <c r="B153" s="50"/>
      <c r="C153" s="50"/>
      <c r="D153" s="50"/>
      <c r="E153" s="9"/>
      <c r="F153" s="9"/>
      <c r="G153" s="9"/>
      <c r="H153" s="9"/>
      <c r="I153" s="2"/>
      <c r="J153" s="9"/>
      <c r="K153" s="9"/>
      <c r="L153" s="9"/>
      <c r="M153" s="9"/>
      <c r="N153" s="9"/>
      <c r="O153" s="9"/>
      <c r="P153" s="9"/>
      <c r="Q153" s="9"/>
      <c r="R153" s="9"/>
      <c r="S153" s="9"/>
      <c r="T153" s="9"/>
      <c r="U153" s="9"/>
      <c r="V153" s="9"/>
      <c r="W153" s="9"/>
      <c r="X153" s="9"/>
      <c r="Y153" s="9"/>
      <c r="Z153" s="9"/>
    </row>
    <row r="154" spans="1:26" ht="12.75" customHeight="1">
      <c r="A154" s="9"/>
      <c r="B154" s="50"/>
      <c r="C154" s="50"/>
      <c r="D154" s="50"/>
      <c r="E154" s="9"/>
      <c r="F154" s="9"/>
      <c r="G154" s="9"/>
      <c r="H154" s="9"/>
      <c r="I154" s="2"/>
      <c r="J154" s="9"/>
      <c r="K154" s="9"/>
      <c r="L154" s="9"/>
      <c r="M154" s="9"/>
      <c r="N154" s="9"/>
      <c r="O154" s="9"/>
      <c r="P154" s="9"/>
      <c r="Q154" s="9"/>
      <c r="R154" s="9"/>
      <c r="S154" s="9"/>
      <c r="T154" s="9"/>
      <c r="U154" s="9"/>
      <c r="V154" s="9"/>
      <c r="W154" s="9"/>
      <c r="X154" s="9"/>
      <c r="Y154" s="9"/>
      <c r="Z154" s="9"/>
    </row>
    <row r="155" spans="1:26" ht="12.75" customHeight="1">
      <c r="A155" s="9"/>
      <c r="B155" s="50"/>
      <c r="C155" s="50"/>
      <c r="D155" s="50"/>
      <c r="E155" s="9"/>
      <c r="F155" s="9"/>
      <c r="G155" s="9"/>
      <c r="H155" s="9"/>
      <c r="I155" s="2"/>
      <c r="J155" s="9"/>
      <c r="K155" s="9"/>
      <c r="L155" s="9"/>
      <c r="M155" s="9"/>
      <c r="N155" s="9"/>
      <c r="O155" s="9"/>
      <c r="P155" s="9"/>
      <c r="Q155" s="9"/>
      <c r="R155" s="9"/>
      <c r="S155" s="9"/>
      <c r="T155" s="9"/>
      <c r="U155" s="9"/>
      <c r="V155" s="9"/>
      <c r="W155" s="9"/>
      <c r="X155" s="9"/>
      <c r="Y155" s="9"/>
      <c r="Z155" s="9"/>
    </row>
    <row r="156" spans="1:26" ht="12.75" customHeight="1">
      <c r="A156" s="9"/>
      <c r="B156" s="50"/>
      <c r="C156" s="50"/>
      <c r="D156" s="50"/>
      <c r="E156" s="9"/>
      <c r="F156" s="9"/>
      <c r="G156" s="9"/>
      <c r="H156" s="9"/>
      <c r="I156" s="2"/>
      <c r="J156" s="9"/>
      <c r="K156" s="9"/>
      <c r="L156" s="9"/>
      <c r="M156" s="9"/>
      <c r="N156" s="9"/>
      <c r="O156" s="9"/>
      <c r="P156" s="9"/>
      <c r="Q156" s="9"/>
      <c r="R156" s="9"/>
      <c r="S156" s="9"/>
      <c r="T156" s="9"/>
      <c r="U156" s="9"/>
      <c r="V156" s="9"/>
      <c r="W156" s="9"/>
      <c r="X156" s="9"/>
      <c r="Y156" s="9"/>
      <c r="Z156" s="9"/>
    </row>
    <row r="157" spans="1:26" ht="12.75" customHeight="1">
      <c r="A157" s="9"/>
      <c r="B157" s="50"/>
      <c r="C157" s="50"/>
      <c r="D157" s="50"/>
      <c r="E157" s="9"/>
      <c r="F157" s="9"/>
      <c r="G157" s="9"/>
      <c r="H157" s="9"/>
      <c r="I157" s="2"/>
      <c r="J157" s="9"/>
      <c r="K157" s="9"/>
      <c r="L157" s="9"/>
      <c r="M157" s="9"/>
      <c r="N157" s="9"/>
      <c r="O157" s="9"/>
      <c r="P157" s="9"/>
      <c r="Q157" s="9"/>
      <c r="R157" s="9"/>
      <c r="S157" s="9"/>
      <c r="T157" s="9"/>
      <c r="U157" s="9"/>
      <c r="V157" s="9"/>
      <c r="W157" s="9"/>
      <c r="X157" s="9"/>
      <c r="Y157" s="9"/>
      <c r="Z157" s="9"/>
    </row>
    <row r="158" spans="1:26" ht="12.75" customHeight="1">
      <c r="A158" s="9"/>
      <c r="B158" s="50"/>
      <c r="C158" s="50"/>
      <c r="D158" s="50"/>
      <c r="E158" s="9"/>
      <c r="F158" s="9"/>
      <c r="G158" s="9"/>
      <c r="H158" s="9"/>
      <c r="I158" s="2"/>
      <c r="J158" s="9"/>
      <c r="K158" s="9"/>
      <c r="L158" s="9"/>
      <c r="M158" s="9"/>
      <c r="N158" s="9"/>
      <c r="O158" s="9"/>
      <c r="P158" s="9"/>
      <c r="Q158" s="9"/>
      <c r="R158" s="9"/>
      <c r="S158" s="9"/>
      <c r="T158" s="9"/>
      <c r="U158" s="9"/>
      <c r="V158" s="9"/>
      <c r="W158" s="9"/>
      <c r="X158" s="9"/>
      <c r="Y158" s="9"/>
      <c r="Z158" s="9"/>
    </row>
    <row r="159" spans="1:26" ht="12.75" customHeight="1">
      <c r="A159" s="9"/>
      <c r="B159" s="50"/>
      <c r="C159" s="50"/>
      <c r="D159" s="50"/>
      <c r="E159" s="9"/>
      <c r="F159" s="9"/>
      <c r="G159" s="9"/>
      <c r="H159" s="9"/>
      <c r="I159" s="2"/>
      <c r="J159" s="9"/>
      <c r="K159" s="9"/>
      <c r="L159" s="9"/>
      <c r="M159" s="9"/>
      <c r="N159" s="9"/>
      <c r="O159" s="9"/>
      <c r="P159" s="9"/>
      <c r="Q159" s="9"/>
      <c r="R159" s="9"/>
      <c r="S159" s="9"/>
      <c r="T159" s="9"/>
      <c r="U159" s="9"/>
      <c r="V159" s="9"/>
      <c r="W159" s="9"/>
      <c r="X159" s="9"/>
      <c r="Y159" s="9"/>
      <c r="Z159" s="9"/>
    </row>
    <row r="160" spans="1:26" ht="12.75" customHeight="1">
      <c r="A160" s="9"/>
      <c r="B160" s="50"/>
      <c r="C160" s="50"/>
      <c r="D160" s="50"/>
      <c r="E160" s="9"/>
      <c r="F160" s="9"/>
      <c r="G160" s="9"/>
      <c r="H160" s="9"/>
      <c r="I160" s="2"/>
      <c r="J160" s="9"/>
      <c r="K160" s="9"/>
      <c r="L160" s="9"/>
      <c r="M160" s="9"/>
      <c r="N160" s="9"/>
      <c r="O160" s="9"/>
      <c r="P160" s="9"/>
      <c r="Q160" s="9"/>
      <c r="R160" s="9"/>
      <c r="S160" s="9"/>
      <c r="T160" s="9"/>
      <c r="U160" s="9"/>
      <c r="V160" s="9"/>
      <c r="W160" s="9"/>
      <c r="X160" s="9"/>
      <c r="Y160" s="9"/>
      <c r="Z160" s="9"/>
    </row>
    <row r="161" spans="1:26" ht="12.75" customHeight="1">
      <c r="A161" s="9"/>
      <c r="B161" s="50"/>
      <c r="C161" s="50"/>
      <c r="D161" s="50"/>
      <c r="E161" s="9"/>
      <c r="F161" s="9"/>
      <c r="G161" s="9"/>
      <c r="H161" s="9"/>
      <c r="I161" s="2"/>
      <c r="J161" s="9"/>
      <c r="K161" s="9"/>
      <c r="L161" s="9"/>
      <c r="M161" s="9"/>
      <c r="N161" s="9"/>
      <c r="O161" s="9"/>
      <c r="P161" s="9"/>
      <c r="Q161" s="9"/>
      <c r="R161" s="9"/>
      <c r="S161" s="9"/>
      <c r="T161" s="9"/>
      <c r="U161" s="9"/>
      <c r="V161" s="9"/>
      <c r="W161" s="9"/>
      <c r="X161" s="9"/>
      <c r="Y161" s="9"/>
      <c r="Z161" s="9"/>
    </row>
    <row r="162" spans="1:26" ht="12.75" customHeight="1">
      <c r="A162" s="9"/>
      <c r="B162" s="50"/>
      <c r="C162" s="50"/>
      <c r="D162" s="50"/>
      <c r="E162" s="9"/>
      <c r="F162" s="9"/>
      <c r="G162" s="9"/>
      <c r="H162" s="9"/>
      <c r="I162" s="2"/>
      <c r="J162" s="9"/>
      <c r="K162" s="9"/>
      <c r="L162" s="9"/>
      <c r="M162" s="9"/>
      <c r="N162" s="9"/>
      <c r="O162" s="9"/>
      <c r="P162" s="9"/>
      <c r="Q162" s="9"/>
      <c r="R162" s="9"/>
      <c r="S162" s="9"/>
      <c r="T162" s="9"/>
      <c r="U162" s="9"/>
      <c r="V162" s="9"/>
      <c r="W162" s="9"/>
      <c r="X162" s="9"/>
      <c r="Y162" s="9"/>
      <c r="Z162" s="9"/>
    </row>
    <row r="163" spans="1:26" ht="12.75" customHeight="1">
      <c r="A163" s="9"/>
      <c r="B163" s="50"/>
      <c r="C163" s="50"/>
      <c r="D163" s="50"/>
      <c r="E163" s="9"/>
      <c r="F163" s="9"/>
      <c r="G163" s="9"/>
      <c r="H163" s="9"/>
      <c r="I163" s="2"/>
      <c r="J163" s="9"/>
      <c r="K163" s="9"/>
      <c r="L163" s="9"/>
      <c r="M163" s="9"/>
      <c r="N163" s="9"/>
      <c r="O163" s="9"/>
      <c r="P163" s="9"/>
      <c r="Q163" s="9"/>
      <c r="R163" s="9"/>
      <c r="S163" s="9"/>
      <c r="T163" s="9"/>
      <c r="U163" s="9"/>
      <c r="V163" s="9"/>
      <c r="W163" s="9"/>
      <c r="X163" s="9"/>
      <c r="Y163" s="9"/>
      <c r="Z163" s="9"/>
    </row>
    <row r="164" spans="1:26" ht="12.75" customHeight="1">
      <c r="A164" s="9"/>
      <c r="B164" s="50"/>
      <c r="C164" s="50"/>
      <c r="D164" s="50"/>
      <c r="E164" s="9"/>
      <c r="F164" s="9"/>
      <c r="G164" s="9"/>
      <c r="H164" s="9"/>
      <c r="I164" s="2"/>
      <c r="J164" s="9"/>
      <c r="K164" s="9"/>
      <c r="L164" s="9"/>
      <c r="M164" s="9"/>
      <c r="N164" s="9"/>
      <c r="O164" s="9"/>
      <c r="P164" s="9"/>
      <c r="Q164" s="9"/>
      <c r="R164" s="9"/>
      <c r="S164" s="9"/>
      <c r="T164" s="9"/>
      <c r="U164" s="9"/>
      <c r="V164" s="9"/>
      <c r="W164" s="9"/>
      <c r="X164" s="9"/>
      <c r="Y164" s="9"/>
      <c r="Z164" s="9"/>
    </row>
    <row r="165" spans="1:26" ht="12.75" customHeight="1">
      <c r="A165" s="9"/>
      <c r="B165" s="50"/>
      <c r="C165" s="50"/>
      <c r="D165" s="50"/>
      <c r="E165" s="9"/>
      <c r="F165" s="9"/>
      <c r="G165" s="9"/>
      <c r="H165" s="9"/>
      <c r="I165" s="2"/>
      <c r="J165" s="9"/>
      <c r="K165" s="9"/>
      <c r="L165" s="9"/>
      <c r="M165" s="9"/>
      <c r="N165" s="9"/>
      <c r="O165" s="9"/>
      <c r="P165" s="9"/>
      <c r="Q165" s="9"/>
      <c r="R165" s="9"/>
      <c r="S165" s="9"/>
      <c r="T165" s="9"/>
      <c r="U165" s="9"/>
      <c r="V165" s="9"/>
      <c r="W165" s="9"/>
      <c r="X165" s="9"/>
      <c r="Y165" s="9"/>
      <c r="Z165" s="9"/>
    </row>
    <row r="166" spans="1:26" ht="12.75" customHeight="1">
      <c r="A166" s="9"/>
      <c r="B166" s="50"/>
      <c r="C166" s="50"/>
      <c r="D166" s="50"/>
      <c r="E166" s="9"/>
      <c r="F166" s="9"/>
      <c r="G166" s="9"/>
      <c r="H166" s="9"/>
      <c r="I166" s="2"/>
      <c r="J166" s="9"/>
      <c r="K166" s="9"/>
      <c r="L166" s="9"/>
      <c r="M166" s="9"/>
      <c r="N166" s="9"/>
      <c r="O166" s="9"/>
      <c r="P166" s="9"/>
      <c r="Q166" s="9"/>
      <c r="R166" s="9"/>
      <c r="S166" s="9"/>
      <c r="T166" s="9"/>
      <c r="U166" s="9"/>
      <c r="V166" s="9"/>
      <c r="W166" s="9"/>
      <c r="X166" s="9"/>
      <c r="Y166" s="9"/>
      <c r="Z166" s="9"/>
    </row>
    <row r="167" spans="1:26" ht="12.75" customHeight="1">
      <c r="A167" s="9"/>
      <c r="B167" s="50"/>
      <c r="C167" s="50"/>
      <c r="D167" s="50"/>
      <c r="E167" s="9"/>
      <c r="F167" s="9"/>
      <c r="G167" s="9"/>
      <c r="H167" s="9"/>
      <c r="I167" s="2"/>
      <c r="J167" s="9"/>
      <c r="K167" s="9"/>
      <c r="L167" s="9"/>
      <c r="M167" s="9"/>
      <c r="N167" s="9"/>
      <c r="O167" s="9"/>
      <c r="P167" s="9"/>
      <c r="Q167" s="9"/>
      <c r="R167" s="9"/>
      <c r="S167" s="9"/>
      <c r="T167" s="9"/>
      <c r="U167" s="9"/>
      <c r="V167" s="9"/>
      <c r="W167" s="9"/>
      <c r="X167" s="9"/>
      <c r="Y167" s="9"/>
      <c r="Z167" s="9"/>
    </row>
    <row r="168" spans="1:26" ht="12.75" customHeight="1">
      <c r="A168" s="9"/>
      <c r="B168" s="50"/>
      <c r="C168" s="50"/>
      <c r="D168" s="50"/>
      <c r="E168" s="9"/>
      <c r="F168" s="9"/>
      <c r="G168" s="9"/>
      <c r="H168" s="9"/>
      <c r="I168" s="2"/>
      <c r="J168" s="9"/>
      <c r="K168" s="9"/>
      <c r="L168" s="9"/>
      <c r="M168" s="9"/>
      <c r="N168" s="9"/>
      <c r="O168" s="9"/>
      <c r="P168" s="9"/>
      <c r="Q168" s="9"/>
      <c r="R168" s="9"/>
      <c r="S168" s="9"/>
      <c r="T168" s="9"/>
      <c r="U168" s="9"/>
      <c r="V168" s="9"/>
      <c r="W168" s="9"/>
      <c r="X168" s="9"/>
      <c r="Y168" s="9"/>
      <c r="Z168" s="9"/>
    </row>
    <row r="169" spans="1:26" ht="12.75" customHeight="1">
      <c r="A169" s="9"/>
      <c r="B169" s="50"/>
      <c r="C169" s="50"/>
      <c r="D169" s="50"/>
      <c r="E169" s="9"/>
      <c r="F169" s="9"/>
      <c r="G169" s="9"/>
      <c r="H169" s="9"/>
      <c r="I169" s="2"/>
      <c r="J169" s="9"/>
      <c r="K169" s="9"/>
      <c r="L169" s="9"/>
      <c r="M169" s="9"/>
      <c r="N169" s="9"/>
      <c r="O169" s="9"/>
      <c r="P169" s="9"/>
      <c r="Q169" s="9"/>
      <c r="R169" s="9"/>
      <c r="S169" s="9"/>
      <c r="T169" s="9"/>
      <c r="U169" s="9"/>
      <c r="V169" s="9"/>
      <c r="W169" s="9"/>
      <c r="X169" s="9"/>
      <c r="Y169" s="9"/>
      <c r="Z169" s="9"/>
    </row>
    <row r="170" spans="1:26" ht="12.75" customHeight="1">
      <c r="A170" s="9"/>
      <c r="B170" s="50"/>
      <c r="C170" s="50"/>
      <c r="D170" s="50"/>
      <c r="E170" s="9"/>
      <c r="F170" s="9"/>
      <c r="G170" s="9"/>
      <c r="H170" s="9"/>
      <c r="I170" s="2"/>
      <c r="J170" s="9"/>
      <c r="K170" s="9"/>
      <c r="L170" s="9"/>
      <c r="M170" s="9"/>
      <c r="N170" s="9"/>
      <c r="O170" s="9"/>
      <c r="P170" s="9"/>
      <c r="Q170" s="9"/>
      <c r="R170" s="9"/>
      <c r="S170" s="9"/>
      <c r="T170" s="9"/>
      <c r="U170" s="9"/>
      <c r="V170" s="9"/>
      <c r="W170" s="9"/>
      <c r="X170" s="9"/>
      <c r="Y170" s="9"/>
      <c r="Z170" s="9"/>
    </row>
    <row r="171" spans="1:26" ht="12.75" customHeight="1">
      <c r="A171" s="9"/>
      <c r="B171" s="50"/>
      <c r="C171" s="50"/>
      <c r="D171" s="50"/>
      <c r="E171" s="9"/>
      <c r="F171" s="9"/>
      <c r="G171" s="9"/>
      <c r="H171" s="9"/>
      <c r="I171" s="2"/>
      <c r="J171" s="9"/>
      <c r="K171" s="9"/>
      <c r="L171" s="9"/>
      <c r="M171" s="9"/>
      <c r="N171" s="9"/>
      <c r="O171" s="9"/>
      <c r="P171" s="9"/>
      <c r="Q171" s="9"/>
      <c r="R171" s="9"/>
      <c r="S171" s="9"/>
      <c r="T171" s="9"/>
      <c r="U171" s="9"/>
      <c r="V171" s="9"/>
      <c r="W171" s="9"/>
      <c r="X171" s="9"/>
      <c r="Y171" s="9"/>
      <c r="Z171" s="9"/>
    </row>
    <row r="172" spans="1:26" ht="12.75" customHeight="1">
      <c r="A172" s="9"/>
      <c r="B172" s="50"/>
      <c r="C172" s="50"/>
      <c r="D172" s="50"/>
      <c r="E172" s="9"/>
      <c r="F172" s="9"/>
      <c r="G172" s="9"/>
      <c r="H172" s="9"/>
      <c r="I172" s="2"/>
      <c r="J172" s="9"/>
      <c r="K172" s="9"/>
      <c r="L172" s="9"/>
      <c r="M172" s="9"/>
      <c r="N172" s="9"/>
      <c r="O172" s="9"/>
      <c r="P172" s="9"/>
      <c r="Q172" s="9"/>
      <c r="R172" s="9"/>
      <c r="S172" s="9"/>
      <c r="T172" s="9"/>
      <c r="U172" s="9"/>
      <c r="V172" s="9"/>
      <c r="W172" s="9"/>
      <c r="X172" s="9"/>
      <c r="Y172" s="9"/>
      <c r="Z172" s="9"/>
    </row>
    <row r="173" spans="1:26" ht="12.75" customHeight="1">
      <c r="A173" s="9"/>
      <c r="B173" s="50"/>
      <c r="C173" s="50"/>
      <c r="D173" s="50"/>
      <c r="E173" s="9"/>
      <c r="F173" s="9"/>
      <c r="G173" s="9"/>
      <c r="H173" s="9"/>
      <c r="I173" s="2"/>
      <c r="J173" s="9"/>
      <c r="K173" s="9"/>
      <c r="L173" s="9"/>
      <c r="M173" s="9"/>
      <c r="N173" s="9"/>
      <c r="O173" s="9"/>
      <c r="P173" s="9"/>
      <c r="Q173" s="9"/>
      <c r="R173" s="9"/>
      <c r="S173" s="9"/>
      <c r="T173" s="9"/>
      <c r="U173" s="9"/>
      <c r="V173" s="9"/>
      <c r="W173" s="9"/>
      <c r="X173" s="9"/>
      <c r="Y173" s="9"/>
      <c r="Z173" s="9"/>
    </row>
    <row r="174" spans="1:26" ht="12.75" customHeight="1">
      <c r="A174" s="9"/>
      <c r="B174" s="50"/>
      <c r="C174" s="50"/>
      <c r="D174" s="50"/>
      <c r="E174" s="9"/>
      <c r="F174" s="9"/>
      <c r="G174" s="9"/>
      <c r="H174" s="9"/>
      <c r="I174" s="2"/>
      <c r="J174" s="9"/>
      <c r="K174" s="9"/>
      <c r="L174" s="9"/>
      <c r="M174" s="9"/>
      <c r="N174" s="9"/>
      <c r="O174" s="9"/>
      <c r="P174" s="9"/>
      <c r="Q174" s="9"/>
      <c r="R174" s="9"/>
      <c r="S174" s="9"/>
      <c r="T174" s="9"/>
      <c r="U174" s="9"/>
      <c r="V174" s="9"/>
      <c r="W174" s="9"/>
      <c r="X174" s="9"/>
      <c r="Y174" s="9"/>
      <c r="Z174" s="9"/>
    </row>
    <row r="175" spans="1:26" ht="12.75" customHeight="1">
      <c r="A175" s="9"/>
      <c r="B175" s="50"/>
      <c r="C175" s="50"/>
      <c r="D175" s="50"/>
      <c r="E175" s="9"/>
      <c r="F175" s="9"/>
      <c r="G175" s="9"/>
      <c r="H175" s="9"/>
      <c r="I175" s="2"/>
      <c r="J175" s="9"/>
      <c r="K175" s="9"/>
      <c r="L175" s="9"/>
      <c r="M175" s="9"/>
      <c r="N175" s="9"/>
      <c r="O175" s="9"/>
      <c r="P175" s="9"/>
      <c r="Q175" s="9"/>
      <c r="R175" s="9"/>
      <c r="S175" s="9"/>
      <c r="T175" s="9"/>
      <c r="U175" s="9"/>
      <c r="V175" s="9"/>
      <c r="W175" s="9"/>
      <c r="X175" s="9"/>
      <c r="Y175" s="9"/>
      <c r="Z175" s="9"/>
    </row>
    <row r="176" spans="1:26" ht="12.75" customHeight="1">
      <c r="A176" s="9"/>
      <c r="B176" s="50"/>
      <c r="C176" s="50"/>
      <c r="D176" s="50"/>
      <c r="E176" s="9"/>
      <c r="F176" s="9"/>
      <c r="G176" s="9"/>
      <c r="H176" s="9"/>
      <c r="I176" s="2"/>
      <c r="J176" s="9"/>
      <c r="K176" s="9"/>
      <c r="L176" s="9"/>
      <c r="M176" s="9"/>
      <c r="N176" s="9"/>
      <c r="O176" s="9"/>
      <c r="P176" s="9"/>
      <c r="Q176" s="9"/>
      <c r="R176" s="9"/>
      <c r="S176" s="9"/>
      <c r="T176" s="9"/>
      <c r="U176" s="9"/>
      <c r="V176" s="9"/>
      <c r="W176" s="9"/>
      <c r="X176" s="9"/>
      <c r="Y176" s="9"/>
      <c r="Z176" s="9"/>
    </row>
    <row r="177" spans="1:26" ht="12.75" customHeight="1">
      <c r="A177" s="9"/>
      <c r="B177" s="50"/>
      <c r="C177" s="50"/>
      <c r="D177" s="50"/>
      <c r="E177" s="9"/>
      <c r="F177" s="9"/>
      <c r="G177" s="9"/>
      <c r="H177" s="9"/>
      <c r="I177" s="2"/>
      <c r="J177" s="9"/>
      <c r="K177" s="9"/>
      <c r="L177" s="9"/>
      <c r="M177" s="9"/>
      <c r="N177" s="9"/>
      <c r="O177" s="9"/>
      <c r="P177" s="9"/>
      <c r="Q177" s="9"/>
      <c r="R177" s="9"/>
      <c r="S177" s="9"/>
      <c r="T177" s="9"/>
      <c r="U177" s="9"/>
      <c r="V177" s="9"/>
      <c r="W177" s="9"/>
      <c r="X177" s="9"/>
      <c r="Y177" s="9"/>
      <c r="Z177" s="9"/>
    </row>
    <row r="178" spans="1:26" ht="12.75" customHeight="1">
      <c r="A178" s="9"/>
      <c r="B178" s="50"/>
      <c r="C178" s="50"/>
      <c r="D178" s="50"/>
      <c r="E178" s="9"/>
      <c r="F178" s="9"/>
      <c r="G178" s="9"/>
      <c r="H178" s="9"/>
      <c r="I178" s="2"/>
      <c r="J178" s="9"/>
      <c r="K178" s="9"/>
      <c r="L178" s="9"/>
      <c r="M178" s="9"/>
      <c r="N178" s="9"/>
      <c r="O178" s="9"/>
      <c r="P178" s="9"/>
      <c r="Q178" s="9"/>
      <c r="R178" s="9"/>
      <c r="S178" s="9"/>
      <c r="T178" s="9"/>
      <c r="U178" s="9"/>
      <c r="V178" s="9"/>
      <c r="W178" s="9"/>
      <c r="X178" s="9"/>
      <c r="Y178" s="9"/>
      <c r="Z178" s="9"/>
    </row>
    <row r="179" spans="1:26" ht="12.75" customHeight="1">
      <c r="A179" s="9"/>
      <c r="B179" s="50"/>
      <c r="C179" s="50"/>
      <c r="D179" s="50"/>
      <c r="E179" s="9"/>
      <c r="F179" s="9"/>
      <c r="G179" s="9"/>
      <c r="H179" s="9"/>
      <c r="I179" s="2"/>
      <c r="J179" s="9"/>
      <c r="K179" s="9"/>
      <c r="L179" s="9"/>
      <c r="M179" s="9"/>
      <c r="N179" s="9"/>
      <c r="O179" s="9"/>
      <c r="P179" s="9"/>
      <c r="Q179" s="9"/>
      <c r="R179" s="9"/>
      <c r="S179" s="9"/>
      <c r="T179" s="9"/>
      <c r="U179" s="9"/>
      <c r="V179" s="9"/>
      <c r="W179" s="9"/>
      <c r="X179" s="9"/>
      <c r="Y179" s="9"/>
      <c r="Z179" s="9"/>
    </row>
    <row r="180" spans="1:26" ht="12.75" customHeight="1">
      <c r="A180" s="9"/>
      <c r="B180" s="50"/>
      <c r="C180" s="50"/>
      <c r="D180" s="50"/>
      <c r="E180" s="9"/>
      <c r="F180" s="9"/>
      <c r="G180" s="9"/>
      <c r="H180" s="9"/>
      <c r="I180" s="2"/>
      <c r="J180" s="9"/>
      <c r="K180" s="9"/>
      <c r="L180" s="9"/>
      <c r="M180" s="9"/>
      <c r="N180" s="9"/>
      <c r="O180" s="9"/>
      <c r="P180" s="9"/>
      <c r="Q180" s="9"/>
      <c r="R180" s="9"/>
      <c r="S180" s="9"/>
      <c r="T180" s="9"/>
      <c r="U180" s="9"/>
      <c r="V180" s="9"/>
      <c r="W180" s="9"/>
      <c r="X180" s="9"/>
      <c r="Y180" s="9"/>
      <c r="Z180" s="9"/>
    </row>
    <row r="181" spans="1:26" ht="12.75" customHeight="1">
      <c r="A181" s="9"/>
      <c r="B181" s="50"/>
      <c r="C181" s="50"/>
      <c r="D181" s="50"/>
      <c r="E181" s="9"/>
      <c r="F181" s="9"/>
      <c r="G181" s="9"/>
      <c r="H181" s="9"/>
      <c r="I181" s="2"/>
      <c r="J181" s="9"/>
      <c r="K181" s="9"/>
      <c r="L181" s="9"/>
      <c r="M181" s="9"/>
      <c r="N181" s="9"/>
      <c r="O181" s="9"/>
      <c r="P181" s="9"/>
      <c r="Q181" s="9"/>
      <c r="R181" s="9"/>
      <c r="S181" s="9"/>
      <c r="T181" s="9"/>
      <c r="U181" s="9"/>
      <c r="V181" s="9"/>
      <c r="W181" s="9"/>
      <c r="X181" s="9"/>
      <c r="Y181" s="9"/>
      <c r="Z181" s="9"/>
    </row>
    <row r="182" spans="1:26" ht="12.75" customHeight="1">
      <c r="A182" s="9"/>
      <c r="B182" s="50"/>
      <c r="C182" s="50"/>
      <c r="D182" s="50"/>
      <c r="E182" s="9"/>
      <c r="F182" s="9"/>
      <c r="G182" s="9"/>
      <c r="H182" s="9"/>
      <c r="I182" s="2"/>
      <c r="J182" s="9"/>
      <c r="K182" s="9"/>
      <c r="L182" s="9"/>
      <c r="M182" s="9"/>
      <c r="N182" s="9"/>
      <c r="O182" s="9"/>
      <c r="P182" s="9"/>
      <c r="Q182" s="9"/>
      <c r="R182" s="9"/>
      <c r="S182" s="9"/>
      <c r="T182" s="9"/>
      <c r="U182" s="9"/>
      <c r="V182" s="9"/>
      <c r="W182" s="9"/>
      <c r="X182" s="9"/>
      <c r="Y182" s="9"/>
      <c r="Z182" s="9"/>
    </row>
    <row r="183" spans="1:26" ht="12.75" customHeight="1">
      <c r="A183" s="9"/>
      <c r="B183" s="50"/>
      <c r="C183" s="50"/>
      <c r="D183" s="50"/>
      <c r="E183" s="9"/>
      <c r="F183" s="9"/>
      <c r="G183" s="9"/>
      <c r="H183" s="9"/>
      <c r="I183" s="2"/>
      <c r="J183" s="9"/>
      <c r="K183" s="9"/>
      <c r="L183" s="9"/>
      <c r="M183" s="9"/>
      <c r="N183" s="9"/>
      <c r="O183" s="9"/>
      <c r="P183" s="9"/>
      <c r="Q183" s="9"/>
      <c r="R183" s="9"/>
      <c r="S183" s="9"/>
      <c r="T183" s="9"/>
      <c r="U183" s="9"/>
      <c r="V183" s="9"/>
      <c r="W183" s="9"/>
      <c r="X183" s="9"/>
      <c r="Y183" s="9"/>
      <c r="Z183" s="9"/>
    </row>
    <row r="184" spans="1:26" ht="12.75" customHeight="1">
      <c r="A184" s="9"/>
      <c r="B184" s="50"/>
      <c r="C184" s="50"/>
      <c r="D184" s="50"/>
      <c r="E184" s="9"/>
      <c r="F184" s="9"/>
      <c r="G184" s="9"/>
      <c r="H184" s="9"/>
      <c r="I184" s="2"/>
      <c r="J184" s="9"/>
      <c r="K184" s="9"/>
      <c r="L184" s="9"/>
      <c r="M184" s="9"/>
      <c r="N184" s="9"/>
      <c r="O184" s="9"/>
      <c r="P184" s="9"/>
      <c r="Q184" s="9"/>
      <c r="R184" s="9"/>
      <c r="S184" s="9"/>
      <c r="T184" s="9"/>
      <c r="U184" s="9"/>
      <c r="V184" s="9"/>
      <c r="W184" s="9"/>
      <c r="X184" s="9"/>
      <c r="Y184" s="9"/>
      <c r="Z184" s="9"/>
    </row>
    <row r="185" spans="1:26" ht="12.75" customHeight="1">
      <c r="A185" s="9"/>
      <c r="B185" s="50"/>
      <c r="C185" s="50"/>
      <c r="D185" s="50"/>
      <c r="E185" s="9"/>
      <c r="F185" s="9"/>
      <c r="G185" s="9"/>
      <c r="H185" s="9"/>
      <c r="I185" s="2"/>
      <c r="J185" s="9"/>
      <c r="K185" s="9"/>
      <c r="L185" s="9"/>
      <c r="M185" s="9"/>
      <c r="N185" s="9"/>
      <c r="O185" s="9"/>
      <c r="P185" s="9"/>
      <c r="Q185" s="9"/>
      <c r="R185" s="9"/>
      <c r="S185" s="9"/>
      <c r="T185" s="9"/>
      <c r="U185" s="9"/>
      <c r="V185" s="9"/>
      <c r="W185" s="9"/>
      <c r="X185" s="9"/>
      <c r="Y185" s="9"/>
      <c r="Z185" s="9"/>
    </row>
    <row r="186" spans="1:26" ht="12.75" customHeight="1">
      <c r="A186" s="9"/>
      <c r="B186" s="50"/>
      <c r="C186" s="50"/>
      <c r="D186" s="50"/>
      <c r="E186" s="9"/>
      <c r="F186" s="9"/>
      <c r="G186" s="9"/>
      <c r="H186" s="9"/>
      <c r="I186" s="2"/>
      <c r="J186" s="9"/>
      <c r="K186" s="9"/>
      <c r="L186" s="9"/>
      <c r="M186" s="9"/>
      <c r="N186" s="9"/>
      <c r="O186" s="9"/>
      <c r="P186" s="9"/>
      <c r="Q186" s="9"/>
      <c r="R186" s="9"/>
      <c r="S186" s="9"/>
      <c r="T186" s="9"/>
      <c r="U186" s="9"/>
      <c r="V186" s="9"/>
      <c r="W186" s="9"/>
      <c r="X186" s="9"/>
      <c r="Y186" s="9"/>
      <c r="Z186" s="9"/>
    </row>
    <row r="187" spans="1:26" ht="12.75" customHeight="1">
      <c r="A187" s="9"/>
      <c r="B187" s="50"/>
      <c r="C187" s="50"/>
      <c r="D187" s="50"/>
      <c r="E187" s="9"/>
      <c r="F187" s="9"/>
      <c r="G187" s="9"/>
      <c r="H187" s="9"/>
      <c r="I187" s="2"/>
      <c r="J187" s="9"/>
      <c r="K187" s="9"/>
      <c r="L187" s="9"/>
      <c r="M187" s="9"/>
      <c r="N187" s="9"/>
      <c r="O187" s="9"/>
      <c r="P187" s="9"/>
      <c r="Q187" s="9"/>
      <c r="R187" s="9"/>
      <c r="S187" s="9"/>
      <c r="T187" s="9"/>
      <c r="U187" s="9"/>
      <c r="V187" s="9"/>
      <c r="W187" s="9"/>
      <c r="X187" s="9"/>
      <c r="Y187" s="9"/>
      <c r="Z187" s="9"/>
    </row>
    <row r="188" spans="1:26" ht="12.75" customHeight="1">
      <c r="A188" s="9"/>
      <c r="B188" s="50"/>
      <c r="C188" s="50"/>
      <c r="D188" s="50"/>
      <c r="E188" s="9"/>
      <c r="F188" s="9"/>
      <c r="G188" s="9"/>
      <c r="H188" s="9"/>
      <c r="I188" s="2"/>
      <c r="J188" s="9"/>
      <c r="K188" s="9"/>
      <c r="L188" s="9"/>
      <c r="M188" s="9"/>
      <c r="N188" s="9"/>
      <c r="O188" s="9"/>
      <c r="P188" s="9"/>
      <c r="Q188" s="9"/>
      <c r="R188" s="9"/>
      <c r="S188" s="9"/>
      <c r="T188" s="9"/>
      <c r="U188" s="9"/>
      <c r="V188" s="9"/>
      <c r="W188" s="9"/>
      <c r="X188" s="9"/>
      <c r="Y188" s="9"/>
      <c r="Z188" s="9"/>
    </row>
    <row r="189" spans="1:26" ht="12.75" customHeight="1">
      <c r="A189" s="9"/>
      <c r="B189" s="50"/>
      <c r="C189" s="50"/>
      <c r="D189" s="50"/>
      <c r="E189" s="9"/>
      <c r="F189" s="9"/>
      <c r="G189" s="9"/>
      <c r="H189" s="9"/>
      <c r="I189" s="2"/>
      <c r="J189" s="9"/>
      <c r="K189" s="9"/>
      <c r="L189" s="9"/>
      <c r="M189" s="9"/>
      <c r="N189" s="9"/>
      <c r="O189" s="9"/>
      <c r="P189" s="9"/>
      <c r="Q189" s="9"/>
      <c r="R189" s="9"/>
      <c r="S189" s="9"/>
      <c r="T189" s="9"/>
      <c r="U189" s="9"/>
      <c r="V189" s="9"/>
      <c r="W189" s="9"/>
      <c r="X189" s="9"/>
      <c r="Y189" s="9"/>
      <c r="Z189" s="9"/>
    </row>
    <row r="190" spans="1:26" ht="12.75" customHeight="1">
      <c r="A190" s="9"/>
      <c r="B190" s="50"/>
      <c r="C190" s="50"/>
      <c r="D190" s="50"/>
      <c r="E190" s="9"/>
      <c r="F190" s="9"/>
      <c r="G190" s="9"/>
      <c r="H190" s="9"/>
      <c r="I190" s="2"/>
      <c r="J190" s="9"/>
      <c r="K190" s="9"/>
      <c r="L190" s="9"/>
      <c r="M190" s="9"/>
      <c r="N190" s="9"/>
      <c r="O190" s="9"/>
      <c r="P190" s="9"/>
      <c r="Q190" s="9"/>
      <c r="R190" s="9"/>
      <c r="S190" s="9"/>
      <c r="T190" s="9"/>
      <c r="U190" s="9"/>
      <c r="V190" s="9"/>
      <c r="W190" s="9"/>
      <c r="X190" s="9"/>
      <c r="Y190" s="9"/>
      <c r="Z190" s="9"/>
    </row>
    <row r="191" spans="1:26" ht="12.75" customHeight="1">
      <c r="A191" s="9"/>
      <c r="B191" s="50"/>
      <c r="C191" s="50"/>
      <c r="D191" s="50"/>
      <c r="E191" s="9"/>
      <c r="F191" s="9"/>
      <c r="G191" s="9"/>
      <c r="H191" s="9"/>
      <c r="I191" s="2"/>
      <c r="J191" s="9"/>
      <c r="K191" s="9"/>
      <c r="L191" s="9"/>
      <c r="M191" s="9"/>
      <c r="N191" s="9"/>
      <c r="O191" s="9"/>
      <c r="P191" s="9"/>
      <c r="Q191" s="9"/>
      <c r="R191" s="9"/>
      <c r="S191" s="9"/>
      <c r="T191" s="9"/>
      <c r="U191" s="9"/>
      <c r="V191" s="9"/>
      <c r="W191" s="9"/>
      <c r="X191" s="9"/>
      <c r="Y191" s="9"/>
      <c r="Z191" s="9"/>
    </row>
    <row r="192" spans="1:26" ht="12.75" customHeight="1">
      <c r="A192" s="9"/>
      <c r="B192" s="50"/>
      <c r="C192" s="50"/>
      <c r="D192" s="50"/>
      <c r="E192" s="9"/>
      <c r="F192" s="9"/>
      <c r="G192" s="9"/>
      <c r="H192" s="9"/>
      <c r="I192" s="2"/>
      <c r="J192" s="9"/>
      <c r="K192" s="9"/>
      <c r="L192" s="9"/>
      <c r="M192" s="9"/>
      <c r="N192" s="9"/>
      <c r="O192" s="9"/>
      <c r="P192" s="9"/>
      <c r="Q192" s="9"/>
      <c r="R192" s="9"/>
      <c r="S192" s="9"/>
      <c r="T192" s="9"/>
      <c r="U192" s="9"/>
      <c r="V192" s="9"/>
      <c r="W192" s="9"/>
      <c r="X192" s="9"/>
      <c r="Y192" s="9"/>
      <c r="Z192" s="9"/>
    </row>
    <row r="193" spans="1:26" ht="12.75" customHeight="1">
      <c r="A193" s="9"/>
      <c r="B193" s="50"/>
      <c r="C193" s="50"/>
      <c r="D193" s="50"/>
      <c r="E193" s="9"/>
      <c r="F193" s="9"/>
      <c r="G193" s="9"/>
      <c r="H193" s="9"/>
      <c r="I193" s="2"/>
      <c r="J193" s="9"/>
      <c r="K193" s="9"/>
      <c r="L193" s="9"/>
      <c r="M193" s="9"/>
      <c r="N193" s="9"/>
      <c r="O193" s="9"/>
      <c r="P193" s="9"/>
      <c r="Q193" s="9"/>
      <c r="R193" s="9"/>
      <c r="S193" s="9"/>
      <c r="T193" s="9"/>
      <c r="U193" s="9"/>
      <c r="V193" s="9"/>
      <c r="W193" s="9"/>
      <c r="X193" s="9"/>
      <c r="Y193" s="9"/>
      <c r="Z193" s="9"/>
    </row>
    <row r="194" spans="1:26" ht="12.75" customHeight="1">
      <c r="A194" s="9"/>
      <c r="B194" s="50"/>
      <c r="C194" s="50"/>
      <c r="D194" s="50"/>
      <c r="E194" s="9"/>
      <c r="F194" s="9"/>
      <c r="G194" s="9"/>
      <c r="H194" s="9"/>
      <c r="I194" s="2"/>
      <c r="J194" s="9"/>
      <c r="K194" s="9"/>
      <c r="L194" s="9"/>
      <c r="M194" s="9"/>
      <c r="N194" s="9"/>
      <c r="O194" s="9"/>
      <c r="P194" s="9"/>
      <c r="Q194" s="9"/>
      <c r="R194" s="9"/>
      <c r="S194" s="9"/>
      <c r="T194" s="9"/>
      <c r="U194" s="9"/>
      <c r="V194" s="9"/>
      <c r="W194" s="9"/>
      <c r="X194" s="9"/>
      <c r="Y194" s="9"/>
      <c r="Z194" s="9"/>
    </row>
    <row r="195" spans="1:26" ht="12.75" customHeight="1">
      <c r="A195" s="9"/>
      <c r="B195" s="50"/>
      <c r="C195" s="50"/>
      <c r="D195" s="50"/>
      <c r="E195" s="9"/>
      <c r="F195" s="9"/>
      <c r="G195" s="9"/>
      <c r="H195" s="9"/>
      <c r="I195" s="2"/>
      <c r="J195" s="9"/>
      <c r="K195" s="9"/>
      <c r="L195" s="9"/>
      <c r="M195" s="9"/>
      <c r="N195" s="9"/>
      <c r="O195" s="9"/>
      <c r="P195" s="9"/>
      <c r="Q195" s="9"/>
      <c r="R195" s="9"/>
      <c r="S195" s="9"/>
      <c r="T195" s="9"/>
      <c r="U195" s="9"/>
      <c r="V195" s="9"/>
      <c r="W195" s="9"/>
      <c r="X195" s="9"/>
      <c r="Y195" s="9"/>
      <c r="Z195" s="9"/>
    </row>
    <row r="196" spans="1:26" ht="12.75" customHeight="1">
      <c r="A196" s="9"/>
      <c r="B196" s="50"/>
      <c r="C196" s="50"/>
      <c r="D196" s="50"/>
      <c r="E196" s="9"/>
      <c r="F196" s="9"/>
      <c r="G196" s="9"/>
      <c r="H196" s="9"/>
      <c r="I196" s="2"/>
      <c r="J196" s="9"/>
      <c r="K196" s="9"/>
      <c r="L196" s="9"/>
      <c r="M196" s="9"/>
      <c r="N196" s="9"/>
      <c r="O196" s="9"/>
      <c r="P196" s="9"/>
      <c r="Q196" s="9"/>
      <c r="R196" s="9"/>
      <c r="S196" s="9"/>
      <c r="T196" s="9"/>
      <c r="U196" s="9"/>
      <c r="V196" s="9"/>
      <c r="W196" s="9"/>
      <c r="X196" s="9"/>
      <c r="Y196" s="9"/>
      <c r="Z196" s="9"/>
    </row>
    <row r="197" spans="1:26" ht="12.75" customHeight="1">
      <c r="A197" s="9"/>
      <c r="B197" s="50"/>
      <c r="C197" s="50"/>
      <c r="D197" s="50"/>
      <c r="E197" s="9"/>
      <c r="F197" s="9"/>
      <c r="G197" s="9"/>
      <c r="H197" s="9"/>
      <c r="I197" s="2"/>
      <c r="J197" s="9"/>
      <c r="K197" s="9"/>
      <c r="L197" s="9"/>
      <c r="M197" s="9"/>
      <c r="N197" s="9"/>
      <c r="O197" s="9"/>
      <c r="P197" s="9"/>
      <c r="Q197" s="9"/>
      <c r="R197" s="9"/>
      <c r="S197" s="9"/>
      <c r="T197" s="9"/>
      <c r="U197" s="9"/>
      <c r="V197" s="9"/>
      <c r="W197" s="9"/>
      <c r="X197" s="9"/>
      <c r="Y197" s="9"/>
      <c r="Z197" s="9"/>
    </row>
    <row r="198" spans="1:26" ht="12.75" customHeight="1">
      <c r="A198" s="9"/>
      <c r="B198" s="50"/>
      <c r="C198" s="50"/>
      <c r="D198" s="50"/>
      <c r="E198" s="9"/>
      <c r="F198" s="9"/>
      <c r="G198" s="9"/>
      <c r="H198" s="2"/>
      <c r="I198" s="2"/>
      <c r="J198" s="2"/>
      <c r="K198" s="2"/>
      <c r="L198" s="9"/>
      <c r="M198" s="9"/>
      <c r="N198" s="9"/>
      <c r="O198" s="9"/>
      <c r="P198" s="9"/>
      <c r="Q198" s="9"/>
      <c r="R198" s="9"/>
      <c r="S198" s="9"/>
      <c r="T198" s="9"/>
      <c r="U198" s="9"/>
      <c r="V198" s="9"/>
      <c r="W198" s="9"/>
      <c r="X198" s="9"/>
      <c r="Y198" s="9"/>
      <c r="Z198" s="9"/>
    </row>
    <row r="199" spans="1:26" ht="12.75" customHeight="1">
      <c r="A199" s="9"/>
      <c r="B199" s="50"/>
      <c r="C199" s="50"/>
      <c r="D199" s="50"/>
      <c r="E199" s="9"/>
      <c r="F199" s="9"/>
      <c r="G199" s="9"/>
      <c r="H199" s="2"/>
      <c r="I199" s="2"/>
      <c r="J199" s="2"/>
      <c r="K199" s="2"/>
      <c r="L199" s="9"/>
      <c r="M199" s="9"/>
      <c r="N199" s="9"/>
      <c r="O199" s="9"/>
      <c r="P199" s="9"/>
      <c r="Q199" s="9"/>
      <c r="R199" s="9"/>
      <c r="S199" s="9"/>
      <c r="T199" s="9"/>
      <c r="U199" s="9"/>
      <c r="V199" s="9"/>
      <c r="W199" s="9"/>
      <c r="X199" s="9"/>
      <c r="Y199" s="9"/>
      <c r="Z199" s="9"/>
    </row>
    <row r="200" spans="1:26" ht="12.75" customHeight="1">
      <c r="A200" s="9"/>
      <c r="B200" s="50"/>
      <c r="C200" s="50"/>
      <c r="D200" s="50"/>
      <c r="E200" s="9"/>
      <c r="F200" s="9"/>
      <c r="G200" s="9"/>
      <c r="H200" s="2"/>
      <c r="I200" s="2"/>
      <c r="J200" s="2"/>
      <c r="K200" s="2"/>
      <c r="L200" s="9"/>
      <c r="M200" s="9"/>
      <c r="N200" s="9"/>
      <c r="O200" s="9"/>
      <c r="P200" s="9"/>
      <c r="Q200" s="9"/>
      <c r="R200" s="9"/>
      <c r="S200" s="9"/>
      <c r="T200" s="9"/>
      <c r="U200" s="9"/>
      <c r="V200" s="9"/>
      <c r="W200" s="9"/>
      <c r="X200" s="9"/>
      <c r="Y200" s="9"/>
      <c r="Z200" s="9"/>
    </row>
    <row r="201" spans="1:26" ht="12.75" customHeight="1">
      <c r="A201" s="9"/>
      <c r="B201" s="50"/>
      <c r="C201" s="50"/>
      <c r="D201" s="50"/>
      <c r="E201" s="9"/>
      <c r="F201" s="9"/>
      <c r="G201" s="9"/>
      <c r="H201" s="2"/>
      <c r="I201" s="2"/>
      <c r="J201" s="2"/>
      <c r="K201" s="2"/>
      <c r="L201" s="9"/>
      <c r="M201" s="9"/>
      <c r="N201" s="9"/>
      <c r="O201" s="9"/>
      <c r="P201" s="9"/>
      <c r="Q201" s="9"/>
      <c r="R201" s="9"/>
      <c r="S201" s="9"/>
      <c r="T201" s="9"/>
      <c r="U201" s="9"/>
      <c r="V201" s="9"/>
      <c r="W201" s="9"/>
      <c r="X201" s="9"/>
      <c r="Y201" s="9"/>
      <c r="Z201" s="9"/>
    </row>
    <row r="202" spans="1:26" ht="12.75" customHeight="1">
      <c r="A202" s="9"/>
      <c r="B202" s="50"/>
      <c r="C202" s="50"/>
      <c r="D202" s="50"/>
      <c r="E202" s="9"/>
      <c r="F202" s="9"/>
      <c r="G202" s="9"/>
      <c r="H202" s="2"/>
      <c r="I202" s="2"/>
      <c r="J202" s="2"/>
      <c r="K202" s="2"/>
      <c r="L202" s="9"/>
      <c r="M202" s="9"/>
      <c r="N202" s="9"/>
      <c r="O202" s="9"/>
      <c r="P202" s="9"/>
      <c r="Q202" s="9"/>
      <c r="R202" s="9"/>
      <c r="S202" s="9"/>
      <c r="T202" s="9"/>
      <c r="U202" s="9"/>
      <c r="V202" s="9"/>
      <c r="W202" s="9"/>
      <c r="X202" s="9"/>
      <c r="Y202" s="9"/>
      <c r="Z202" s="9"/>
    </row>
    <row r="203" spans="1:26" ht="12.75" customHeight="1">
      <c r="A203" s="9"/>
      <c r="B203" s="50"/>
      <c r="C203" s="50"/>
      <c r="D203" s="50"/>
      <c r="E203" s="9"/>
      <c r="F203" s="9"/>
      <c r="G203" s="9"/>
      <c r="H203" s="2"/>
      <c r="I203" s="2"/>
      <c r="J203" s="2"/>
      <c r="K203" s="2"/>
      <c r="L203" s="9"/>
      <c r="M203" s="9"/>
      <c r="N203" s="9"/>
      <c r="O203" s="9"/>
      <c r="P203" s="9"/>
      <c r="Q203" s="9"/>
      <c r="R203" s="9"/>
      <c r="S203" s="9"/>
      <c r="T203" s="9"/>
      <c r="U203" s="9"/>
      <c r="V203" s="9"/>
      <c r="W203" s="9"/>
      <c r="X203" s="9"/>
      <c r="Y203" s="9"/>
      <c r="Z203" s="9"/>
    </row>
    <row r="204" spans="1:26" ht="12.75" customHeight="1">
      <c r="A204" s="9"/>
      <c r="B204" s="50"/>
      <c r="C204" s="50"/>
      <c r="D204" s="50"/>
      <c r="E204" s="9"/>
      <c r="F204" s="9"/>
      <c r="G204" s="9"/>
      <c r="H204" s="2"/>
      <c r="I204" s="2"/>
      <c r="J204" s="2"/>
      <c r="K204" s="2"/>
      <c r="L204" s="9"/>
      <c r="M204" s="9"/>
      <c r="N204" s="9"/>
      <c r="O204" s="9"/>
      <c r="P204" s="9"/>
      <c r="Q204" s="9"/>
      <c r="R204" s="9"/>
      <c r="S204" s="9"/>
      <c r="T204" s="9"/>
      <c r="U204" s="9"/>
      <c r="V204" s="9"/>
      <c r="W204" s="9"/>
      <c r="X204" s="9"/>
      <c r="Y204" s="9"/>
      <c r="Z204" s="9"/>
    </row>
    <row r="205" spans="1:26" ht="12.75" customHeight="1">
      <c r="A205" s="9"/>
      <c r="B205" s="50"/>
      <c r="C205" s="50"/>
      <c r="D205" s="50"/>
      <c r="E205" s="9"/>
      <c r="F205" s="9"/>
      <c r="G205" s="9"/>
      <c r="H205" s="2"/>
      <c r="I205" s="2"/>
      <c r="J205" s="2"/>
      <c r="K205" s="2"/>
      <c r="L205" s="9"/>
      <c r="M205" s="9"/>
      <c r="N205" s="9"/>
      <c r="O205" s="9"/>
      <c r="P205" s="9"/>
      <c r="Q205" s="9"/>
      <c r="R205" s="9"/>
      <c r="S205" s="9"/>
      <c r="T205" s="9"/>
      <c r="U205" s="9"/>
      <c r="V205" s="9"/>
      <c r="W205" s="9"/>
      <c r="X205" s="9"/>
      <c r="Y205" s="9"/>
      <c r="Z205" s="9"/>
    </row>
    <row r="206" spans="1:26" ht="12.75" customHeight="1">
      <c r="A206" s="9"/>
      <c r="B206" s="50"/>
      <c r="C206" s="50"/>
      <c r="D206" s="50"/>
      <c r="E206" s="9"/>
      <c r="F206" s="9"/>
      <c r="G206" s="9"/>
      <c r="H206" s="2"/>
      <c r="I206" s="2"/>
      <c r="J206" s="2"/>
      <c r="K206" s="2"/>
      <c r="L206" s="9"/>
      <c r="M206" s="9"/>
      <c r="N206" s="9"/>
      <c r="O206" s="9"/>
      <c r="P206" s="9"/>
      <c r="Q206" s="9"/>
      <c r="R206" s="9"/>
      <c r="S206" s="9"/>
      <c r="T206" s="9"/>
      <c r="U206" s="9"/>
      <c r="V206" s="9"/>
      <c r="W206" s="9"/>
      <c r="X206" s="9"/>
      <c r="Y206" s="9"/>
      <c r="Z206" s="9"/>
    </row>
    <row r="207" spans="1:26" ht="12.75" customHeight="1">
      <c r="A207" s="9"/>
      <c r="B207" s="50"/>
      <c r="C207" s="50"/>
      <c r="D207" s="50"/>
      <c r="E207" s="9"/>
      <c r="F207" s="9"/>
      <c r="G207" s="9"/>
      <c r="H207" s="2"/>
      <c r="I207" s="2"/>
      <c r="J207" s="2"/>
      <c r="K207" s="2"/>
      <c r="L207" s="9"/>
      <c r="M207" s="9"/>
      <c r="N207" s="9"/>
      <c r="O207" s="9"/>
      <c r="P207" s="9"/>
      <c r="Q207" s="9"/>
      <c r="R207" s="9"/>
      <c r="S207" s="9"/>
      <c r="T207" s="9"/>
      <c r="U207" s="9"/>
      <c r="V207" s="9"/>
      <c r="W207" s="9"/>
      <c r="X207" s="9"/>
      <c r="Y207" s="9"/>
      <c r="Z207" s="9"/>
    </row>
    <row r="208" spans="1:26" ht="12.75" customHeight="1">
      <c r="A208" s="9"/>
      <c r="B208" s="50"/>
      <c r="C208" s="50"/>
      <c r="D208" s="50"/>
      <c r="E208" s="9"/>
      <c r="F208" s="9"/>
      <c r="G208" s="9"/>
      <c r="H208" s="2"/>
      <c r="I208" s="2"/>
      <c r="J208" s="2"/>
      <c r="K208" s="2"/>
      <c r="L208" s="9"/>
      <c r="M208" s="9"/>
      <c r="N208" s="9"/>
      <c r="O208" s="9"/>
      <c r="P208" s="9"/>
      <c r="Q208" s="9"/>
      <c r="R208" s="9"/>
      <c r="S208" s="9"/>
      <c r="T208" s="9"/>
      <c r="U208" s="9"/>
      <c r="V208" s="9"/>
      <c r="W208" s="9"/>
      <c r="X208" s="9"/>
      <c r="Y208" s="9"/>
      <c r="Z208" s="9"/>
    </row>
    <row r="209" spans="1:26" ht="12.75" customHeight="1">
      <c r="A209" s="9"/>
      <c r="B209" s="50"/>
      <c r="C209" s="50"/>
      <c r="D209" s="50"/>
      <c r="E209" s="9"/>
      <c r="F209" s="9"/>
      <c r="G209" s="9"/>
      <c r="H209" s="2"/>
      <c r="I209" s="2"/>
      <c r="J209" s="2"/>
      <c r="K209" s="2"/>
      <c r="L209" s="9"/>
      <c r="M209" s="9"/>
      <c r="N209" s="9"/>
      <c r="O209" s="9"/>
      <c r="P209" s="9"/>
      <c r="Q209" s="9"/>
      <c r="R209" s="9"/>
      <c r="S209" s="9"/>
      <c r="T209" s="9"/>
      <c r="U209" s="9"/>
      <c r="V209" s="9"/>
      <c r="W209" s="9"/>
      <c r="X209" s="9"/>
      <c r="Y209" s="9"/>
      <c r="Z209" s="9"/>
    </row>
    <row r="210" spans="1:26" ht="12.75" customHeight="1">
      <c r="A210" s="9"/>
      <c r="B210" s="50"/>
      <c r="C210" s="50"/>
      <c r="D210" s="50"/>
      <c r="E210" s="9"/>
      <c r="F210" s="9"/>
      <c r="G210" s="9"/>
      <c r="H210" s="2"/>
      <c r="I210" s="2"/>
      <c r="J210" s="2"/>
      <c r="K210" s="2"/>
      <c r="L210" s="9"/>
      <c r="M210" s="9"/>
      <c r="N210" s="9"/>
      <c r="O210" s="9"/>
      <c r="P210" s="9"/>
      <c r="Q210" s="9"/>
      <c r="R210" s="9"/>
      <c r="S210" s="9"/>
      <c r="T210" s="9"/>
      <c r="U210" s="9"/>
      <c r="V210" s="9"/>
      <c r="W210" s="9"/>
      <c r="X210" s="9"/>
      <c r="Y210" s="9"/>
      <c r="Z210" s="9"/>
    </row>
    <row r="211" spans="1:26" ht="12.75" customHeight="1">
      <c r="A211" s="9"/>
      <c r="B211" s="50"/>
      <c r="C211" s="50"/>
      <c r="D211" s="50"/>
      <c r="E211" s="9"/>
      <c r="F211" s="9"/>
      <c r="G211" s="9"/>
      <c r="H211" s="2"/>
      <c r="I211" s="2"/>
      <c r="J211" s="2"/>
      <c r="K211" s="2"/>
      <c r="L211" s="9"/>
      <c r="M211" s="9"/>
      <c r="N211" s="9"/>
      <c r="O211" s="9"/>
      <c r="P211" s="9"/>
      <c r="Q211" s="9"/>
      <c r="R211" s="9"/>
      <c r="S211" s="9"/>
      <c r="T211" s="9"/>
      <c r="U211" s="9"/>
      <c r="V211" s="9"/>
      <c r="W211" s="9"/>
      <c r="X211" s="9"/>
      <c r="Y211" s="9"/>
      <c r="Z211" s="9"/>
    </row>
    <row r="212" spans="1:26" ht="12.75" customHeight="1">
      <c r="A212" s="9"/>
      <c r="B212" s="50"/>
      <c r="C212" s="50"/>
      <c r="D212" s="50"/>
      <c r="E212" s="9"/>
      <c r="F212" s="9"/>
      <c r="G212" s="9"/>
      <c r="H212" s="2"/>
      <c r="I212" s="2"/>
      <c r="J212" s="2"/>
      <c r="K212" s="2"/>
      <c r="L212" s="9"/>
      <c r="M212" s="9"/>
      <c r="N212" s="9"/>
      <c r="O212" s="9"/>
      <c r="P212" s="9"/>
      <c r="Q212" s="9"/>
      <c r="R212" s="9"/>
      <c r="S212" s="9"/>
      <c r="T212" s="9"/>
      <c r="U212" s="9"/>
      <c r="V212" s="9"/>
      <c r="W212" s="9"/>
      <c r="X212" s="9"/>
      <c r="Y212" s="9"/>
      <c r="Z212" s="9"/>
    </row>
    <row r="213" spans="1:26" ht="12.75" customHeight="1">
      <c r="A213" s="9"/>
      <c r="B213" s="50"/>
      <c r="C213" s="50"/>
      <c r="D213" s="50"/>
      <c r="E213" s="9"/>
      <c r="F213" s="9"/>
      <c r="G213" s="9"/>
      <c r="H213" s="2"/>
      <c r="I213" s="2"/>
      <c r="J213" s="2"/>
      <c r="K213" s="2"/>
      <c r="L213" s="9"/>
      <c r="M213" s="9"/>
      <c r="N213" s="9"/>
      <c r="O213" s="9"/>
      <c r="P213" s="9"/>
      <c r="Q213" s="9"/>
      <c r="R213" s="9"/>
      <c r="S213" s="9"/>
      <c r="T213" s="9"/>
      <c r="U213" s="9"/>
      <c r="V213" s="9"/>
      <c r="W213" s="9"/>
      <c r="X213" s="9"/>
      <c r="Y213" s="9"/>
      <c r="Z213" s="9"/>
    </row>
    <row r="214" spans="1:26" ht="12.75" customHeight="1">
      <c r="A214" s="9"/>
      <c r="B214" s="50"/>
      <c r="C214" s="50"/>
      <c r="D214" s="50"/>
      <c r="E214" s="9"/>
      <c r="F214" s="9"/>
      <c r="G214" s="9"/>
      <c r="H214" s="2"/>
      <c r="I214" s="2"/>
      <c r="J214" s="2"/>
      <c r="K214" s="2"/>
      <c r="L214" s="9"/>
      <c r="M214" s="9"/>
      <c r="N214" s="9"/>
      <c r="O214" s="9"/>
      <c r="P214" s="9"/>
      <c r="Q214" s="9"/>
      <c r="R214" s="9"/>
      <c r="S214" s="9"/>
      <c r="T214" s="9"/>
      <c r="U214" s="9"/>
      <c r="V214" s="9"/>
      <c r="W214" s="9"/>
      <c r="X214" s="9"/>
      <c r="Y214" s="9"/>
      <c r="Z214" s="9"/>
    </row>
    <row r="215" spans="1:26" ht="12.75" customHeight="1">
      <c r="A215" s="9"/>
      <c r="B215" s="50"/>
      <c r="C215" s="50"/>
      <c r="D215" s="50"/>
      <c r="E215" s="9"/>
      <c r="F215" s="9"/>
      <c r="G215" s="9"/>
      <c r="H215" s="2"/>
      <c r="I215" s="2"/>
      <c r="J215" s="2"/>
      <c r="K215" s="2"/>
      <c r="L215" s="9"/>
      <c r="M215" s="9"/>
      <c r="N215" s="9"/>
      <c r="O215" s="9"/>
      <c r="P215" s="9"/>
      <c r="Q215" s="9"/>
      <c r="R215" s="9"/>
      <c r="S215" s="9"/>
      <c r="T215" s="9"/>
      <c r="U215" s="9"/>
      <c r="V215" s="9"/>
      <c r="W215" s="9"/>
      <c r="X215" s="9"/>
      <c r="Y215" s="9"/>
      <c r="Z215" s="9"/>
    </row>
    <row r="216" spans="1:26" ht="12.75" customHeight="1">
      <c r="A216" s="9"/>
      <c r="B216" s="50"/>
      <c r="C216" s="50"/>
      <c r="D216" s="50"/>
      <c r="E216" s="9"/>
      <c r="F216" s="9"/>
      <c r="G216" s="9"/>
      <c r="H216" s="2"/>
      <c r="I216" s="2"/>
      <c r="J216" s="2"/>
      <c r="K216" s="2"/>
      <c r="L216" s="9"/>
      <c r="M216" s="9"/>
      <c r="N216" s="9"/>
      <c r="O216" s="9"/>
      <c r="P216" s="9"/>
      <c r="Q216" s="9"/>
      <c r="R216" s="9"/>
      <c r="S216" s="9"/>
      <c r="T216" s="9"/>
      <c r="U216" s="9"/>
      <c r="V216" s="9"/>
      <c r="W216" s="9"/>
      <c r="X216" s="9"/>
      <c r="Y216" s="9"/>
      <c r="Z216" s="9"/>
    </row>
    <row r="217" spans="1:26" ht="12.75" customHeight="1">
      <c r="A217" s="9"/>
      <c r="B217" s="50"/>
      <c r="C217" s="50"/>
      <c r="D217" s="50"/>
      <c r="E217" s="9"/>
      <c r="F217" s="9"/>
      <c r="G217" s="9"/>
      <c r="H217" s="2"/>
      <c r="I217" s="2"/>
      <c r="J217" s="2"/>
      <c r="K217" s="2"/>
      <c r="L217" s="9"/>
      <c r="M217" s="9"/>
      <c r="N217" s="9"/>
      <c r="O217" s="9"/>
      <c r="P217" s="9"/>
      <c r="Q217" s="9"/>
      <c r="R217" s="9"/>
      <c r="S217" s="9"/>
      <c r="T217" s="9"/>
      <c r="U217" s="9"/>
      <c r="V217" s="9"/>
      <c r="W217" s="9"/>
      <c r="X217" s="9"/>
      <c r="Y217" s="9"/>
      <c r="Z217" s="9"/>
    </row>
    <row r="218" spans="1:26" ht="12.75" customHeight="1">
      <c r="A218" s="9"/>
      <c r="B218" s="50"/>
      <c r="C218" s="50"/>
      <c r="D218" s="50"/>
      <c r="E218" s="9"/>
      <c r="F218" s="9"/>
      <c r="G218" s="9"/>
      <c r="H218" s="2"/>
      <c r="I218" s="2"/>
      <c r="J218" s="2"/>
      <c r="K218" s="2"/>
      <c r="L218" s="9"/>
      <c r="M218" s="9"/>
      <c r="N218" s="9"/>
      <c r="O218" s="9"/>
      <c r="P218" s="9"/>
      <c r="Q218" s="9"/>
      <c r="R218" s="9"/>
      <c r="S218" s="9"/>
      <c r="T218" s="9"/>
      <c r="U218" s="9"/>
      <c r="V218" s="9"/>
      <c r="W218" s="9"/>
      <c r="X218" s="9"/>
      <c r="Y218" s="9"/>
      <c r="Z218" s="9"/>
    </row>
    <row r="219" spans="1:26" ht="12.75" customHeight="1">
      <c r="A219" s="9"/>
      <c r="B219" s="50"/>
      <c r="C219" s="50"/>
      <c r="D219" s="50"/>
      <c r="E219" s="9"/>
      <c r="F219" s="9"/>
      <c r="G219" s="9"/>
      <c r="H219" s="2"/>
      <c r="I219" s="2"/>
      <c r="J219" s="2"/>
      <c r="K219" s="2"/>
      <c r="L219" s="9"/>
      <c r="M219" s="9"/>
      <c r="N219" s="9"/>
      <c r="O219" s="9"/>
      <c r="P219" s="9"/>
      <c r="Q219" s="9"/>
      <c r="R219" s="9"/>
      <c r="S219" s="9"/>
      <c r="T219" s="9"/>
      <c r="U219" s="9"/>
      <c r="V219" s="9"/>
      <c r="W219" s="9"/>
      <c r="X219" s="9"/>
      <c r="Y219" s="9"/>
      <c r="Z219" s="9"/>
    </row>
    <row r="220" spans="1:26" ht="12.75" customHeight="1">
      <c r="A220" s="9"/>
      <c r="B220" s="50"/>
      <c r="C220" s="50"/>
      <c r="D220" s="50"/>
      <c r="E220" s="9"/>
      <c r="F220" s="9"/>
      <c r="G220" s="9"/>
      <c r="H220" s="2"/>
      <c r="I220" s="2"/>
      <c r="J220" s="2"/>
      <c r="K220" s="2"/>
      <c r="L220" s="9"/>
      <c r="M220" s="9"/>
      <c r="N220" s="9"/>
      <c r="O220" s="9"/>
      <c r="P220" s="9"/>
      <c r="Q220" s="9"/>
      <c r="R220" s="9"/>
      <c r="S220" s="9"/>
      <c r="T220" s="9"/>
      <c r="U220" s="9"/>
      <c r="V220" s="9"/>
      <c r="W220" s="9"/>
      <c r="X220" s="9"/>
      <c r="Y220" s="9"/>
      <c r="Z220" s="9"/>
    </row>
    <row r="221" spans="1:26" ht="12.75" customHeight="1">
      <c r="A221" s="9"/>
      <c r="B221" s="50"/>
      <c r="C221" s="50"/>
      <c r="D221" s="50"/>
      <c r="E221" s="9"/>
      <c r="F221" s="9"/>
      <c r="G221" s="9"/>
      <c r="H221" s="2"/>
      <c r="I221" s="2"/>
      <c r="J221" s="2"/>
      <c r="K221" s="2"/>
      <c r="L221" s="9"/>
      <c r="M221" s="9"/>
      <c r="N221" s="9"/>
      <c r="O221" s="9"/>
      <c r="P221" s="9"/>
      <c r="Q221" s="9"/>
      <c r="R221" s="9"/>
      <c r="S221" s="9"/>
      <c r="T221" s="9"/>
      <c r="U221" s="9"/>
      <c r="V221" s="9"/>
      <c r="W221" s="9"/>
      <c r="X221" s="9"/>
      <c r="Y221" s="9"/>
      <c r="Z221" s="9"/>
    </row>
    <row r="222" spans="1:26" ht="12.75" customHeight="1">
      <c r="A222" s="2"/>
      <c r="B222" s="2"/>
      <c r="C222" s="2"/>
      <c r="D222" s="2"/>
      <c r="E222" s="9"/>
      <c r="F222" s="9"/>
      <c r="G222" s="9"/>
      <c r="H222" s="2"/>
      <c r="I222" s="2"/>
      <c r="J222" s="2"/>
      <c r="K222" s="2"/>
      <c r="L222" s="9"/>
      <c r="M222" s="9"/>
      <c r="N222" s="9"/>
      <c r="O222" s="9"/>
      <c r="P222" s="9"/>
      <c r="Q222" s="9"/>
      <c r="R222" s="9"/>
      <c r="S222" s="9"/>
      <c r="T222" s="9"/>
      <c r="U222" s="9"/>
      <c r="V222" s="9"/>
      <c r="W222" s="9"/>
      <c r="X222" s="9"/>
      <c r="Y222" s="9"/>
      <c r="Z222" s="9"/>
    </row>
    <row r="223" spans="1:26" ht="12.75" customHeight="1">
      <c r="A223" s="2"/>
      <c r="B223" s="2"/>
      <c r="C223" s="2"/>
      <c r="D223" s="2"/>
      <c r="E223" s="9"/>
      <c r="F223" s="9"/>
      <c r="G223" s="9"/>
      <c r="H223" s="2"/>
      <c r="I223" s="2"/>
      <c r="J223" s="2"/>
      <c r="K223" s="2"/>
      <c r="L223" s="9"/>
      <c r="M223" s="9"/>
      <c r="N223" s="9"/>
      <c r="O223" s="9"/>
      <c r="P223" s="9"/>
      <c r="Q223" s="9"/>
      <c r="R223" s="9"/>
      <c r="S223" s="9"/>
      <c r="T223" s="9"/>
      <c r="U223" s="9"/>
      <c r="V223" s="9"/>
      <c r="W223" s="9"/>
      <c r="X223" s="9"/>
      <c r="Y223" s="9"/>
      <c r="Z223" s="9"/>
    </row>
    <row r="224" spans="1:26" ht="12.75" customHeight="1">
      <c r="A224" s="2"/>
      <c r="B224" s="2"/>
      <c r="C224" s="2"/>
      <c r="D224" s="2"/>
      <c r="E224" s="9"/>
      <c r="F224" s="9"/>
      <c r="G224" s="9"/>
      <c r="H224" s="2"/>
      <c r="I224" s="2"/>
      <c r="J224" s="2"/>
      <c r="K224" s="2"/>
      <c r="L224" s="9"/>
      <c r="M224" s="9"/>
      <c r="N224" s="9"/>
      <c r="O224" s="9"/>
      <c r="P224" s="9"/>
      <c r="Q224" s="9"/>
      <c r="R224" s="9"/>
      <c r="S224" s="9"/>
      <c r="T224" s="9"/>
      <c r="U224" s="9"/>
      <c r="V224" s="9"/>
      <c r="W224" s="9"/>
      <c r="X224" s="9"/>
      <c r="Y224" s="9"/>
      <c r="Z224" s="9"/>
    </row>
    <row r="225" spans="1:26" ht="12.75" customHeight="1">
      <c r="A225" s="2"/>
      <c r="B225" s="2"/>
      <c r="C225" s="2"/>
      <c r="D225" s="2"/>
      <c r="E225" s="9"/>
      <c r="F225" s="9"/>
      <c r="G225" s="9"/>
      <c r="H225" s="2"/>
      <c r="I225" s="2"/>
      <c r="J225" s="2"/>
      <c r="K225" s="2"/>
      <c r="L225" s="9"/>
      <c r="M225" s="9"/>
      <c r="N225" s="9"/>
      <c r="O225" s="9"/>
      <c r="P225" s="9"/>
      <c r="Q225" s="9"/>
      <c r="R225" s="9"/>
      <c r="S225" s="9"/>
      <c r="T225" s="9"/>
      <c r="U225" s="9"/>
      <c r="V225" s="9"/>
      <c r="W225" s="9"/>
      <c r="X225" s="9"/>
      <c r="Y225" s="9"/>
      <c r="Z225" s="9"/>
    </row>
    <row r="226" spans="1:26" ht="12.75" customHeight="1">
      <c r="A226" s="2"/>
      <c r="B226" s="2"/>
      <c r="C226" s="2"/>
      <c r="D226" s="2"/>
      <c r="E226" s="9"/>
      <c r="F226" s="2"/>
      <c r="G226" s="2"/>
      <c r="H226" s="2"/>
      <c r="I226" s="2"/>
      <c r="J226" s="2"/>
      <c r="K226" s="2"/>
      <c r="L226" s="9"/>
      <c r="M226" s="9"/>
      <c r="N226" s="9"/>
      <c r="O226" s="9"/>
      <c r="P226" s="9"/>
      <c r="Q226" s="9"/>
      <c r="R226" s="9"/>
      <c r="S226" s="9"/>
      <c r="T226" s="9"/>
      <c r="U226" s="9"/>
      <c r="V226" s="9"/>
      <c r="W226" s="9"/>
      <c r="X226" s="9"/>
      <c r="Y226" s="9"/>
      <c r="Z226" s="9"/>
    </row>
    <row r="227" spans="1:26" ht="12.75" customHeight="1">
      <c r="A227" s="2"/>
      <c r="B227" s="2"/>
      <c r="C227" s="2"/>
      <c r="D227" s="2"/>
      <c r="E227" s="9"/>
      <c r="F227" s="2"/>
      <c r="G227" s="2"/>
      <c r="H227" s="2"/>
      <c r="I227" s="2"/>
      <c r="J227" s="2"/>
      <c r="K227" s="2"/>
      <c r="L227" s="9"/>
      <c r="M227" s="9"/>
      <c r="N227" s="9"/>
      <c r="O227" s="9"/>
      <c r="P227" s="9"/>
      <c r="Q227" s="9"/>
      <c r="R227" s="9"/>
      <c r="S227" s="9"/>
      <c r="T227" s="9"/>
      <c r="U227" s="9"/>
      <c r="V227" s="9"/>
      <c r="W227" s="9"/>
      <c r="X227" s="9"/>
      <c r="Y227" s="9"/>
      <c r="Z227" s="9"/>
    </row>
    <row r="228" spans="1:26" ht="12.75" customHeight="1">
      <c r="A228" s="2"/>
      <c r="B228" s="2"/>
      <c r="C228" s="2"/>
      <c r="D228" s="2"/>
      <c r="E228" s="9"/>
      <c r="F228" s="2"/>
      <c r="G228" s="2"/>
      <c r="H228" s="2"/>
      <c r="I228" s="2"/>
      <c r="J228" s="2"/>
      <c r="K228" s="2"/>
      <c r="L228" s="9"/>
      <c r="M228" s="9"/>
      <c r="N228" s="9"/>
      <c r="O228" s="9"/>
      <c r="P228" s="9"/>
      <c r="Q228" s="9"/>
      <c r="R228" s="9"/>
      <c r="S228" s="9"/>
      <c r="T228" s="9"/>
      <c r="U228" s="9"/>
      <c r="V228" s="9"/>
      <c r="W228" s="9"/>
      <c r="X228" s="9"/>
      <c r="Y228" s="9"/>
      <c r="Z228" s="9"/>
    </row>
    <row r="229" spans="1:26" ht="12.75" customHeight="1">
      <c r="A229" s="2"/>
      <c r="B229" s="2"/>
      <c r="C229" s="2"/>
      <c r="D229" s="2"/>
      <c r="E229" s="9"/>
      <c r="F229" s="2"/>
      <c r="G229" s="2"/>
      <c r="H229" s="2"/>
      <c r="I229" s="2"/>
      <c r="J229" s="2"/>
      <c r="K229" s="2"/>
      <c r="L229" s="9"/>
      <c r="M229" s="9"/>
      <c r="N229" s="9"/>
      <c r="O229" s="9"/>
      <c r="P229" s="9"/>
      <c r="Q229" s="9"/>
      <c r="R229" s="9"/>
      <c r="S229" s="9"/>
      <c r="T229" s="9"/>
      <c r="U229" s="9"/>
      <c r="V229" s="9"/>
      <c r="W229" s="9"/>
      <c r="X229" s="9"/>
      <c r="Y229" s="9"/>
      <c r="Z229" s="9"/>
    </row>
    <row r="230" spans="1:26" ht="12.75" customHeight="1">
      <c r="A230" s="2"/>
      <c r="B230" s="2"/>
      <c r="C230" s="2"/>
      <c r="D230" s="2"/>
      <c r="E230" s="9"/>
      <c r="F230" s="2"/>
      <c r="G230" s="2"/>
      <c r="H230" s="2"/>
      <c r="I230" s="2"/>
      <c r="J230" s="2"/>
      <c r="K230" s="2"/>
      <c r="L230" s="9"/>
      <c r="M230" s="9"/>
      <c r="N230" s="9"/>
      <c r="O230" s="9"/>
      <c r="P230" s="9"/>
      <c r="Q230" s="9"/>
      <c r="R230" s="9"/>
      <c r="S230" s="9"/>
      <c r="T230" s="9"/>
      <c r="U230" s="9"/>
      <c r="V230" s="9"/>
      <c r="W230" s="9"/>
      <c r="X230" s="9"/>
      <c r="Y230" s="9"/>
      <c r="Z230" s="9"/>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L973" s="2"/>
      <c r="M973" s="2"/>
      <c r="N973" s="2"/>
      <c r="O973" s="2"/>
      <c r="P973" s="2"/>
      <c r="Q973" s="2"/>
      <c r="R973" s="2"/>
      <c r="S973" s="2"/>
      <c r="T973" s="2"/>
      <c r="U973" s="2"/>
      <c r="V973" s="2"/>
      <c r="W973" s="2"/>
      <c r="X973" s="2"/>
      <c r="Y973" s="2"/>
      <c r="Z973" s="2"/>
    </row>
    <row r="974" spans="1:26" ht="12.75" customHeight="1">
      <c r="E974" s="2"/>
      <c r="F974" s="2"/>
      <c r="G974" s="2"/>
      <c r="L974" s="2"/>
      <c r="M974" s="2"/>
      <c r="N974" s="2"/>
      <c r="O974" s="2"/>
      <c r="P974" s="2"/>
      <c r="Q974" s="2"/>
      <c r="R974" s="2"/>
      <c r="S974" s="2"/>
      <c r="T974" s="2"/>
      <c r="U974" s="2"/>
      <c r="V974" s="2"/>
      <c r="W974" s="2"/>
      <c r="X974" s="2"/>
      <c r="Y974" s="2"/>
      <c r="Z974" s="2"/>
    </row>
    <row r="975" spans="1:26" ht="12.75" customHeight="1">
      <c r="E975" s="2"/>
      <c r="F975" s="2"/>
      <c r="G975" s="2"/>
      <c r="L975" s="2"/>
      <c r="M975" s="2"/>
      <c r="N975" s="2"/>
      <c r="O975" s="2"/>
      <c r="P975" s="2"/>
      <c r="Q975" s="2"/>
      <c r="R975" s="2"/>
      <c r="S975" s="2"/>
      <c r="T975" s="2"/>
      <c r="U975" s="2"/>
      <c r="V975" s="2"/>
      <c r="W975" s="2"/>
      <c r="X975" s="2"/>
      <c r="Y975" s="2"/>
      <c r="Z975" s="2"/>
    </row>
    <row r="976" spans="1:26" ht="12.75" customHeight="1">
      <c r="E976" s="2"/>
      <c r="F976" s="2"/>
      <c r="G976" s="2"/>
      <c r="L976" s="2"/>
      <c r="M976" s="2"/>
      <c r="N976" s="2"/>
      <c r="O976" s="2"/>
      <c r="P976" s="2"/>
      <c r="Q976" s="2"/>
      <c r="R976" s="2"/>
      <c r="S976" s="2"/>
      <c r="T976" s="2"/>
      <c r="U976" s="2"/>
      <c r="V976" s="2"/>
      <c r="W976" s="2"/>
      <c r="X976" s="2"/>
      <c r="Y976" s="2"/>
      <c r="Z976" s="2"/>
    </row>
    <row r="977" spans="5:26" ht="12.75" customHeight="1">
      <c r="E977" s="2"/>
      <c r="F977" s="2"/>
      <c r="G977" s="2"/>
      <c r="L977" s="2"/>
      <c r="M977" s="2"/>
      <c r="N977" s="2"/>
      <c r="O977" s="2"/>
      <c r="P977" s="2"/>
      <c r="Q977" s="2"/>
      <c r="R977" s="2"/>
      <c r="S977" s="2"/>
      <c r="T977" s="2"/>
      <c r="U977" s="2"/>
      <c r="V977" s="2"/>
      <c r="W977" s="2"/>
      <c r="X977" s="2"/>
      <c r="Y977" s="2"/>
      <c r="Z977" s="2"/>
    </row>
    <row r="978" spans="5:26" ht="12.75" customHeight="1">
      <c r="E978" s="2"/>
      <c r="L978" s="2"/>
      <c r="M978" s="2"/>
      <c r="N978" s="2"/>
      <c r="O978" s="2"/>
      <c r="P978" s="2"/>
      <c r="Q978" s="2"/>
      <c r="R978" s="2"/>
      <c r="S978" s="2"/>
      <c r="T978" s="2"/>
      <c r="U978" s="2"/>
      <c r="V978" s="2"/>
      <c r="W978" s="2"/>
      <c r="X978" s="2"/>
      <c r="Y978" s="2"/>
      <c r="Z978" s="2"/>
    </row>
    <row r="979" spans="5:26" ht="12.75" customHeight="1">
      <c r="E979" s="2"/>
      <c r="L979" s="2"/>
      <c r="M979" s="2"/>
      <c r="N979" s="2"/>
      <c r="O979" s="2"/>
      <c r="P979" s="2"/>
      <c r="Q979" s="2"/>
      <c r="R979" s="2"/>
      <c r="S979" s="2"/>
      <c r="T979" s="2"/>
      <c r="U979" s="2"/>
      <c r="V979" s="2"/>
      <c r="W979" s="2"/>
      <c r="X979" s="2"/>
      <c r="Y979" s="2"/>
      <c r="Z979" s="2"/>
    </row>
    <row r="980" spans="5:26" ht="12.75" customHeight="1">
      <c r="E980" s="2"/>
      <c r="L980" s="2"/>
      <c r="M980" s="2"/>
      <c r="N980" s="2"/>
      <c r="O980" s="2"/>
      <c r="P980" s="2"/>
      <c r="Q980" s="2"/>
      <c r="R980" s="2"/>
      <c r="S980" s="2"/>
      <c r="T980" s="2"/>
      <c r="U980" s="2"/>
      <c r="V980" s="2"/>
      <c r="W980" s="2"/>
      <c r="X980" s="2"/>
      <c r="Y980" s="2"/>
      <c r="Z980" s="2"/>
    </row>
    <row r="981" spans="5:26" ht="12.75" customHeight="1">
      <c r="E981" s="2"/>
      <c r="L981" s="2"/>
      <c r="M981" s="2"/>
      <c r="N981" s="2"/>
      <c r="O981" s="2"/>
      <c r="P981" s="2"/>
      <c r="Q981" s="2"/>
      <c r="R981" s="2"/>
      <c r="S981" s="2"/>
      <c r="T981" s="2"/>
      <c r="U981" s="2"/>
      <c r="V981" s="2"/>
      <c r="W981" s="2"/>
      <c r="X981" s="2"/>
      <c r="Y981" s="2"/>
      <c r="Z981" s="2"/>
    </row>
    <row r="982" spans="5:26" ht="12.75" customHeight="1">
      <c r="E982" s="2"/>
      <c r="L982" s="2"/>
      <c r="M982" s="2"/>
      <c r="N982" s="2"/>
      <c r="O982" s="2"/>
      <c r="P982" s="2"/>
      <c r="Q982" s="2"/>
      <c r="R982" s="2"/>
      <c r="S982" s="2"/>
      <c r="T982" s="2"/>
      <c r="U982" s="2"/>
      <c r="V982" s="2"/>
      <c r="W982" s="2"/>
      <c r="X982" s="2"/>
      <c r="Y982" s="2"/>
      <c r="Z982" s="2"/>
    </row>
  </sheetData>
  <mergeCells count="3">
    <mergeCell ref="A1:D1"/>
    <mergeCell ref="A2:A3"/>
    <mergeCell ref="F2:H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8057-E0C9-4479-9648-B6BAE876AF9E}">
  <dimension ref="A1:O26"/>
  <sheetViews>
    <sheetView workbookViewId="0">
      <selection activeCell="G30" sqref="G30"/>
    </sheetView>
  </sheetViews>
  <sheetFormatPr defaultRowHeight="13.2"/>
  <cols>
    <col min="1" max="1" width="41" bestFit="1" customWidth="1"/>
    <col min="2" max="2" width="11.44140625" customWidth="1"/>
    <col min="3" max="3" width="11.21875" customWidth="1"/>
    <col min="4" max="4" width="14.21875" customWidth="1"/>
    <col min="8" max="8" width="15" customWidth="1"/>
    <col min="9" max="9" width="16.44140625" customWidth="1"/>
  </cols>
  <sheetData>
    <row r="1" spans="1:9">
      <c r="A1" s="185" t="s">
        <v>2</v>
      </c>
      <c r="B1" s="186"/>
      <c r="C1" s="186"/>
      <c r="D1" s="187"/>
      <c r="E1" s="10"/>
      <c r="F1" s="3" t="s">
        <v>4</v>
      </c>
      <c r="G1" s="6" t="s">
        <v>53</v>
      </c>
      <c r="H1" s="10"/>
      <c r="I1" s="10"/>
    </row>
    <row r="2" spans="1:9">
      <c r="A2" s="188" t="s">
        <v>7</v>
      </c>
      <c r="B2" s="7" t="s">
        <v>14</v>
      </c>
      <c r="C2" s="7" t="s">
        <v>15</v>
      </c>
      <c r="D2" s="7" t="s">
        <v>16</v>
      </c>
      <c r="E2" s="9"/>
      <c r="F2" s="190" t="s">
        <v>54</v>
      </c>
      <c r="G2" s="191"/>
      <c r="H2" s="192"/>
      <c r="I2" s="129" t="s">
        <v>59</v>
      </c>
    </row>
    <row r="3" spans="1:9">
      <c r="A3" s="189"/>
      <c r="B3" s="12" t="s">
        <v>20</v>
      </c>
      <c r="C3" s="12" t="s">
        <v>20</v>
      </c>
      <c r="D3" s="12" t="s">
        <v>20</v>
      </c>
      <c r="E3" s="9"/>
      <c r="F3" s="193"/>
      <c r="G3" s="194"/>
      <c r="H3" s="195"/>
      <c r="I3" s="91" t="s">
        <v>55</v>
      </c>
    </row>
    <row r="4" spans="1:9">
      <c r="A4" s="13" t="s">
        <v>22</v>
      </c>
      <c r="B4" s="124"/>
      <c r="C4" s="124"/>
      <c r="D4" s="124"/>
      <c r="E4" s="9"/>
      <c r="F4" s="14"/>
      <c r="G4" s="14"/>
      <c r="H4" s="90"/>
      <c r="I4" s="140"/>
    </row>
    <row r="5" spans="1:9">
      <c r="A5" s="15" t="s">
        <v>23</v>
      </c>
      <c r="B5" s="125">
        <f>'Company A'!B5+'Company B'!B5</f>
        <v>17320.900000000001</v>
      </c>
      <c r="C5" s="125">
        <f>'Company A'!C5+'Company B'!C5</f>
        <v>18266</v>
      </c>
      <c r="D5" s="125">
        <f>'Company A'!D5+'Company B'!D5</f>
        <v>18676.3</v>
      </c>
      <c r="E5" s="9"/>
      <c r="F5" s="14">
        <v>0</v>
      </c>
      <c r="G5" s="78">
        <f>(C5-B5)/B5</f>
        <v>5.456413927682733E-2</v>
      </c>
      <c r="H5" s="85">
        <f>(D5-C5)/C5</f>
        <v>2.2462498631336869E-2</v>
      </c>
      <c r="I5" s="141">
        <f>AVERAGE(G5:H5)</f>
        <v>3.8513318954082096E-2</v>
      </c>
    </row>
    <row r="6" spans="1:9">
      <c r="A6" s="16" t="s">
        <v>24</v>
      </c>
      <c r="B6" s="126">
        <f>'Company A'!B6+'Company B'!B6</f>
        <v>-12336.95</v>
      </c>
      <c r="C6" s="126">
        <f>'Company A'!C6+'Company B'!C6</f>
        <v>-12641.55</v>
      </c>
      <c r="D6" s="126">
        <f>'Company A'!D6+'Company B'!D6</f>
        <v>-12885.5</v>
      </c>
      <c r="E6" s="9"/>
      <c r="F6" s="18">
        <v>0</v>
      </c>
      <c r="G6" s="79">
        <f>(C6-B6)/B6</f>
        <v>2.4690057104875884E-2</v>
      </c>
      <c r="H6" s="86">
        <f>(D6-C6)/C6</f>
        <v>1.9297475388698439E-2</v>
      </c>
      <c r="I6" s="142">
        <f>AVERAGE(G6:H6)</f>
        <v>2.1993766246787162E-2</v>
      </c>
    </row>
    <row r="7" spans="1:9">
      <c r="A7" s="20" t="s">
        <v>32</v>
      </c>
      <c r="B7" s="127">
        <f>SUM(B5:B6)</f>
        <v>4983.9500000000007</v>
      </c>
      <c r="C7" s="127">
        <f t="shared" ref="C7:D7" si="0">SUM(C5:C6)</f>
        <v>5624.4500000000007</v>
      </c>
      <c r="D7" s="127">
        <f t="shared" si="0"/>
        <v>5790.7999999999993</v>
      </c>
      <c r="E7" s="10"/>
      <c r="F7" s="21"/>
      <c r="G7" s="78"/>
      <c r="H7" s="21"/>
      <c r="I7" s="127"/>
    </row>
    <row r="8" spans="1:9">
      <c r="A8" s="15" t="s">
        <v>36</v>
      </c>
      <c r="B8" s="14">
        <f>'Company A'!B8+'Company B'!B8</f>
        <v>-288</v>
      </c>
      <c r="C8" s="14">
        <f>'Company A'!C8+'Company B'!C8</f>
        <v>-337</v>
      </c>
      <c r="D8" s="14">
        <f>'Company A'!D8+'Company B'!D8</f>
        <v>-337</v>
      </c>
      <c r="E8" s="9"/>
      <c r="F8" s="14">
        <v>0</v>
      </c>
      <c r="G8" s="78">
        <f>(C8-B8)/B8</f>
        <v>0.1701388888888889</v>
      </c>
      <c r="H8" s="78">
        <f>(D8-C8)/C8</f>
        <v>0</v>
      </c>
      <c r="I8" s="143">
        <f>AVERAGE(G8:H8)</f>
        <v>8.5069444444444448E-2</v>
      </c>
    </row>
    <row r="9" spans="1:9">
      <c r="A9" s="22" t="s">
        <v>37</v>
      </c>
      <c r="B9" s="14">
        <f>'Company A'!B9+'Company B'!B9</f>
        <v>-157.619</v>
      </c>
      <c r="C9" s="14">
        <f>'Company A'!C9+'Company B'!C9</f>
        <v>-139.94899999999998</v>
      </c>
      <c r="D9" s="14">
        <f>'Company A'!D9+'Company B'!D9</f>
        <v>-102.24699999999996</v>
      </c>
      <c r="E9" s="9"/>
      <c r="F9" s="14">
        <v>0</v>
      </c>
      <c r="G9" s="78">
        <f t="shared" ref="G9:H10" si="1">(C9-B9)/B9</f>
        <v>-0.1121057740500829</v>
      </c>
      <c r="H9" s="78">
        <f t="shared" si="1"/>
        <v>-0.26939813789308986</v>
      </c>
      <c r="I9" s="143">
        <f t="shared" ref="I9:I10" si="2">AVERAGE(G9:H9)</f>
        <v>-0.1907519559715864</v>
      </c>
    </row>
    <row r="10" spans="1:9">
      <c r="A10" s="23" t="s">
        <v>38</v>
      </c>
      <c r="B10" s="14">
        <f>'Company A'!B10+'Company B'!B10</f>
        <v>-2159</v>
      </c>
      <c r="C10" s="14">
        <f>'Company A'!C10+'Company B'!C10</f>
        <v>-2260</v>
      </c>
      <c r="D10" s="14">
        <f>'Company A'!D10+'Company B'!D10</f>
        <v>-2228</v>
      </c>
      <c r="E10" s="9"/>
      <c r="F10" s="24">
        <v>0</v>
      </c>
      <c r="G10" s="79">
        <f t="shared" si="1"/>
        <v>4.6780917091245947E-2</v>
      </c>
      <c r="H10" s="79">
        <f t="shared" si="1"/>
        <v>-1.415929203539823E-2</v>
      </c>
      <c r="I10" s="144">
        <f t="shared" si="2"/>
        <v>1.6310812527923858E-2</v>
      </c>
    </row>
    <row r="11" spans="1:9">
      <c r="A11" s="25" t="s">
        <v>39</v>
      </c>
      <c r="B11" s="128">
        <f>SUM(B7:B10)</f>
        <v>2379.331000000001</v>
      </c>
      <c r="C11" s="128">
        <f t="shared" ref="C11:D11" si="3">SUM(C7:C10)</f>
        <v>2887.5010000000011</v>
      </c>
      <c r="D11" s="128">
        <f t="shared" si="3"/>
        <v>3123.552999999999</v>
      </c>
      <c r="E11" s="10"/>
      <c r="F11" s="21"/>
      <c r="G11" s="21"/>
      <c r="H11" s="21"/>
      <c r="I11" s="127"/>
    </row>
    <row r="12" spans="1:9">
      <c r="A12" s="26"/>
      <c r="B12" s="27"/>
      <c r="C12" s="27"/>
      <c r="D12" s="94"/>
      <c r="E12" s="196"/>
      <c r="F12" s="103"/>
      <c r="G12" s="104"/>
      <c r="H12" s="104"/>
      <c r="I12" s="145"/>
    </row>
    <row r="13" spans="1:9">
      <c r="A13" s="28" t="s">
        <v>40</v>
      </c>
      <c r="B13" s="29"/>
      <c r="C13" s="29"/>
      <c r="D13" s="95"/>
      <c r="E13" s="196"/>
      <c r="F13" s="106"/>
      <c r="G13" s="107"/>
      <c r="H13" s="107"/>
      <c r="I13" s="146"/>
    </row>
    <row r="14" spans="1:9">
      <c r="A14" s="30" t="s">
        <v>41</v>
      </c>
      <c r="B14" s="31">
        <f>'Company A'!B14+'Company B'!B14</f>
        <v>8277</v>
      </c>
      <c r="C14" s="31">
        <f>'Company A'!C14+'Company B'!C14</f>
        <v>9016</v>
      </c>
      <c r="D14" s="31">
        <f>'Company A'!D14+'Company B'!D14</f>
        <v>9454</v>
      </c>
      <c r="E14" s="32"/>
      <c r="F14" s="130">
        <v>0</v>
      </c>
      <c r="G14" s="131">
        <f>(C14-B14)/B14</f>
        <v>8.9283556844267253E-2</v>
      </c>
      <c r="H14" s="131">
        <f>(D14-C14)/C14</f>
        <v>4.8580301685891746E-2</v>
      </c>
      <c r="I14" s="143">
        <f>AVERAGE(G14:H14)</f>
        <v>6.8931929265079503E-2</v>
      </c>
    </row>
    <row r="15" spans="1:9">
      <c r="A15" s="35" t="s">
        <v>42</v>
      </c>
      <c r="B15" s="31">
        <f>'Company A'!B15+'Company B'!B15</f>
        <v>9096.2000000000007</v>
      </c>
      <c r="C15" s="31">
        <f>'Company A'!C15+'Company B'!C15</f>
        <v>9221</v>
      </c>
      <c r="D15" s="31">
        <f>'Company A'!D15+'Company B'!D15</f>
        <v>9081.5</v>
      </c>
      <c r="E15" s="32"/>
      <c r="F15" s="132">
        <v>0</v>
      </c>
      <c r="G15" s="133">
        <f>(C15-B15)/B15</f>
        <v>1.3720014951298263E-2</v>
      </c>
      <c r="H15" s="133">
        <f>(D15-C15)/C15</f>
        <v>-1.512851100748292E-2</v>
      </c>
      <c r="I15" s="144">
        <f>AVERAGE(G15:H15)</f>
        <v>-7.0424802809232814E-4</v>
      </c>
    </row>
    <row r="16" spans="1:9">
      <c r="A16" s="36" t="s">
        <v>23</v>
      </c>
      <c r="B16" s="39">
        <f t="shared" ref="B16:D16" si="4">SUM(B14:B15)</f>
        <v>17373.2</v>
      </c>
      <c r="C16" s="39">
        <f t="shared" si="4"/>
        <v>18237</v>
      </c>
      <c r="D16" s="39">
        <f t="shared" si="4"/>
        <v>18535.5</v>
      </c>
      <c r="E16" s="40"/>
      <c r="F16" s="134"/>
      <c r="G16" s="135"/>
      <c r="H16" s="135"/>
      <c r="I16" s="147"/>
    </row>
    <row r="17" spans="1:15">
      <c r="A17" s="43"/>
      <c r="B17" s="44"/>
      <c r="C17" s="51"/>
      <c r="D17" s="51"/>
      <c r="E17" s="40"/>
      <c r="F17" s="136"/>
      <c r="G17" s="137"/>
      <c r="H17" s="137"/>
      <c r="I17" s="146"/>
    </row>
    <row r="18" spans="1:15">
      <c r="A18" s="45" t="s">
        <v>24</v>
      </c>
      <c r="B18" s="39">
        <f>'Company A'!B18+'Company B'!B18</f>
        <v>12336.95</v>
      </c>
      <c r="C18" s="39">
        <f>'Company A'!C18+'Company B'!C18</f>
        <v>12641.55</v>
      </c>
      <c r="D18" s="39">
        <f>'Company A'!D18+'Company B'!D18</f>
        <v>12885.5</v>
      </c>
      <c r="E18" s="32"/>
      <c r="F18" s="138">
        <v>0</v>
      </c>
      <c r="G18" s="139">
        <f t="shared" ref="G18:H18" si="5">(C18-B18)/B18</f>
        <v>2.4690057104875884E-2</v>
      </c>
      <c r="H18" s="139">
        <f t="shared" si="5"/>
        <v>1.9297475388698439E-2</v>
      </c>
      <c r="I18" s="148">
        <f>AVERAGE(G18:H18)</f>
        <v>2.1993766246787162E-2</v>
      </c>
    </row>
    <row r="19" spans="1:15">
      <c r="A19" s="156" t="s">
        <v>60</v>
      </c>
      <c r="B19" s="159">
        <f>B16-B18</f>
        <v>5036.25</v>
      </c>
      <c r="C19" s="159">
        <f t="shared" ref="C19:D19" si="6">C16-C18</f>
        <v>5595.4500000000007</v>
      </c>
      <c r="D19" s="159">
        <f t="shared" si="6"/>
        <v>5650</v>
      </c>
      <c r="E19" s="32"/>
      <c r="F19" s="163"/>
      <c r="G19" s="164"/>
      <c r="H19" s="164"/>
      <c r="I19" s="165"/>
    </row>
    <row r="20" spans="1:15">
      <c r="A20" s="22"/>
      <c r="B20" s="101"/>
      <c r="C20" s="101"/>
      <c r="D20" s="102"/>
      <c r="E20" s="10"/>
      <c r="F20" s="112"/>
      <c r="G20" s="113"/>
      <c r="H20" s="113"/>
      <c r="I20" s="149"/>
    </row>
    <row r="21" spans="1:15">
      <c r="A21" s="47" t="s">
        <v>43</v>
      </c>
      <c r="B21" s="48">
        <f>'Company A'!B21+'Company B'!B21</f>
        <v>13191</v>
      </c>
      <c r="C21" s="48">
        <f>'Company A'!C21+'Company B'!C21</f>
        <v>13476</v>
      </c>
      <c r="D21" s="48">
        <f>'Company A'!D21+'Company B'!D21</f>
        <v>13733</v>
      </c>
      <c r="E21" s="10"/>
      <c r="F21" s="110" t="s">
        <v>52</v>
      </c>
      <c r="G21" s="111">
        <f>(C21/B21)-1</f>
        <v>2.1605640209233501E-2</v>
      </c>
      <c r="H21" s="111">
        <f>(D21/C21)-1</f>
        <v>1.9070940932027325E-2</v>
      </c>
      <c r="I21" s="150">
        <f>AVERAGE(G21:H21)</f>
        <v>2.0338290570630413E-2</v>
      </c>
    </row>
    <row r="22" spans="1:15">
      <c r="A22" s="49" t="s">
        <v>44</v>
      </c>
      <c r="B22" s="48">
        <f t="shared" ref="B22:D22" si="7">B14*1000/B21/12</f>
        <v>52.289439769539833</v>
      </c>
      <c r="C22" s="48">
        <f t="shared" si="7"/>
        <v>55.753438211140796</v>
      </c>
      <c r="D22" s="48">
        <f t="shared" si="7"/>
        <v>57.367897279060173</v>
      </c>
      <c r="E22" s="10"/>
      <c r="F22" s="48"/>
      <c r="G22" s="48"/>
      <c r="H22" s="48"/>
      <c r="I22" s="151"/>
    </row>
    <row r="24" spans="1:15">
      <c r="D24" s="197" t="s">
        <v>61</v>
      </c>
      <c r="E24" s="198"/>
      <c r="F24" s="198"/>
      <c r="G24" s="198"/>
      <c r="H24" s="198"/>
      <c r="I24" s="198"/>
      <c r="J24" s="198"/>
      <c r="K24" s="198"/>
      <c r="L24" s="198"/>
      <c r="M24" s="198"/>
      <c r="N24" s="198"/>
      <c r="O24" s="199"/>
    </row>
    <row r="25" spans="1:15">
      <c r="D25" s="200"/>
      <c r="E25" s="201"/>
      <c r="F25" s="201"/>
      <c r="G25" s="201"/>
      <c r="H25" s="201"/>
      <c r="I25" s="201"/>
      <c r="J25" s="201"/>
      <c r="K25" s="201"/>
      <c r="L25" s="201"/>
      <c r="M25" s="201"/>
      <c r="N25" s="201"/>
      <c r="O25" s="202"/>
    </row>
    <row r="26" spans="1:15">
      <c r="D26" s="203"/>
      <c r="E26" s="204"/>
      <c r="F26" s="204"/>
      <c r="G26" s="204"/>
      <c r="H26" s="204"/>
      <c r="I26" s="204"/>
      <c r="J26" s="204"/>
      <c r="K26" s="204"/>
      <c r="L26" s="204"/>
      <c r="M26" s="204"/>
      <c r="N26" s="204"/>
      <c r="O26" s="205"/>
    </row>
  </sheetData>
  <mergeCells count="5">
    <mergeCell ref="A1:D1"/>
    <mergeCell ref="A2:A3"/>
    <mergeCell ref="F2:H3"/>
    <mergeCell ref="E12:E13"/>
    <mergeCell ref="D24:O2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6"/>
  <sheetViews>
    <sheetView showGridLines="0" topLeftCell="A13" workbookViewId="0">
      <selection sqref="A1:B1"/>
    </sheetView>
  </sheetViews>
  <sheetFormatPr defaultColWidth="14.44140625" defaultRowHeight="15" customHeight="1"/>
  <cols>
    <col min="1" max="1" width="25.5546875" customWidth="1"/>
    <col min="2" max="2" width="136.33203125" customWidth="1"/>
  </cols>
  <sheetData>
    <row r="1" spans="1:2" ht="15" customHeight="1">
      <c r="A1" s="206" t="s">
        <v>0</v>
      </c>
      <c r="B1" s="207"/>
    </row>
    <row r="2" spans="1:2" ht="13.2">
      <c r="A2" s="1"/>
      <c r="B2" s="1"/>
    </row>
    <row r="3" spans="1:2" ht="13.2">
      <c r="A3" s="208" t="s">
        <v>3</v>
      </c>
      <c r="B3" s="207"/>
    </row>
    <row r="4" spans="1:2" ht="13.2">
      <c r="A4" s="209" t="s">
        <v>5</v>
      </c>
      <c r="B4" s="207"/>
    </row>
    <row r="5" spans="1:2" ht="13.2">
      <c r="A5" s="5"/>
      <c r="B5" s="1"/>
    </row>
    <row r="6" spans="1:2" ht="13.2">
      <c r="A6" s="208" t="s">
        <v>8</v>
      </c>
      <c r="B6" s="207"/>
    </row>
    <row r="7" spans="1:2" ht="13.2">
      <c r="A7" s="210" t="s">
        <v>9</v>
      </c>
      <c r="B7" s="207"/>
    </row>
    <row r="8" spans="1:2" ht="13.2">
      <c r="A8" s="210" t="s">
        <v>10</v>
      </c>
      <c r="B8" s="207"/>
    </row>
    <row r="9" spans="1:2" ht="13.2">
      <c r="A9" s="210" t="s">
        <v>11</v>
      </c>
      <c r="B9" s="207"/>
    </row>
    <row r="10" spans="1:2" ht="13.2">
      <c r="A10" s="210" t="s">
        <v>12</v>
      </c>
      <c r="B10" s="207"/>
    </row>
    <row r="11" spans="1:2" ht="13.2">
      <c r="A11" s="210" t="s">
        <v>13</v>
      </c>
      <c r="B11" s="207"/>
    </row>
    <row r="12" spans="1:2" ht="13.2">
      <c r="A12" s="1"/>
      <c r="B12" s="1"/>
    </row>
    <row r="13" spans="1:2" ht="13.2">
      <c r="A13" s="8"/>
      <c r="B13" s="1"/>
    </row>
    <row r="14" spans="1:2" ht="13.2">
      <c r="A14" s="211" t="s">
        <v>18</v>
      </c>
      <c r="B14" s="207"/>
    </row>
    <row r="15" spans="1:2">
      <c r="A15" s="11" t="s">
        <v>19</v>
      </c>
      <c r="B15" s="17" t="s">
        <v>21</v>
      </c>
    </row>
    <row r="16" spans="1:2">
      <c r="A16" s="11" t="s">
        <v>25</v>
      </c>
      <c r="B16" s="11" t="s">
        <v>26</v>
      </c>
    </row>
    <row r="17" spans="1:2">
      <c r="A17" s="11" t="s">
        <v>27</v>
      </c>
      <c r="B17" s="11" t="s">
        <v>28</v>
      </c>
    </row>
    <row r="18" spans="1:2" ht="13.2">
      <c r="A18" s="1"/>
      <c r="B18" s="1"/>
    </row>
    <row r="19" spans="1:2" ht="13.2">
      <c r="A19" s="1"/>
      <c r="B19" s="1"/>
    </row>
    <row r="20" spans="1:2" ht="13.2">
      <c r="A20" s="211" t="s">
        <v>10</v>
      </c>
      <c r="B20" s="207"/>
    </row>
    <row r="21" spans="1:2" ht="13.2">
      <c r="A21" s="210" t="s">
        <v>29</v>
      </c>
      <c r="B21" s="207"/>
    </row>
    <row r="22" spans="1:2" ht="13.2">
      <c r="A22" s="210" t="s">
        <v>30</v>
      </c>
      <c r="B22" s="207"/>
    </row>
    <row r="23" spans="1:2" ht="13.2">
      <c r="A23" s="1"/>
      <c r="B23" s="1"/>
    </row>
    <row r="24" spans="1:2" ht="13.2">
      <c r="A24" s="1"/>
      <c r="B24" s="1"/>
    </row>
    <row r="25" spans="1:2" ht="13.2">
      <c r="A25" s="211" t="s">
        <v>31</v>
      </c>
      <c r="B25" s="207"/>
    </row>
    <row r="26" spans="1:2" ht="13.2">
      <c r="A26" s="1"/>
      <c r="B26" s="1"/>
    </row>
    <row r="27" spans="1:2" ht="13.2">
      <c r="A27" s="1"/>
      <c r="B27" s="1"/>
    </row>
    <row r="28" spans="1:2" ht="13.2">
      <c r="A28" s="211" t="s">
        <v>12</v>
      </c>
      <c r="B28" s="207"/>
    </row>
    <row r="29" spans="1:2" ht="13.2">
      <c r="A29" s="210" t="s">
        <v>33</v>
      </c>
      <c r="B29" s="207"/>
    </row>
    <row r="30" spans="1:2" ht="13.2">
      <c r="A30" s="210" t="s">
        <v>34</v>
      </c>
      <c r="B30" s="207"/>
    </row>
    <row r="31" spans="1:2" ht="13.2">
      <c r="A31" s="5"/>
      <c r="B31" s="5"/>
    </row>
    <row r="32" spans="1:2" ht="13.2">
      <c r="A32" s="1"/>
      <c r="B32" s="1"/>
    </row>
    <row r="33" spans="1:2" ht="13.2">
      <c r="A33" s="211" t="s">
        <v>13</v>
      </c>
      <c r="B33" s="207"/>
    </row>
    <row r="34" spans="1:2" ht="13.2">
      <c r="A34" s="210" t="s">
        <v>35</v>
      </c>
      <c r="B34" s="207"/>
    </row>
    <row r="35" spans="1:2" ht="13.2">
      <c r="A35" s="212"/>
      <c r="B35" s="207"/>
    </row>
    <row r="36" spans="1:2" ht="13.2">
      <c r="A36" s="1"/>
      <c r="B36" s="1"/>
    </row>
    <row r="37" spans="1:2" ht="13.2">
      <c r="A37" s="1"/>
      <c r="B37" s="1"/>
    </row>
    <row r="38" spans="1:2" ht="13.2">
      <c r="A38" s="1"/>
      <c r="B38" s="1"/>
    </row>
    <row r="39" spans="1:2" ht="13.2">
      <c r="A39" s="1"/>
      <c r="B39" s="1"/>
    </row>
    <row r="40" spans="1:2" ht="13.2">
      <c r="A40" s="1"/>
      <c r="B40" s="1"/>
    </row>
    <row r="41" spans="1:2" ht="13.2">
      <c r="A41" s="1"/>
      <c r="B41" s="1"/>
    </row>
    <row r="42" spans="1:2" ht="13.2">
      <c r="A42" s="1"/>
      <c r="B42" s="1"/>
    </row>
    <row r="43" spans="1:2" ht="13.2">
      <c r="A43" s="1"/>
      <c r="B43" s="1"/>
    </row>
    <row r="44" spans="1:2" ht="13.2">
      <c r="A44" s="1"/>
      <c r="B44" s="1"/>
    </row>
    <row r="45" spans="1:2" ht="13.2">
      <c r="A45" s="1"/>
      <c r="B45" s="1"/>
    </row>
    <row r="46" spans="1:2" ht="13.2">
      <c r="A46" s="1"/>
      <c r="B46" s="1"/>
    </row>
    <row r="47" spans="1:2" ht="13.2">
      <c r="A47" s="1"/>
      <c r="B47" s="1"/>
    </row>
    <row r="48" spans="1:2" ht="13.2">
      <c r="A48" s="1"/>
      <c r="B48" s="1"/>
    </row>
    <row r="49" spans="1:2" ht="13.2">
      <c r="A49" s="1"/>
      <c r="B49" s="1"/>
    </row>
    <row r="50" spans="1:2" ht="13.2">
      <c r="A50" s="1"/>
      <c r="B50" s="1"/>
    </row>
    <row r="51" spans="1:2" ht="13.2">
      <c r="A51" s="1"/>
      <c r="B51" s="1"/>
    </row>
    <row r="52" spans="1:2" ht="13.2">
      <c r="A52" s="1"/>
      <c r="B52" s="1"/>
    </row>
    <row r="53" spans="1:2" ht="13.2">
      <c r="A53" s="1"/>
      <c r="B53" s="1"/>
    </row>
    <row r="54" spans="1:2" ht="13.2">
      <c r="A54" s="1"/>
      <c r="B54" s="1"/>
    </row>
    <row r="55" spans="1:2" ht="13.2">
      <c r="A55" s="1"/>
      <c r="B55" s="1"/>
    </row>
    <row r="56" spans="1:2" ht="13.2">
      <c r="A56" s="1"/>
      <c r="B56" s="1"/>
    </row>
    <row r="57" spans="1:2" ht="13.2">
      <c r="A57" s="1"/>
      <c r="B57" s="1"/>
    </row>
    <row r="58" spans="1:2" ht="13.2">
      <c r="A58" s="1"/>
      <c r="B58" s="1"/>
    </row>
    <row r="59" spans="1:2" ht="13.2">
      <c r="A59" s="1"/>
      <c r="B59" s="1"/>
    </row>
    <row r="60" spans="1:2" ht="13.2">
      <c r="A60" s="1"/>
      <c r="B60" s="1"/>
    </row>
    <row r="61" spans="1:2" ht="13.2">
      <c r="A61" s="1"/>
      <c r="B61" s="1"/>
    </row>
    <row r="62" spans="1:2" ht="13.2">
      <c r="A62" s="1"/>
      <c r="B62" s="1"/>
    </row>
    <row r="63" spans="1:2" ht="13.2">
      <c r="A63" s="1"/>
      <c r="B63" s="1"/>
    </row>
    <row r="64" spans="1:2" ht="13.2">
      <c r="A64" s="1"/>
      <c r="B64" s="1"/>
    </row>
    <row r="65" spans="1:2" ht="13.2">
      <c r="A65" s="1"/>
      <c r="B65" s="1"/>
    </row>
    <row r="66" spans="1:2" ht="13.2">
      <c r="A66" s="1"/>
      <c r="B66" s="1"/>
    </row>
    <row r="67" spans="1:2" ht="13.2">
      <c r="A67" s="1"/>
      <c r="B67" s="1"/>
    </row>
    <row r="68" spans="1:2" ht="13.2">
      <c r="A68" s="1"/>
      <c r="B68" s="1"/>
    </row>
    <row r="69" spans="1:2" ht="13.2">
      <c r="A69" s="1"/>
      <c r="B69" s="1"/>
    </row>
    <row r="70" spans="1:2" ht="13.2">
      <c r="A70" s="1"/>
      <c r="B70" s="1"/>
    </row>
    <row r="71" spans="1:2" ht="13.2">
      <c r="A71" s="1"/>
      <c r="B71" s="1"/>
    </row>
    <row r="72" spans="1:2" ht="13.2">
      <c r="A72" s="1"/>
      <c r="B72" s="1"/>
    </row>
    <row r="73" spans="1:2" ht="13.2">
      <c r="A73" s="1"/>
      <c r="B73" s="1"/>
    </row>
    <row r="74" spans="1:2" ht="13.2">
      <c r="A74" s="1"/>
      <c r="B74" s="1"/>
    </row>
    <row r="75" spans="1:2" ht="13.2">
      <c r="A75" s="1"/>
      <c r="B75" s="1"/>
    </row>
    <row r="76" spans="1:2" ht="13.2">
      <c r="A76" s="1"/>
      <c r="B76" s="1"/>
    </row>
    <row r="77" spans="1:2" ht="13.2">
      <c r="A77" s="1"/>
      <c r="B77" s="1"/>
    </row>
    <row r="78" spans="1:2" ht="13.2">
      <c r="A78" s="1"/>
      <c r="B78" s="1"/>
    </row>
    <row r="79" spans="1:2" ht="13.2">
      <c r="A79" s="1"/>
      <c r="B79" s="1"/>
    </row>
    <row r="80" spans="1:2" ht="13.2">
      <c r="A80" s="1"/>
      <c r="B80" s="1"/>
    </row>
    <row r="81" spans="1:2" ht="13.2">
      <c r="A81" s="1"/>
      <c r="B81" s="1"/>
    </row>
    <row r="82" spans="1:2" ht="13.2">
      <c r="A82" s="1"/>
      <c r="B82" s="1"/>
    </row>
    <row r="83" spans="1:2" ht="13.2">
      <c r="A83" s="1"/>
      <c r="B83" s="1"/>
    </row>
    <row r="84" spans="1:2" ht="13.2">
      <c r="A84" s="1"/>
      <c r="B84" s="1"/>
    </row>
    <row r="85" spans="1:2" ht="13.2">
      <c r="A85" s="1"/>
      <c r="B85" s="1"/>
    </row>
    <row r="86" spans="1:2" ht="13.2">
      <c r="A86" s="1"/>
      <c r="B86" s="1"/>
    </row>
    <row r="87" spans="1:2" ht="13.2">
      <c r="A87" s="1"/>
      <c r="B87" s="1"/>
    </row>
    <row r="88" spans="1:2" ht="13.2">
      <c r="A88" s="1"/>
      <c r="B88" s="1"/>
    </row>
    <row r="89" spans="1:2" ht="13.2">
      <c r="A89" s="1"/>
      <c r="B89" s="1"/>
    </row>
    <row r="90" spans="1:2" ht="13.2">
      <c r="A90" s="1"/>
      <c r="B90" s="1"/>
    </row>
    <row r="91" spans="1:2" ht="13.2">
      <c r="A91" s="1"/>
      <c r="B91" s="1"/>
    </row>
    <row r="92" spans="1:2" ht="13.2">
      <c r="A92" s="1"/>
      <c r="B92" s="1"/>
    </row>
    <row r="93" spans="1:2" ht="13.2">
      <c r="A93" s="1"/>
      <c r="B93" s="1"/>
    </row>
    <row r="94" spans="1:2" ht="13.2">
      <c r="A94" s="1"/>
      <c r="B94" s="1"/>
    </row>
    <row r="95" spans="1:2" ht="13.2">
      <c r="A95" s="1"/>
      <c r="B95" s="1"/>
    </row>
    <row r="96" spans="1:2" ht="13.2">
      <c r="A96" s="1"/>
      <c r="B96" s="1"/>
    </row>
    <row r="97" spans="1:2" ht="13.2">
      <c r="A97" s="1"/>
      <c r="B97" s="1"/>
    </row>
    <row r="98" spans="1:2" ht="13.2">
      <c r="A98" s="1"/>
      <c r="B98" s="1"/>
    </row>
    <row r="99" spans="1:2" ht="13.2">
      <c r="A99" s="1"/>
      <c r="B99" s="1"/>
    </row>
    <row r="100" spans="1:2" ht="13.2">
      <c r="A100" s="1"/>
      <c r="B100" s="1"/>
    </row>
    <row r="101" spans="1:2" ht="13.2">
      <c r="A101" s="1"/>
      <c r="B101" s="1"/>
    </row>
    <row r="102" spans="1:2" ht="13.2">
      <c r="A102" s="1"/>
      <c r="B102" s="1"/>
    </row>
    <row r="103" spans="1:2" ht="13.2">
      <c r="A103" s="1"/>
      <c r="B103" s="1"/>
    </row>
    <row r="104" spans="1:2" ht="13.2">
      <c r="A104" s="1"/>
      <c r="B104" s="1"/>
    </row>
    <row r="105" spans="1:2" ht="13.2">
      <c r="A105" s="1"/>
      <c r="B105" s="1"/>
    </row>
    <row r="106" spans="1:2" ht="13.2">
      <c r="A106" s="1"/>
      <c r="B106" s="1"/>
    </row>
    <row r="107" spans="1:2" ht="13.2">
      <c r="A107" s="1"/>
      <c r="B107" s="1"/>
    </row>
    <row r="108" spans="1:2" ht="13.2">
      <c r="A108" s="1"/>
      <c r="B108" s="1"/>
    </row>
    <row r="109" spans="1:2" ht="13.2">
      <c r="A109" s="1"/>
      <c r="B109" s="1"/>
    </row>
    <row r="110" spans="1:2" ht="13.2">
      <c r="A110" s="1"/>
      <c r="B110" s="1"/>
    </row>
    <row r="111" spans="1:2" ht="13.2">
      <c r="A111" s="1"/>
      <c r="B111" s="1"/>
    </row>
    <row r="112" spans="1:2" ht="13.2">
      <c r="A112" s="1"/>
      <c r="B112" s="1"/>
    </row>
    <row r="113" spans="1:2" ht="13.2">
      <c r="A113" s="1"/>
      <c r="B113" s="1"/>
    </row>
    <row r="114" spans="1:2" ht="13.2">
      <c r="A114" s="1"/>
      <c r="B114" s="1"/>
    </row>
    <row r="115" spans="1:2" ht="13.2">
      <c r="A115" s="1"/>
      <c r="B115" s="1"/>
    </row>
    <row r="116" spans="1:2" ht="13.2">
      <c r="A116" s="1"/>
      <c r="B116" s="1"/>
    </row>
    <row r="117" spans="1:2" ht="13.2">
      <c r="A117" s="1"/>
      <c r="B117" s="1"/>
    </row>
    <row r="118" spans="1:2" ht="13.2">
      <c r="A118" s="1"/>
      <c r="B118" s="1"/>
    </row>
    <row r="119" spans="1:2" ht="13.2">
      <c r="A119" s="1"/>
      <c r="B119" s="1"/>
    </row>
    <row r="120" spans="1:2" ht="13.2">
      <c r="A120" s="1"/>
      <c r="B120" s="1"/>
    </row>
    <row r="121" spans="1:2" ht="13.2">
      <c r="A121" s="1"/>
      <c r="B121" s="1"/>
    </row>
    <row r="122" spans="1:2" ht="13.2">
      <c r="A122" s="1"/>
      <c r="B122" s="1"/>
    </row>
    <row r="123" spans="1:2" ht="13.2">
      <c r="A123" s="1"/>
      <c r="B123" s="1"/>
    </row>
    <row r="124" spans="1:2" ht="13.2">
      <c r="A124" s="1"/>
      <c r="B124" s="1"/>
    </row>
    <row r="125" spans="1:2" ht="13.2">
      <c r="A125" s="1"/>
      <c r="B125" s="1"/>
    </row>
    <row r="126" spans="1:2" ht="13.2">
      <c r="A126" s="1"/>
      <c r="B126" s="1"/>
    </row>
    <row r="127" spans="1:2" ht="13.2">
      <c r="A127" s="1"/>
      <c r="B127" s="1"/>
    </row>
    <row r="128" spans="1:2" ht="13.2">
      <c r="A128" s="1"/>
      <c r="B128" s="1"/>
    </row>
    <row r="129" spans="1:2" ht="13.2">
      <c r="A129" s="1"/>
      <c r="B129" s="1"/>
    </row>
    <row r="130" spans="1:2" ht="13.2">
      <c r="A130" s="1"/>
      <c r="B130" s="1"/>
    </row>
    <row r="131" spans="1:2" ht="13.2">
      <c r="A131" s="1"/>
      <c r="B131" s="1"/>
    </row>
    <row r="132" spans="1:2" ht="13.2">
      <c r="A132" s="1"/>
      <c r="B132" s="1"/>
    </row>
    <row r="133" spans="1:2" ht="13.2">
      <c r="A133" s="1"/>
      <c r="B133" s="1"/>
    </row>
    <row r="134" spans="1:2" ht="13.2">
      <c r="A134" s="1"/>
      <c r="B134" s="1"/>
    </row>
    <row r="135" spans="1:2" ht="13.2">
      <c r="A135" s="1"/>
      <c r="B135" s="1"/>
    </row>
    <row r="136" spans="1:2" ht="13.2">
      <c r="A136" s="1"/>
      <c r="B136" s="1"/>
    </row>
    <row r="137" spans="1:2" ht="13.2">
      <c r="A137" s="1"/>
      <c r="B137" s="1"/>
    </row>
    <row r="138" spans="1:2" ht="13.2">
      <c r="A138" s="1"/>
      <c r="B138" s="1"/>
    </row>
    <row r="139" spans="1:2" ht="13.2">
      <c r="A139" s="1"/>
      <c r="B139" s="1"/>
    </row>
    <row r="140" spans="1:2" ht="13.2">
      <c r="A140" s="1"/>
      <c r="B140" s="1"/>
    </row>
    <row r="141" spans="1:2" ht="13.2">
      <c r="A141" s="1"/>
      <c r="B141" s="1"/>
    </row>
    <row r="142" spans="1:2" ht="13.2">
      <c r="A142" s="1"/>
      <c r="B142" s="1"/>
    </row>
    <row r="143" spans="1:2" ht="13.2">
      <c r="A143" s="1"/>
      <c r="B143" s="1"/>
    </row>
    <row r="144" spans="1:2" ht="13.2">
      <c r="A144" s="1"/>
      <c r="B144" s="1"/>
    </row>
    <row r="145" spans="1:2" ht="13.2">
      <c r="A145" s="1"/>
      <c r="B145" s="1"/>
    </row>
    <row r="146" spans="1:2" ht="13.2">
      <c r="A146" s="1"/>
      <c r="B146" s="1"/>
    </row>
    <row r="147" spans="1:2" ht="13.2">
      <c r="A147" s="1"/>
      <c r="B147" s="1"/>
    </row>
    <row r="148" spans="1:2" ht="13.2">
      <c r="A148" s="1"/>
      <c r="B148" s="1"/>
    </row>
    <row r="149" spans="1:2" ht="13.2">
      <c r="A149" s="1"/>
      <c r="B149" s="1"/>
    </row>
    <row r="150" spans="1:2" ht="13.2">
      <c r="A150" s="1"/>
      <c r="B150" s="1"/>
    </row>
    <row r="151" spans="1:2" ht="13.2">
      <c r="A151" s="1"/>
      <c r="B151" s="1"/>
    </row>
    <row r="152" spans="1:2" ht="13.2">
      <c r="A152" s="1"/>
      <c r="B152" s="1"/>
    </row>
    <row r="153" spans="1:2" ht="13.2">
      <c r="A153" s="1"/>
      <c r="B153" s="1"/>
    </row>
    <row r="154" spans="1:2" ht="13.2">
      <c r="A154" s="1"/>
      <c r="B154" s="1"/>
    </row>
    <row r="155" spans="1:2" ht="13.2">
      <c r="A155" s="1"/>
      <c r="B155" s="1"/>
    </row>
    <row r="156" spans="1:2" ht="13.2">
      <c r="A156" s="1"/>
      <c r="B156" s="1"/>
    </row>
    <row r="157" spans="1:2" ht="13.2">
      <c r="A157" s="1"/>
      <c r="B157" s="1"/>
    </row>
    <row r="158" spans="1:2" ht="13.2">
      <c r="A158" s="1"/>
      <c r="B158" s="1"/>
    </row>
    <row r="159" spans="1:2" ht="13.2">
      <c r="A159" s="1"/>
      <c r="B159" s="1"/>
    </row>
    <row r="160" spans="1:2" ht="13.2">
      <c r="A160" s="1"/>
      <c r="B160" s="1"/>
    </row>
    <row r="161" spans="1:2" ht="13.2">
      <c r="A161" s="1"/>
      <c r="B161" s="1"/>
    </row>
    <row r="162" spans="1:2" ht="13.2">
      <c r="A162" s="1"/>
      <c r="B162" s="1"/>
    </row>
    <row r="163" spans="1:2" ht="13.2">
      <c r="A163" s="1"/>
      <c r="B163" s="1"/>
    </row>
    <row r="164" spans="1:2" ht="13.2">
      <c r="A164" s="1"/>
      <c r="B164" s="1"/>
    </row>
    <row r="165" spans="1:2" ht="13.2">
      <c r="A165" s="1"/>
      <c r="B165" s="1"/>
    </row>
    <row r="166" spans="1:2" ht="13.2">
      <c r="A166" s="1"/>
      <c r="B166" s="1"/>
    </row>
    <row r="167" spans="1:2" ht="13.2">
      <c r="A167" s="1"/>
      <c r="B167" s="1"/>
    </row>
    <row r="168" spans="1:2" ht="13.2">
      <c r="A168" s="1"/>
      <c r="B168" s="1"/>
    </row>
    <row r="169" spans="1:2" ht="13.2">
      <c r="A169" s="1"/>
      <c r="B169" s="1"/>
    </row>
    <row r="170" spans="1:2" ht="13.2">
      <c r="A170" s="1"/>
      <c r="B170" s="1"/>
    </row>
    <row r="171" spans="1:2" ht="13.2">
      <c r="A171" s="1"/>
      <c r="B171" s="1"/>
    </row>
    <row r="172" spans="1:2" ht="13.2">
      <c r="A172" s="1"/>
      <c r="B172" s="1"/>
    </row>
    <row r="173" spans="1:2" ht="13.2">
      <c r="A173" s="1"/>
      <c r="B173" s="1"/>
    </row>
    <row r="174" spans="1:2" ht="13.2">
      <c r="A174" s="1"/>
      <c r="B174" s="1"/>
    </row>
    <row r="175" spans="1:2" ht="13.2">
      <c r="A175" s="1"/>
      <c r="B175" s="1"/>
    </row>
    <row r="176" spans="1:2" ht="13.2">
      <c r="A176" s="1"/>
      <c r="B176" s="1"/>
    </row>
    <row r="177" spans="1:2" ht="13.2">
      <c r="A177" s="1"/>
      <c r="B177" s="1"/>
    </row>
    <row r="178" spans="1:2" ht="13.2">
      <c r="A178" s="1"/>
      <c r="B178" s="1"/>
    </row>
    <row r="179" spans="1:2" ht="13.2">
      <c r="A179" s="1"/>
      <c r="B179" s="1"/>
    </row>
    <row r="180" spans="1:2" ht="13.2">
      <c r="A180" s="1"/>
      <c r="B180" s="1"/>
    </row>
    <row r="181" spans="1:2" ht="13.2">
      <c r="A181" s="1"/>
      <c r="B181" s="1"/>
    </row>
    <row r="182" spans="1:2" ht="13.2">
      <c r="A182" s="1"/>
      <c r="B182" s="1"/>
    </row>
    <row r="183" spans="1:2" ht="13.2">
      <c r="A183" s="1"/>
      <c r="B183" s="1"/>
    </row>
    <row r="184" spans="1:2" ht="13.2">
      <c r="A184" s="1"/>
      <c r="B184" s="1"/>
    </row>
    <row r="185" spans="1:2" ht="13.2">
      <c r="A185" s="1"/>
      <c r="B185" s="1"/>
    </row>
    <row r="186" spans="1:2" ht="13.2">
      <c r="A186" s="1"/>
      <c r="B186" s="1"/>
    </row>
    <row r="187" spans="1:2" ht="13.2">
      <c r="A187" s="1"/>
      <c r="B187" s="1"/>
    </row>
    <row r="188" spans="1:2" ht="13.2">
      <c r="A188" s="1"/>
      <c r="B188" s="1"/>
    </row>
    <row r="189" spans="1:2" ht="13.2">
      <c r="A189" s="1"/>
      <c r="B189" s="1"/>
    </row>
    <row r="190" spans="1:2" ht="13.2">
      <c r="A190" s="1"/>
      <c r="B190" s="1"/>
    </row>
    <row r="191" spans="1:2" ht="13.2">
      <c r="A191" s="1"/>
      <c r="B191" s="1"/>
    </row>
    <row r="192" spans="1:2" ht="13.2">
      <c r="A192" s="1"/>
      <c r="B192" s="1"/>
    </row>
    <row r="193" spans="1:2" ht="13.2">
      <c r="A193" s="1"/>
      <c r="B193" s="1"/>
    </row>
    <row r="194" spans="1:2" ht="13.2">
      <c r="A194" s="1"/>
      <c r="B194" s="1"/>
    </row>
    <row r="195" spans="1:2" ht="13.2">
      <c r="A195" s="1"/>
      <c r="B195" s="1"/>
    </row>
    <row r="196" spans="1:2" ht="13.2">
      <c r="A196" s="1"/>
      <c r="B196" s="1"/>
    </row>
    <row r="197" spans="1:2" ht="13.2">
      <c r="A197" s="1"/>
      <c r="B197" s="1"/>
    </row>
    <row r="198" spans="1:2" ht="13.2">
      <c r="A198" s="1"/>
      <c r="B198" s="1"/>
    </row>
    <row r="199" spans="1:2" ht="13.2">
      <c r="A199" s="1"/>
      <c r="B199" s="1"/>
    </row>
    <row r="200" spans="1:2" ht="13.2">
      <c r="A200" s="1"/>
      <c r="B200" s="1"/>
    </row>
    <row r="201" spans="1:2" ht="13.2">
      <c r="A201" s="1"/>
      <c r="B201" s="1"/>
    </row>
    <row r="202" spans="1:2" ht="13.2">
      <c r="A202" s="1"/>
      <c r="B202" s="1"/>
    </row>
    <row r="203" spans="1:2" ht="13.2">
      <c r="A203" s="1"/>
      <c r="B203" s="1"/>
    </row>
    <row r="204" spans="1:2" ht="13.2">
      <c r="A204" s="1"/>
      <c r="B204" s="1"/>
    </row>
    <row r="205" spans="1:2" ht="13.2">
      <c r="A205" s="1"/>
      <c r="B205" s="1"/>
    </row>
    <row r="206" spans="1:2" ht="13.2">
      <c r="A206" s="1"/>
      <c r="B206" s="1"/>
    </row>
    <row r="207" spans="1:2" ht="13.2">
      <c r="A207" s="1"/>
      <c r="B207" s="1"/>
    </row>
    <row r="208" spans="1:2" ht="13.2">
      <c r="A208" s="1"/>
      <c r="B208" s="1"/>
    </row>
    <row r="209" spans="1:2" ht="13.2">
      <c r="A209" s="1"/>
      <c r="B209" s="1"/>
    </row>
    <row r="210" spans="1:2" ht="13.2">
      <c r="A210" s="1"/>
      <c r="B210" s="1"/>
    </row>
    <row r="211" spans="1:2" ht="13.2">
      <c r="A211" s="1"/>
      <c r="B211" s="1"/>
    </row>
    <row r="212" spans="1:2" ht="13.2">
      <c r="A212" s="1"/>
      <c r="B212" s="1"/>
    </row>
    <row r="213" spans="1:2" ht="13.2">
      <c r="A213" s="1"/>
      <c r="B213" s="1"/>
    </row>
    <row r="214" spans="1:2" ht="13.2">
      <c r="A214" s="1"/>
      <c r="B214" s="1"/>
    </row>
    <row r="215" spans="1:2" ht="13.2">
      <c r="A215" s="1"/>
      <c r="B215" s="1"/>
    </row>
    <row r="216" spans="1:2" ht="13.2">
      <c r="A216" s="1"/>
      <c r="B216" s="1"/>
    </row>
    <row r="217" spans="1:2" ht="13.2">
      <c r="A217" s="1"/>
      <c r="B217" s="1"/>
    </row>
    <row r="218" spans="1:2" ht="13.2">
      <c r="A218" s="1"/>
      <c r="B218" s="1"/>
    </row>
    <row r="219" spans="1:2" ht="13.2">
      <c r="A219" s="1"/>
      <c r="B219" s="1"/>
    </row>
    <row r="220" spans="1:2" ht="13.2">
      <c r="A220" s="1"/>
      <c r="B220" s="1"/>
    </row>
    <row r="221" spans="1:2" ht="13.2">
      <c r="A221" s="1"/>
      <c r="B221" s="1"/>
    </row>
    <row r="222" spans="1:2" ht="13.2">
      <c r="A222" s="1"/>
      <c r="B222" s="1"/>
    </row>
    <row r="223" spans="1:2" ht="13.2">
      <c r="A223" s="1"/>
      <c r="B223" s="1"/>
    </row>
    <row r="224" spans="1:2" ht="13.2">
      <c r="A224" s="1"/>
      <c r="B224" s="1"/>
    </row>
    <row r="225" spans="1:2" ht="13.2">
      <c r="A225" s="1"/>
      <c r="B225" s="1"/>
    </row>
    <row r="226" spans="1:2" ht="13.2">
      <c r="A226" s="1"/>
      <c r="B226" s="1"/>
    </row>
    <row r="227" spans="1:2" ht="13.2">
      <c r="A227" s="1"/>
      <c r="B227" s="1"/>
    </row>
    <row r="228" spans="1:2" ht="13.2">
      <c r="A228" s="1"/>
      <c r="B228" s="1"/>
    </row>
    <row r="229" spans="1:2" ht="13.2">
      <c r="A229" s="1"/>
      <c r="B229" s="1"/>
    </row>
    <row r="230" spans="1:2" ht="13.2">
      <c r="A230" s="1"/>
      <c r="B230" s="1"/>
    </row>
    <row r="231" spans="1:2" ht="13.2">
      <c r="A231" s="1"/>
      <c r="B231" s="1"/>
    </row>
    <row r="232" spans="1:2" ht="13.2">
      <c r="A232" s="1"/>
      <c r="B232" s="1"/>
    </row>
    <row r="233" spans="1:2" ht="13.2">
      <c r="A233" s="1"/>
      <c r="B233" s="1"/>
    </row>
    <row r="234" spans="1:2" ht="13.2">
      <c r="A234" s="1"/>
      <c r="B234" s="1"/>
    </row>
    <row r="235" spans="1:2" ht="13.2">
      <c r="A235" s="1"/>
      <c r="B235" s="1"/>
    </row>
    <row r="236" spans="1:2" ht="13.2">
      <c r="A236" s="1"/>
      <c r="B236" s="1"/>
    </row>
    <row r="237" spans="1:2" ht="13.2">
      <c r="A237" s="1"/>
      <c r="B237" s="1"/>
    </row>
    <row r="238" spans="1:2" ht="13.2">
      <c r="A238" s="1"/>
      <c r="B238" s="1"/>
    </row>
    <row r="239" spans="1:2" ht="13.2">
      <c r="A239" s="1"/>
      <c r="B239" s="1"/>
    </row>
    <row r="240" spans="1:2" ht="13.2">
      <c r="A240" s="1"/>
      <c r="B240" s="1"/>
    </row>
    <row r="241" spans="1:2" ht="13.2">
      <c r="A241" s="1"/>
      <c r="B241" s="1"/>
    </row>
    <row r="242" spans="1:2" ht="13.2">
      <c r="A242" s="1"/>
      <c r="B242" s="1"/>
    </row>
    <row r="243" spans="1:2" ht="13.2">
      <c r="A243" s="1"/>
      <c r="B243" s="1"/>
    </row>
    <row r="244" spans="1:2" ht="13.2">
      <c r="A244" s="1"/>
      <c r="B244" s="1"/>
    </row>
    <row r="245" spans="1:2" ht="13.2">
      <c r="A245" s="1"/>
      <c r="B245" s="1"/>
    </row>
    <row r="246" spans="1:2" ht="13.2">
      <c r="A246" s="1"/>
      <c r="B246" s="1"/>
    </row>
    <row r="247" spans="1:2" ht="13.2">
      <c r="A247" s="1"/>
      <c r="B247" s="1"/>
    </row>
    <row r="248" spans="1:2" ht="13.2">
      <c r="A248" s="1"/>
      <c r="B248" s="1"/>
    </row>
    <row r="249" spans="1:2" ht="13.2">
      <c r="A249" s="1"/>
      <c r="B249" s="1"/>
    </row>
    <row r="250" spans="1:2" ht="13.2">
      <c r="A250" s="1"/>
      <c r="B250" s="1"/>
    </row>
    <row r="251" spans="1:2" ht="13.2">
      <c r="A251" s="1"/>
      <c r="B251" s="1"/>
    </row>
    <row r="252" spans="1:2" ht="13.2">
      <c r="A252" s="1"/>
      <c r="B252" s="1"/>
    </row>
    <row r="253" spans="1:2" ht="13.2">
      <c r="A253" s="1"/>
      <c r="B253" s="1"/>
    </row>
    <row r="254" spans="1:2" ht="13.2">
      <c r="A254" s="1"/>
      <c r="B254" s="1"/>
    </row>
    <row r="255" spans="1:2" ht="13.2">
      <c r="A255" s="1"/>
      <c r="B255" s="1"/>
    </row>
    <row r="256" spans="1:2" ht="13.2">
      <c r="A256" s="1"/>
      <c r="B256" s="1"/>
    </row>
    <row r="257" spans="1:2" ht="13.2">
      <c r="A257" s="1"/>
      <c r="B257" s="1"/>
    </row>
    <row r="258" spans="1:2" ht="13.2">
      <c r="A258" s="1"/>
      <c r="B258" s="1"/>
    </row>
    <row r="259" spans="1:2" ht="13.2">
      <c r="A259" s="1"/>
      <c r="B259" s="1"/>
    </row>
    <row r="260" spans="1:2" ht="13.2">
      <c r="A260" s="1"/>
      <c r="B260" s="1"/>
    </row>
    <row r="261" spans="1:2" ht="13.2">
      <c r="A261" s="1"/>
      <c r="B261" s="1"/>
    </row>
    <row r="262" spans="1:2" ht="13.2">
      <c r="A262" s="1"/>
      <c r="B262" s="1"/>
    </row>
    <row r="263" spans="1:2" ht="13.2">
      <c r="A263" s="1"/>
      <c r="B263" s="1"/>
    </row>
    <row r="264" spans="1:2" ht="13.2">
      <c r="A264" s="1"/>
      <c r="B264" s="1"/>
    </row>
    <row r="265" spans="1:2" ht="13.2">
      <c r="A265" s="1"/>
      <c r="B265" s="1"/>
    </row>
    <row r="266" spans="1:2" ht="13.2">
      <c r="A266" s="1"/>
      <c r="B266" s="1"/>
    </row>
    <row r="267" spans="1:2" ht="13.2">
      <c r="A267" s="1"/>
      <c r="B267" s="1"/>
    </row>
    <row r="268" spans="1:2" ht="13.2">
      <c r="A268" s="1"/>
      <c r="B268" s="1"/>
    </row>
    <row r="269" spans="1:2" ht="13.2">
      <c r="A269" s="1"/>
      <c r="B269" s="1"/>
    </row>
    <row r="270" spans="1:2" ht="13.2">
      <c r="A270" s="1"/>
      <c r="B270" s="1"/>
    </row>
    <row r="271" spans="1:2" ht="13.2">
      <c r="A271" s="1"/>
      <c r="B271" s="1"/>
    </row>
    <row r="272" spans="1:2" ht="13.2">
      <c r="A272" s="1"/>
      <c r="B272" s="1"/>
    </row>
    <row r="273" spans="1:2" ht="13.2">
      <c r="A273" s="1"/>
      <c r="B273" s="1"/>
    </row>
    <row r="274" spans="1:2" ht="13.2">
      <c r="A274" s="1"/>
      <c r="B274" s="1"/>
    </row>
    <row r="275" spans="1:2" ht="13.2">
      <c r="A275" s="1"/>
      <c r="B275" s="1"/>
    </row>
    <row r="276" spans="1:2" ht="13.2">
      <c r="A276" s="1"/>
      <c r="B276" s="1"/>
    </row>
    <row r="277" spans="1:2" ht="13.2">
      <c r="A277" s="1"/>
      <c r="B277" s="1"/>
    </row>
    <row r="278" spans="1:2" ht="13.2">
      <c r="A278" s="1"/>
      <c r="B278" s="1"/>
    </row>
    <row r="279" spans="1:2" ht="13.2">
      <c r="A279" s="1"/>
      <c r="B279" s="1"/>
    </row>
    <row r="280" spans="1:2" ht="13.2">
      <c r="A280" s="1"/>
      <c r="B280" s="1"/>
    </row>
    <row r="281" spans="1:2" ht="13.2">
      <c r="A281" s="1"/>
      <c r="B281" s="1"/>
    </row>
    <row r="282" spans="1:2" ht="13.2">
      <c r="A282" s="1"/>
      <c r="B282" s="1"/>
    </row>
    <row r="283" spans="1:2" ht="13.2">
      <c r="A283" s="1"/>
      <c r="B283" s="1"/>
    </row>
    <row r="284" spans="1:2" ht="13.2">
      <c r="A284" s="1"/>
      <c r="B284" s="1"/>
    </row>
    <row r="285" spans="1:2" ht="13.2">
      <c r="A285" s="1"/>
      <c r="B285" s="1"/>
    </row>
    <row r="286" spans="1:2" ht="13.2">
      <c r="A286" s="1"/>
      <c r="B286" s="1"/>
    </row>
    <row r="287" spans="1:2" ht="13.2">
      <c r="A287" s="1"/>
      <c r="B287" s="1"/>
    </row>
    <row r="288" spans="1:2" ht="13.2">
      <c r="A288" s="1"/>
      <c r="B288" s="1"/>
    </row>
    <row r="289" spans="1:2" ht="13.2">
      <c r="A289" s="1"/>
      <c r="B289" s="1"/>
    </row>
    <row r="290" spans="1:2" ht="13.2">
      <c r="A290" s="1"/>
      <c r="B290" s="1"/>
    </row>
    <row r="291" spans="1:2" ht="13.2">
      <c r="A291" s="1"/>
      <c r="B291" s="1"/>
    </row>
    <row r="292" spans="1:2" ht="13.2">
      <c r="A292" s="1"/>
      <c r="B292" s="1"/>
    </row>
    <row r="293" spans="1:2" ht="13.2">
      <c r="A293" s="1"/>
      <c r="B293" s="1"/>
    </row>
    <row r="294" spans="1:2" ht="13.2">
      <c r="A294" s="1"/>
      <c r="B294" s="1"/>
    </row>
    <row r="295" spans="1:2" ht="13.2">
      <c r="A295" s="1"/>
      <c r="B295" s="1"/>
    </row>
    <row r="296" spans="1:2" ht="13.2">
      <c r="A296" s="1"/>
      <c r="B296" s="1"/>
    </row>
    <row r="297" spans="1:2" ht="13.2">
      <c r="A297" s="1"/>
      <c r="B297" s="1"/>
    </row>
    <row r="298" spans="1:2" ht="13.2">
      <c r="A298" s="1"/>
      <c r="B298" s="1"/>
    </row>
    <row r="299" spans="1:2" ht="13.2">
      <c r="A299" s="1"/>
      <c r="B299" s="1"/>
    </row>
    <row r="300" spans="1:2" ht="13.2">
      <c r="A300" s="1"/>
      <c r="B300" s="1"/>
    </row>
    <row r="301" spans="1:2" ht="13.2">
      <c r="A301" s="1"/>
      <c r="B301" s="1"/>
    </row>
    <row r="302" spans="1:2" ht="13.2">
      <c r="A302" s="1"/>
      <c r="B302" s="1"/>
    </row>
    <row r="303" spans="1:2" ht="13.2">
      <c r="A303" s="1"/>
      <c r="B303" s="1"/>
    </row>
    <row r="304" spans="1:2" ht="13.2">
      <c r="A304" s="1"/>
      <c r="B304" s="1"/>
    </row>
    <row r="305" spans="1:2" ht="13.2">
      <c r="A305" s="1"/>
      <c r="B305" s="1"/>
    </row>
    <row r="306" spans="1:2" ht="13.2">
      <c r="A306" s="1"/>
      <c r="B306" s="1"/>
    </row>
    <row r="307" spans="1:2" ht="13.2">
      <c r="A307" s="1"/>
      <c r="B307" s="1"/>
    </row>
    <row r="308" spans="1:2" ht="13.2">
      <c r="A308" s="1"/>
      <c r="B308" s="1"/>
    </row>
    <row r="309" spans="1:2" ht="13.2">
      <c r="A309" s="1"/>
      <c r="B309" s="1"/>
    </row>
    <row r="310" spans="1:2" ht="13.2">
      <c r="A310" s="1"/>
      <c r="B310" s="1"/>
    </row>
    <row r="311" spans="1:2" ht="13.2">
      <c r="A311" s="1"/>
      <c r="B311" s="1"/>
    </row>
    <row r="312" spans="1:2" ht="13.2">
      <c r="A312" s="1"/>
      <c r="B312" s="1"/>
    </row>
    <row r="313" spans="1:2" ht="13.2">
      <c r="A313" s="1"/>
      <c r="B313" s="1"/>
    </row>
    <row r="314" spans="1:2" ht="13.2">
      <c r="A314" s="1"/>
      <c r="B314" s="1"/>
    </row>
    <row r="315" spans="1:2" ht="13.2">
      <c r="A315" s="1"/>
      <c r="B315" s="1"/>
    </row>
    <row r="316" spans="1:2" ht="13.2">
      <c r="A316" s="1"/>
      <c r="B316" s="1"/>
    </row>
    <row r="317" spans="1:2" ht="13.2">
      <c r="A317" s="1"/>
      <c r="B317" s="1"/>
    </row>
    <row r="318" spans="1:2" ht="13.2">
      <c r="A318" s="1"/>
      <c r="B318" s="1"/>
    </row>
    <row r="319" spans="1:2" ht="13.2">
      <c r="A319" s="1"/>
      <c r="B319" s="1"/>
    </row>
    <row r="320" spans="1:2" ht="13.2">
      <c r="A320" s="1"/>
      <c r="B320" s="1"/>
    </row>
    <row r="321" spans="1:2" ht="13.2">
      <c r="A321" s="1"/>
      <c r="B321" s="1"/>
    </row>
    <row r="322" spans="1:2" ht="13.2">
      <c r="A322" s="1"/>
      <c r="B322" s="1"/>
    </row>
    <row r="323" spans="1:2" ht="13.2">
      <c r="A323" s="1"/>
      <c r="B323" s="1"/>
    </row>
    <row r="324" spans="1:2" ht="13.2">
      <c r="A324" s="1"/>
      <c r="B324" s="1"/>
    </row>
    <row r="325" spans="1:2" ht="13.2">
      <c r="A325" s="1"/>
      <c r="B325" s="1"/>
    </row>
    <row r="326" spans="1:2" ht="13.2">
      <c r="A326" s="1"/>
      <c r="B326" s="1"/>
    </row>
    <row r="327" spans="1:2" ht="13.2">
      <c r="A327" s="1"/>
      <c r="B327" s="1"/>
    </row>
    <row r="328" spans="1:2" ht="13.2">
      <c r="A328" s="1"/>
      <c r="B328" s="1"/>
    </row>
    <row r="329" spans="1:2" ht="13.2">
      <c r="A329" s="1"/>
      <c r="B329" s="1"/>
    </row>
    <row r="330" spans="1:2" ht="13.2">
      <c r="A330" s="1"/>
      <c r="B330" s="1"/>
    </row>
    <row r="331" spans="1:2" ht="13.2">
      <c r="A331" s="1"/>
      <c r="B331" s="1"/>
    </row>
    <row r="332" spans="1:2" ht="13.2">
      <c r="A332" s="1"/>
      <c r="B332" s="1"/>
    </row>
    <row r="333" spans="1:2" ht="13.2">
      <c r="A333" s="1"/>
      <c r="B333" s="1"/>
    </row>
    <row r="334" spans="1:2" ht="13.2">
      <c r="A334" s="1"/>
      <c r="B334" s="1"/>
    </row>
    <row r="335" spans="1:2" ht="13.2">
      <c r="A335" s="1"/>
      <c r="B335" s="1"/>
    </row>
    <row r="336" spans="1:2" ht="13.2">
      <c r="A336" s="1"/>
      <c r="B336" s="1"/>
    </row>
    <row r="337" spans="1:2" ht="13.2">
      <c r="A337" s="1"/>
      <c r="B337" s="1"/>
    </row>
    <row r="338" spans="1:2" ht="13.2">
      <c r="A338" s="1"/>
      <c r="B338" s="1"/>
    </row>
    <row r="339" spans="1:2" ht="13.2">
      <c r="A339" s="1"/>
      <c r="B339" s="1"/>
    </row>
    <row r="340" spans="1:2" ht="13.2">
      <c r="A340" s="1"/>
      <c r="B340" s="1"/>
    </row>
    <row r="341" spans="1:2" ht="13.2">
      <c r="A341" s="1"/>
      <c r="B341" s="1"/>
    </row>
    <row r="342" spans="1:2" ht="13.2">
      <c r="A342" s="1"/>
      <c r="B342" s="1"/>
    </row>
    <row r="343" spans="1:2" ht="13.2">
      <c r="A343" s="1"/>
      <c r="B343" s="1"/>
    </row>
    <row r="344" spans="1:2" ht="13.2">
      <c r="A344" s="1"/>
      <c r="B344" s="1"/>
    </row>
    <row r="345" spans="1:2" ht="13.2">
      <c r="A345" s="1"/>
      <c r="B345" s="1"/>
    </row>
    <row r="346" spans="1:2" ht="13.2">
      <c r="A346" s="1"/>
      <c r="B346" s="1"/>
    </row>
    <row r="347" spans="1:2" ht="13.2">
      <c r="A347" s="1"/>
      <c r="B347" s="1"/>
    </row>
    <row r="348" spans="1:2" ht="13.2">
      <c r="A348" s="1"/>
      <c r="B348" s="1"/>
    </row>
    <row r="349" spans="1:2" ht="13.2">
      <c r="A349" s="1"/>
      <c r="B349" s="1"/>
    </row>
    <row r="350" spans="1:2" ht="13.2">
      <c r="A350" s="1"/>
      <c r="B350" s="1"/>
    </row>
    <row r="351" spans="1:2" ht="13.2">
      <c r="A351" s="1"/>
      <c r="B351" s="1"/>
    </row>
    <row r="352" spans="1:2" ht="13.2">
      <c r="A352" s="1"/>
      <c r="B352" s="1"/>
    </row>
    <row r="353" spans="1:2" ht="13.2">
      <c r="A353" s="1"/>
      <c r="B353" s="1"/>
    </row>
    <row r="354" spans="1:2" ht="13.2">
      <c r="A354" s="1"/>
      <c r="B354" s="1"/>
    </row>
    <row r="355" spans="1:2" ht="13.2">
      <c r="A355" s="1"/>
      <c r="B355" s="1"/>
    </row>
    <row r="356" spans="1:2" ht="13.2">
      <c r="A356" s="1"/>
      <c r="B356" s="1"/>
    </row>
    <row r="357" spans="1:2" ht="13.2">
      <c r="A357" s="1"/>
      <c r="B357" s="1"/>
    </row>
    <row r="358" spans="1:2" ht="13.2">
      <c r="A358" s="1"/>
      <c r="B358" s="1"/>
    </row>
    <row r="359" spans="1:2" ht="13.2">
      <c r="A359" s="1"/>
      <c r="B359" s="1"/>
    </row>
    <row r="360" spans="1:2" ht="13.2">
      <c r="A360" s="1"/>
      <c r="B360" s="1"/>
    </row>
    <row r="361" spans="1:2" ht="13.2">
      <c r="A361" s="1"/>
      <c r="B361" s="1"/>
    </row>
    <row r="362" spans="1:2" ht="13.2">
      <c r="A362" s="1"/>
      <c r="B362" s="1"/>
    </row>
    <row r="363" spans="1:2" ht="13.2">
      <c r="A363" s="1"/>
      <c r="B363" s="1"/>
    </row>
    <row r="364" spans="1:2" ht="13.2">
      <c r="A364" s="1"/>
      <c r="B364" s="1"/>
    </row>
    <row r="365" spans="1:2" ht="13.2">
      <c r="A365" s="1"/>
      <c r="B365" s="1"/>
    </row>
    <row r="366" spans="1:2" ht="13.2">
      <c r="A366" s="1"/>
      <c r="B366" s="1"/>
    </row>
    <row r="367" spans="1:2" ht="13.2">
      <c r="A367" s="1"/>
      <c r="B367" s="1"/>
    </row>
    <row r="368" spans="1:2" ht="13.2">
      <c r="A368" s="1"/>
      <c r="B368" s="1"/>
    </row>
    <row r="369" spans="1:2" ht="13.2">
      <c r="A369" s="1"/>
      <c r="B369" s="1"/>
    </row>
    <row r="370" spans="1:2" ht="13.2">
      <c r="A370" s="1"/>
      <c r="B370" s="1"/>
    </row>
    <row r="371" spans="1:2" ht="13.2">
      <c r="A371" s="1"/>
      <c r="B371" s="1"/>
    </row>
    <row r="372" spans="1:2" ht="13.2">
      <c r="A372" s="1"/>
      <c r="B372" s="1"/>
    </row>
    <row r="373" spans="1:2" ht="13.2">
      <c r="A373" s="1"/>
      <c r="B373" s="1"/>
    </row>
    <row r="374" spans="1:2" ht="13.2">
      <c r="A374" s="1"/>
      <c r="B374" s="1"/>
    </row>
    <row r="375" spans="1:2" ht="13.2">
      <c r="A375" s="1"/>
      <c r="B375" s="1"/>
    </row>
    <row r="376" spans="1:2" ht="13.2">
      <c r="A376" s="1"/>
      <c r="B376" s="1"/>
    </row>
    <row r="377" spans="1:2" ht="13.2">
      <c r="A377" s="1"/>
      <c r="B377" s="1"/>
    </row>
    <row r="378" spans="1:2" ht="13.2">
      <c r="A378" s="1"/>
      <c r="B378" s="1"/>
    </row>
    <row r="379" spans="1:2" ht="13.2">
      <c r="A379" s="1"/>
      <c r="B379" s="1"/>
    </row>
    <row r="380" spans="1:2" ht="13.2">
      <c r="A380" s="1"/>
      <c r="B380" s="1"/>
    </row>
    <row r="381" spans="1:2" ht="13.2">
      <c r="A381" s="1"/>
      <c r="B381" s="1"/>
    </row>
    <row r="382" spans="1:2" ht="13.2">
      <c r="A382" s="1"/>
      <c r="B382" s="1"/>
    </row>
    <row r="383" spans="1:2" ht="13.2">
      <c r="A383" s="1"/>
      <c r="B383" s="1"/>
    </row>
    <row r="384" spans="1:2" ht="13.2">
      <c r="A384" s="1"/>
      <c r="B384" s="1"/>
    </row>
    <row r="385" spans="1:2" ht="13.2">
      <c r="A385" s="1"/>
      <c r="B385" s="1"/>
    </row>
    <row r="386" spans="1:2" ht="13.2">
      <c r="A386" s="1"/>
      <c r="B386" s="1"/>
    </row>
    <row r="387" spans="1:2" ht="13.2">
      <c r="A387" s="1"/>
      <c r="B387" s="1"/>
    </row>
    <row r="388" spans="1:2" ht="13.2">
      <c r="A388" s="1"/>
      <c r="B388" s="1"/>
    </row>
    <row r="389" spans="1:2" ht="13.2">
      <c r="A389" s="1"/>
      <c r="B389" s="1"/>
    </row>
    <row r="390" spans="1:2" ht="13.2">
      <c r="A390" s="1"/>
      <c r="B390" s="1"/>
    </row>
    <row r="391" spans="1:2" ht="13.2">
      <c r="A391" s="1"/>
      <c r="B391" s="1"/>
    </row>
    <row r="392" spans="1:2" ht="13.2">
      <c r="A392" s="1"/>
      <c r="B392" s="1"/>
    </row>
    <row r="393" spans="1:2" ht="13.2">
      <c r="A393" s="1"/>
      <c r="B393" s="1"/>
    </row>
    <row r="394" spans="1:2" ht="13.2">
      <c r="A394" s="1"/>
      <c r="B394" s="1"/>
    </row>
    <row r="395" spans="1:2" ht="13.2">
      <c r="A395" s="1"/>
      <c r="B395" s="1"/>
    </row>
    <row r="396" spans="1:2" ht="13.2">
      <c r="A396" s="1"/>
      <c r="B396" s="1"/>
    </row>
    <row r="397" spans="1:2" ht="13.2">
      <c r="A397" s="1"/>
      <c r="B397" s="1"/>
    </row>
    <row r="398" spans="1:2" ht="13.2">
      <c r="A398" s="1"/>
      <c r="B398" s="1"/>
    </row>
    <row r="399" spans="1:2" ht="13.2">
      <c r="A399" s="1"/>
      <c r="B399" s="1"/>
    </row>
    <row r="400" spans="1:2" ht="13.2">
      <c r="A400" s="1"/>
      <c r="B400" s="1"/>
    </row>
    <row r="401" spans="1:2" ht="13.2">
      <c r="A401" s="1"/>
      <c r="B401" s="1"/>
    </row>
    <row r="402" spans="1:2" ht="13.2">
      <c r="A402" s="1"/>
      <c r="B402" s="1"/>
    </row>
    <row r="403" spans="1:2" ht="13.2">
      <c r="A403" s="1"/>
      <c r="B403" s="1"/>
    </row>
    <row r="404" spans="1:2" ht="13.2">
      <c r="A404" s="1"/>
      <c r="B404" s="1"/>
    </row>
    <row r="405" spans="1:2" ht="13.2">
      <c r="A405" s="1"/>
      <c r="B405" s="1"/>
    </row>
    <row r="406" spans="1:2" ht="13.2">
      <c r="A406" s="1"/>
      <c r="B406" s="1"/>
    </row>
    <row r="407" spans="1:2" ht="13.2">
      <c r="A407" s="1"/>
      <c r="B407" s="1"/>
    </row>
    <row r="408" spans="1:2" ht="13.2">
      <c r="A408" s="1"/>
      <c r="B408" s="1"/>
    </row>
    <row r="409" spans="1:2" ht="13.2">
      <c r="A409" s="1"/>
      <c r="B409" s="1"/>
    </row>
    <row r="410" spans="1:2" ht="13.2">
      <c r="A410" s="1"/>
      <c r="B410" s="1"/>
    </row>
    <row r="411" spans="1:2" ht="13.2">
      <c r="A411" s="1"/>
      <c r="B411" s="1"/>
    </row>
    <row r="412" spans="1:2" ht="13.2">
      <c r="A412" s="1"/>
      <c r="B412" s="1"/>
    </row>
    <row r="413" spans="1:2" ht="13.2">
      <c r="A413" s="1"/>
      <c r="B413" s="1"/>
    </row>
    <row r="414" spans="1:2" ht="13.2">
      <c r="A414" s="1"/>
      <c r="B414" s="1"/>
    </row>
    <row r="415" spans="1:2" ht="13.2">
      <c r="A415" s="1"/>
      <c r="B415" s="1"/>
    </row>
    <row r="416" spans="1:2" ht="13.2">
      <c r="A416" s="1"/>
      <c r="B416" s="1"/>
    </row>
    <row r="417" spans="1:2" ht="13.2">
      <c r="A417" s="1"/>
      <c r="B417" s="1"/>
    </row>
    <row r="418" spans="1:2" ht="13.2">
      <c r="A418" s="1"/>
      <c r="B418" s="1"/>
    </row>
    <row r="419" spans="1:2" ht="13.2">
      <c r="A419" s="1"/>
      <c r="B419" s="1"/>
    </row>
    <row r="420" spans="1:2" ht="13.2">
      <c r="A420" s="1"/>
      <c r="B420" s="1"/>
    </row>
    <row r="421" spans="1:2" ht="13.2">
      <c r="A421" s="1"/>
      <c r="B421" s="1"/>
    </row>
    <row r="422" spans="1:2" ht="13.2">
      <c r="A422" s="1"/>
      <c r="B422" s="1"/>
    </row>
    <row r="423" spans="1:2" ht="13.2">
      <c r="A423" s="1"/>
      <c r="B423" s="1"/>
    </row>
    <row r="424" spans="1:2" ht="13.2">
      <c r="A424" s="1"/>
      <c r="B424" s="1"/>
    </row>
    <row r="425" spans="1:2" ht="13.2">
      <c r="A425" s="1"/>
      <c r="B425" s="1"/>
    </row>
    <row r="426" spans="1:2" ht="13.2">
      <c r="A426" s="1"/>
      <c r="B426" s="1"/>
    </row>
    <row r="427" spans="1:2" ht="13.2">
      <c r="A427" s="1"/>
      <c r="B427" s="1"/>
    </row>
    <row r="428" spans="1:2" ht="13.2">
      <c r="A428" s="1"/>
      <c r="B428" s="1"/>
    </row>
    <row r="429" spans="1:2" ht="13.2">
      <c r="A429" s="1"/>
      <c r="B429" s="1"/>
    </row>
    <row r="430" spans="1:2" ht="13.2">
      <c r="A430" s="1"/>
      <c r="B430" s="1"/>
    </row>
    <row r="431" spans="1:2" ht="13.2">
      <c r="A431" s="1"/>
      <c r="B431" s="1"/>
    </row>
    <row r="432" spans="1:2" ht="13.2">
      <c r="A432" s="1"/>
      <c r="B432" s="1"/>
    </row>
    <row r="433" spans="1:2" ht="13.2">
      <c r="A433" s="1"/>
      <c r="B433" s="1"/>
    </row>
    <row r="434" spans="1:2" ht="13.2">
      <c r="A434" s="1"/>
      <c r="B434" s="1"/>
    </row>
    <row r="435" spans="1:2" ht="13.2">
      <c r="A435" s="1"/>
      <c r="B435" s="1"/>
    </row>
    <row r="436" spans="1:2" ht="13.2">
      <c r="A436" s="1"/>
      <c r="B436" s="1"/>
    </row>
    <row r="437" spans="1:2" ht="13.2">
      <c r="A437" s="1"/>
      <c r="B437" s="1"/>
    </row>
    <row r="438" spans="1:2" ht="13.2">
      <c r="A438" s="1"/>
      <c r="B438" s="1"/>
    </row>
    <row r="439" spans="1:2" ht="13.2">
      <c r="A439" s="1"/>
      <c r="B439" s="1"/>
    </row>
    <row r="440" spans="1:2" ht="13.2">
      <c r="A440" s="1"/>
      <c r="B440" s="1"/>
    </row>
    <row r="441" spans="1:2" ht="13.2">
      <c r="A441" s="1"/>
      <c r="B441" s="1"/>
    </row>
    <row r="442" spans="1:2" ht="13.2">
      <c r="A442" s="1"/>
      <c r="B442" s="1"/>
    </row>
    <row r="443" spans="1:2" ht="13.2">
      <c r="A443" s="1"/>
      <c r="B443" s="1"/>
    </row>
    <row r="444" spans="1:2" ht="13.2">
      <c r="A444" s="1"/>
      <c r="B444" s="1"/>
    </row>
    <row r="445" spans="1:2" ht="13.2">
      <c r="A445" s="1"/>
      <c r="B445" s="1"/>
    </row>
    <row r="446" spans="1:2" ht="13.2">
      <c r="A446" s="1"/>
      <c r="B446" s="1"/>
    </row>
    <row r="447" spans="1:2" ht="13.2">
      <c r="A447" s="1"/>
      <c r="B447" s="1"/>
    </row>
    <row r="448" spans="1:2" ht="13.2">
      <c r="A448" s="1"/>
      <c r="B448" s="1"/>
    </row>
    <row r="449" spans="1:2" ht="13.2">
      <c r="A449" s="1"/>
      <c r="B449" s="1"/>
    </row>
    <row r="450" spans="1:2" ht="13.2">
      <c r="A450" s="1"/>
      <c r="B450" s="1"/>
    </row>
    <row r="451" spans="1:2" ht="13.2">
      <c r="A451" s="1"/>
      <c r="B451" s="1"/>
    </row>
    <row r="452" spans="1:2" ht="13.2">
      <c r="A452" s="1"/>
      <c r="B452" s="1"/>
    </row>
    <row r="453" spans="1:2" ht="13.2">
      <c r="A453" s="1"/>
      <c r="B453" s="1"/>
    </row>
    <row r="454" spans="1:2" ht="13.2">
      <c r="A454" s="1"/>
      <c r="B454" s="1"/>
    </row>
    <row r="455" spans="1:2" ht="13.2">
      <c r="A455" s="1"/>
      <c r="B455" s="1"/>
    </row>
    <row r="456" spans="1:2" ht="13.2">
      <c r="A456" s="1"/>
      <c r="B456" s="1"/>
    </row>
    <row r="457" spans="1:2" ht="13.2">
      <c r="A457" s="1"/>
      <c r="B457" s="1"/>
    </row>
    <row r="458" spans="1:2" ht="13.2">
      <c r="A458" s="1"/>
      <c r="B458" s="1"/>
    </row>
    <row r="459" spans="1:2" ht="13.2">
      <c r="A459" s="1"/>
      <c r="B459" s="1"/>
    </row>
    <row r="460" spans="1:2" ht="13.2">
      <c r="A460" s="1"/>
      <c r="B460" s="1"/>
    </row>
    <row r="461" spans="1:2" ht="13.2">
      <c r="A461" s="1"/>
      <c r="B461" s="1"/>
    </row>
    <row r="462" spans="1:2" ht="13.2">
      <c r="A462" s="1"/>
      <c r="B462" s="1"/>
    </row>
    <row r="463" spans="1:2" ht="13.2">
      <c r="A463" s="1"/>
      <c r="B463" s="1"/>
    </row>
    <row r="464" spans="1:2" ht="13.2">
      <c r="A464" s="1"/>
      <c r="B464" s="1"/>
    </row>
    <row r="465" spans="1:2" ht="13.2">
      <c r="A465" s="1"/>
      <c r="B465" s="1"/>
    </row>
    <row r="466" spans="1:2" ht="13.2">
      <c r="A466" s="1"/>
      <c r="B466" s="1"/>
    </row>
    <row r="467" spans="1:2" ht="13.2">
      <c r="A467" s="1"/>
      <c r="B467" s="1"/>
    </row>
    <row r="468" spans="1:2" ht="13.2">
      <c r="A468" s="1"/>
      <c r="B468" s="1"/>
    </row>
    <row r="469" spans="1:2" ht="13.2">
      <c r="A469" s="1"/>
      <c r="B469" s="1"/>
    </row>
    <row r="470" spans="1:2" ht="13.2">
      <c r="A470" s="1"/>
      <c r="B470" s="1"/>
    </row>
    <row r="471" spans="1:2" ht="13.2">
      <c r="A471" s="1"/>
      <c r="B471" s="1"/>
    </row>
    <row r="472" spans="1:2" ht="13.2">
      <c r="A472" s="1"/>
      <c r="B472" s="1"/>
    </row>
    <row r="473" spans="1:2" ht="13.2">
      <c r="A473" s="1"/>
      <c r="B473" s="1"/>
    </row>
    <row r="474" spans="1:2" ht="13.2">
      <c r="A474" s="1"/>
      <c r="B474" s="1"/>
    </row>
    <row r="475" spans="1:2" ht="13.2">
      <c r="A475" s="1"/>
      <c r="B475" s="1"/>
    </row>
    <row r="476" spans="1:2" ht="13.2">
      <c r="A476" s="1"/>
      <c r="B476" s="1"/>
    </row>
    <row r="477" spans="1:2" ht="13.2">
      <c r="A477" s="1"/>
      <c r="B477" s="1"/>
    </row>
    <row r="478" spans="1:2" ht="13.2">
      <c r="A478" s="1"/>
      <c r="B478" s="1"/>
    </row>
    <row r="479" spans="1:2" ht="13.2">
      <c r="A479" s="1"/>
      <c r="B479" s="1"/>
    </row>
    <row r="480" spans="1:2" ht="13.2">
      <c r="A480" s="1"/>
      <c r="B480" s="1"/>
    </row>
    <row r="481" spans="1:2" ht="13.2">
      <c r="A481" s="1"/>
      <c r="B481" s="1"/>
    </row>
    <row r="482" spans="1:2" ht="13.2">
      <c r="A482" s="1"/>
      <c r="B482" s="1"/>
    </row>
    <row r="483" spans="1:2" ht="13.2">
      <c r="A483" s="1"/>
      <c r="B483" s="1"/>
    </row>
    <row r="484" spans="1:2" ht="13.2">
      <c r="A484" s="1"/>
      <c r="B484" s="1"/>
    </row>
    <row r="485" spans="1:2" ht="13.2">
      <c r="A485" s="1"/>
      <c r="B485" s="1"/>
    </row>
    <row r="486" spans="1:2" ht="13.2">
      <c r="A486" s="1"/>
      <c r="B486" s="1"/>
    </row>
    <row r="487" spans="1:2" ht="13.2">
      <c r="A487" s="1"/>
      <c r="B487" s="1"/>
    </row>
    <row r="488" spans="1:2" ht="13.2">
      <c r="A488" s="1"/>
      <c r="B488" s="1"/>
    </row>
    <row r="489" spans="1:2" ht="13.2">
      <c r="A489" s="1"/>
      <c r="B489" s="1"/>
    </row>
    <row r="490" spans="1:2" ht="13.2">
      <c r="A490" s="1"/>
      <c r="B490" s="1"/>
    </row>
    <row r="491" spans="1:2" ht="13.2">
      <c r="A491" s="1"/>
      <c r="B491" s="1"/>
    </row>
    <row r="492" spans="1:2" ht="13.2">
      <c r="A492" s="1"/>
      <c r="B492" s="1"/>
    </row>
    <row r="493" spans="1:2" ht="13.2">
      <c r="A493" s="1"/>
      <c r="B493" s="1"/>
    </row>
    <row r="494" spans="1:2" ht="13.2">
      <c r="A494" s="1"/>
      <c r="B494" s="1"/>
    </row>
    <row r="495" spans="1:2" ht="13.2">
      <c r="A495" s="1"/>
      <c r="B495" s="1"/>
    </row>
    <row r="496" spans="1:2" ht="13.2">
      <c r="A496" s="1"/>
      <c r="B496" s="1"/>
    </row>
    <row r="497" spans="1:2" ht="13.2">
      <c r="A497" s="1"/>
      <c r="B497" s="1"/>
    </row>
    <row r="498" spans="1:2" ht="13.2">
      <c r="A498" s="1"/>
      <c r="B498" s="1"/>
    </row>
    <row r="499" spans="1:2" ht="13.2">
      <c r="A499" s="1"/>
      <c r="B499" s="1"/>
    </row>
    <row r="500" spans="1:2" ht="13.2">
      <c r="A500" s="1"/>
      <c r="B500" s="1"/>
    </row>
    <row r="501" spans="1:2" ht="13.2">
      <c r="A501" s="1"/>
      <c r="B501" s="1"/>
    </row>
    <row r="502" spans="1:2" ht="13.2">
      <c r="A502" s="1"/>
      <c r="B502" s="1"/>
    </row>
    <row r="503" spans="1:2" ht="13.2">
      <c r="A503" s="1"/>
      <c r="B503" s="1"/>
    </row>
    <row r="504" spans="1:2" ht="13.2">
      <c r="A504" s="1"/>
      <c r="B504" s="1"/>
    </row>
    <row r="505" spans="1:2" ht="13.2">
      <c r="A505" s="1"/>
      <c r="B505" s="1"/>
    </row>
    <row r="506" spans="1:2" ht="13.2">
      <c r="A506" s="1"/>
      <c r="B506" s="1"/>
    </row>
    <row r="507" spans="1:2" ht="13.2">
      <c r="A507" s="1"/>
      <c r="B507" s="1"/>
    </row>
    <row r="508" spans="1:2" ht="13.2">
      <c r="A508" s="1"/>
      <c r="B508" s="1"/>
    </row>
    <row r="509" spans="1:2" ht="13.2">
      <c r="A509" s="1"/>
      <c r="B509" s="1"/>
    </row>
    <row r="510" spans="1:2" ht="13.2">
      <c r="A510" s="1"/>
      <c r="B510" s="1"/>
    </row>
    <row r="511" spans="1:2" ht="13.2">
      <c r="A511" s="1"/>
      <c r="B511" s="1"/>
    </row>
    <row r="512" spans="1:2" ht="13.2">
      <c r="A512" s="1"/>
      <c r="B512" s="1"/>
    </row>
    <row r="513" spans="1:2" ht="13.2">
      <c r="A513" s="1"/>
      <c r="B513" s="1"/>
    </row>
    <row r="514" spans="1:2" ht="13.2">
      <c r="A514" s="1"/>
      <c r="B514" s="1"/>
    </row>
    <row r="515" spans="1:2" ht="13.2">
      <c r="A515" s="1"/>
      <c r="B515" s="1"/>
    </row>
    <row r="516" spans="1:2" ht="13.2">
      <c r="A516" s="1"/>
      <c r="B516" s="1"/>
    </row>
    <row r="517" spans="1:2" ht="13.2">
      <c r="A517" s="1"/>
      <c r="B517" s="1"/>
    </row>
    <row r="518" spans="1:2" ht="13.2">
      <c r="A518" s="1"/>
      <c r="B518" s="1"/>
    </row>
    <row r="519" spans="1:2" ht="13.2">
      <c r="A519" s="1"/>
      <c r="B519" s="1"/>
    </row>
    <row r="520" spans="1:2" ht="13.2">
      <c r="A520" s="1"/>
      <c r="B520" s="1"/>
    </row>
    <row r="521" spans="1:2" ht="13.2">
      <c r="A521" s="1"/>
      <c r="B521" s="1"/>
    </row>
    <row r="522" spans="1:2" ht="13.2">
      <c r="A522" s="1"/>
      <c r="B522" s="1"/>
    </row>
    <row r="523" spans="1:2" ht="13.2">
      <c r="A523" s="1"/>
      <c r="B523" s="1"/>
    </row>
    <row r="524" spans="1:2" ht="13.2">
      <c r="A524" s="1"/>
      <c r="B524" s="1"/>
    </row>
    <row r="525" spans="1:2" ht="13.2">
      <c r="A525" s="1"/>
      <c r="B525" s="1"/>
    </row>
    <row r="526" spans="1:2" ht="13.2">
      <c r="A526" s="1"/>
      <c r="B526" s="1"/>
    </row>
    <row r="527" spans="1:2" ht="13.2">
      <c r="A527" s="1"/>
      <c r="B527" s="1"/>
    </row>
    <row r="528" spans="1:2" ht="13.2">
      <c r="A528" s="1"/>
      <c r="B528" s="1"/>
    </row>
    <row r="529" spans="1:2" ht="13.2">
      <c r="A529" s="1"/>
      <c r="B529" s="1"/>
    </row>
    <row r="530" spans="1:2" ht="13.2">
      <c r="A530" s="1"/>
      <c r="B530" s="1"/>
    </row>
    <row r="531" spans="1:2" ht="13.2">
      <c r="A531" s="1"/>
      <c r="B531" s="1"/>
    </row>
    <row r="532" spans="1:2" ht="13.2">
      <c r="A532" s="1"/>
      <c r="B532" s="1"/>
    </row>
    <row r="533" spans="1:2" ht="13.2">
      <c r="A533" s="1"/>
      <c r="B533" s="1"/>
    </row>
    <row r="534" spans="1:2" ht="13.2">
      <c r="A534" s="1"/>
      <c r="B534" s="1"/>
    </row>
    <row r="535" spans="1:2" ht="13.2">
      <c r="A535" s="1"/>
      <c r="B535" s="1"/>
    </row>
    <row r="536" spans="1:2" ht="13.2">
      <c r="A536" s="1"/>
      <c r="B536" s="1"/>
    </row>
    <row r="537" spans="1:2" ht="13.2">
      <c r="A537" s="1"/>
      <c r="B537" s="1"/>
    </row>
    <row r="538" spans="1:2" ht="13.2">
      <c r="A538" s="1"/>
      <c r="B538" s="1"/>
    </row>
    <row r="539" spans="1:2" ht="13.2">
      <c r="A539" s="1"/>
      <c r="B539" s="1"/>
    </row>
    <row r="540" spans="1:2" ht="13.2">
      <c r="A540" s="1"/>
      <c r="B540" s="1"/>
    </row>
    <row r="541" spans="1:2" ht="13.2">
      <c r="A541" s="1"/>
      <c r="B541" s="1"/>
    </row>
    <row r="542" spans="1:2" ht="13.2">
      <c r="A542" s="1"/>
      <c r="B542" s="1"/>
    </row>
    <row r="543" spans="1:2" ht="13.2">
      <c r="A543" s="1"/>
      <c r="B543" s="1"/>
    </row>
    <row r="544" spans="1:2" ht="13.2">
      <c r="A544" s="1"/>
      <c r="B544" s="1"/>
    </row>
    <row r="545" spans="1:2" ht="13.2">
      <c r="A545" s="1"/>
      <c r="B545" s="1"/>
    </row>
    <row r="546" spans="1:2" ht="13.2">
      <c r="A546" s="1"/>
      <c r="B546" s="1"/>
    </row>
    <row r="547" spans="1:2" ht="13.2">
      <c r="A547" s="1"/>
      <c r="B547" s="1"/>
    </row>
    <row r="548" spans="1:2" ht="13.2">
      <c r="A548" s="1"/>
      <c r="B548" s="1"/>
    </row>
    <row r="549" spans="1:2" ht="13.2">
      <c r="A549" s="1"/>
      <c r="B549" s="1"/>
    </row>
    <row r="550" spans="1:2" ht="13.2">
      <c r="A550" s="1"/>
      <c r="B550" s="1"/>
    </row>
    <row r="551" spans="1:2" ht="13.2">
      <c r="A551" s="1"/>
      <c r="B551" s="1"/>
    </row>
    <row r="552" spans="1:2" ht="13.2">
      <c r="A552" s="1"/>
      <c r="B552" s="1"/>
    </row>
    <row r="553" spans="1:2" ht="13.2">
      <c r="A553" s="1"/>
      <c r="B553" s="1"/>
    </row>
    <row r="554" spans="1:2" ht="13.2">
      <c r="A554" s="1"/>
      <c r="B554" s="1"/>
    </row>
    <row r="555" spans="1:2" ht="13.2">
      <c r="A555" s="1"/>
      <c r="B555" s="1"/>
    </row>
    <row r="556" spans="1:2" ht="13.2">
      <c r="A556" s="1"/>
      <c r="B556" s="1"/>
    </row>
    <row r="557" spans="1:2" ht="13.2">
      <c r="A557" s="1"/>
      <c r="B557" s="1"/>
    </row>
    <row r="558" spans="1:2" ht="13.2">
      <c r="A558" s="1"/>
      <c r="B558" s="1"/>
    </row>
    <row r="559" spans="1:2" ht="13.2">
      <c r="A559" s="1"/>
      <c r="B559" s="1"/>
    </row>
    <row r="560" spans="1:2" ht="13.2">
      <c r="A560" s="1"/>
      <c r="B560" s="1"/>
    </row>
    <row r="561" spans="1:2" ht="13.2">
      <c r="A561" s="1"/>
      <c r="B561" s="1"/>
    </row>
    <row r="562" spans="1:2" ht="13.2">
      <c r="A562" s="1"/>
      <c r="B562" s="1"/>
    </row>
    <row r="563" spans="1:2" ht="13.2">
      <c r="A563" s="1"/>
      <c r="B563" s="1"/>
    </row>
    <row r="564" spans="1:2" ht="13.2">
      <c r="A564" s="1"/>
      <c r="B564" s="1"/>
    </row>
    <row r="565" spans="1:2" ht="13.2">
      <c r="A565" s="1"/>
      <c r="B565" s="1"/>
    </row>
    <row r="566" spans="1:2" ht="13.2">
      <c r="A566" s="1"/>
      <c r="B566" s="1"/>
    </row>
    <row r="567" spans="1:2" ht="13.2">
      <c r="A567" s="1"/>
      <c r="B567" s="1"/>
    </row>
    <row r="568" spans="1:2" ht="13.2">
      <c r="A568" s="1"/>
      <c r="B568" s="1"/>
    </row>
    <row r="569" spans="1:2" ht="13.2">
      <c r="A569" s="1"/>
      <c r="B569" s="1"/>
    </row>
    <row r="570" spans="1:2" ht="13.2">
      <c r="A570" s="1"/>
      <c r="B570" s="1"/>
    </row>
    <row r="571" spans="1:2" ht="13.2">
      <c r="A571" s="1"/>
      <c r="B571" s="1"/>
    </row>
    <row r="572" spans="1:2" ht="13.2">
      <c r="A572" s="1"/>
      <c r="B572" s="1"/>
    </row>
    <row r="573" spans="1:2" ht="13.2">
      <c r="A573" s="1"/>
      <c r="B573" s="1"/>
    </row>
    <row r="574" spans="1:2" ht="13.2">
      <c r="A574" s="1"/>
      <c r="B574" s="1"/>
    </row>
    <row r="575" spans="1:2" ht="13.2">
      <c r="A575" s="1"/>
      <c r="B575" s="1"/>
    </row>
    <row r="576" spans="1:2" ht="13.2">
      <c r="A576" s="1"/>
      <c r="B576" s="1"/>
    </row>
    <row r="577" spans="1:2" ht="13.2">
      <c r="A577" s="1"/>
      <c r="B577" s="1"/>
    </row>
    <row r="578" spans="1:2" ht="13.2">
      <c r="A578" s="1"/>
      <c r="B578" s="1"/>
    </row>
    <row r="579" spans="1:2" ht="13.2">
      <c r="A579" s="1"/>
      <c r="B579" s="1"/>
    </row>
    <row r="580" spans="1:2" ht="13.2">
      <c r="A580" s="1"/>
      <c r="B580" s="1"/>
    </row>
    <row r="581" spans="1:2" ht="13.2">
      <c r="A581" s="1"/>
      <c r="B581" s="1"/>
    </row>
    <row r="582" spans="1:2" ht="13.2">
      <c r="A582" s="1"/>
      <c r="B582" s="1"/>
    </row>
    <row r="583" spans="1:2" ht="13.2">
      <c r="A583" s="1"/>
      <c r="B583" s="1"/>
    </row>
    <row r="584" spans="1:2" ht="13.2">
      <c r="A584" s="1"/>
      <c r="B584" s="1"/>
    </row>
    <row r="585" spans="1:2" ht="13.2">
      <c r="A585" s="1"/>
      <c r="B585" s="1"/>
    </row>
    <row r="586" spans="1:2" ht="13.2">
      <c r="A586" s="1"/>
      <c r="B586" s="1"/>
    </row>
    <row r="587" spans="1:2" ht="13.2">
      <c r="A587" s="1"/>
      <c r="B587" s="1"/>
    </row>
    <row r="588" spans="1:2" ht="13.2">
      <c r="A588" s="1"/>
      <c r="B588" s="1"/>
    </row>
    <row r="589" spans="1:2" ht="13.2">
      <c r="A589" s="1"/>
      <c r="B589" s="1"/>
    </row>
    <row r="590" spans="1:2" ht="13.2">
      <c r="A590" s="1"/>
      <c r="B590" s="1"/>
    </row>
    <row r="591" spans="1:2" ht="13.2">
      <c r="A591" s="1"/>
      <c r="B591" s="1"/>
    </row>
    <row r="592" spans="1:2" ht="13.2">
      <c r="A592" s="1"/>
      <c r="B592" s="1"/>
    </row>
    <row r="593" spans="1:2" ht="13.2">
      <c r="A593" s="1"/>
      <c r="B593" s="1"/>
    </row>
    <row r="594" spans="1:2" ht="13.2">
      <c r="A594" s="1"/>
      <c r="B594" s="1"/>
    </row>
    <row r="595" spans="1:2" ht="13.2">
      <c r="A595" s="1"/>
      <c r="B595" s="1"/>
    </row>
    <row r="596" spans="1:2" ht="13.2">
      <c r="A596" s="1"/>
      <c r="B596" s="1"/>
    </row>
    <row r="597" spans="1:2" ht="13.2">
      <c r="A597" s="1"/>
      <c r="B597" s="1"/>
    </row>
    <row r="598" spans="1:2" ht="13.2">
      <c r="A598" s="1"/>
      <c r="B598" s="1"/>
    </row>
    <row r="599" spans="1:2" ht="13.2">
      <c r="A599" s="1"/>
      <c r="B599" s="1"/>
    </row>
    <row r="600" spans="1:2" ht="13.2">
      <c r="A600" s="1"/>
      <c r="B600" s="1"/>
    </row>
    <row r="601" spans="1:2" ht="13.2">
      <c r="A601" s="1"/>
      <c r="B601" s="1"/>
    </row>
    <row r="602" spans="1:2" ht="13.2">
      <c r="A602" s="1"/>
      <c r="B602" s="1"/>
    </row>
    <row r="603" spans="1:2" ht="13.2">
      <c r="A603" s="1"/>
      <c r="B603" s="1"/>
    </row>
    <row r="604" spans="1:2" ht="13.2">
      <c r="A604" s="1"/>
      <c r="B604" s="1"/>
    </row>
    <row r="605" spans="1:2" ht="13.2">
      <c r="A605" s="1"/>
      <c r="B605" s="1"/>
    </row>
    <row r="606" spans="1:2" ht="13.2">
      <c r="A606" s="1"/>
      <c r="B606" s="1"/>
    </row>
    <row r="607" spans="1:2" ht="13.2">
      <c r="A607" s="1"/>
      <c r="B607" s="1"/>
    </row>
    <row r="608" spans="1:2" ht="13.2">
      <c r="A608" s="1"/>
      <c r="B608" s="1"/>
    </row>
    <row r="609" spans="1:2" ht="13.2">
      <c r="A609" s="1"/>
      <c r="B609" s="1"/>
    </row>
    <row r="610" spans="1:2" ht="13.2">
      <c r="A610" s="1"/>
      <c r="B610" s="1"/>
    </row>
    <row r="611" spans="1:2" ht="13.2">
      <c r="A611" s="1"/>
      <c r="B611" s="1"/>
    </row>
    <row r="612" spans="1:2" ht="13.2">
      <c r="A612" s="1"/>
      <c r="B612" s="1"/>
    </row>
    <row r="613" spans="1:2" ht="13.2">
      <c r="A613" s="1"/>
      <c r="B613" s="1"/>
    </row>
    <row r="614" spans="1:2" ht="13.2">
      <c r="A614" s="1"/>
      <c r="B614" s="1"/>
    </row>
    <row r="615" spans="1:2" ht="13.2">
      <c r="A615" s="1"/>
      <c r="B615" s="1"/>
    </row>
    <row r="616" spans="1:2" ht="13.2">
      <c r="A616" s="1"/>
      <c r="B616" s="1"/>
    </row>
    <row r="617" spans="1:2" ht="13.2">
      <c r="A617" s="1"/>
      <c r="B617" s="1"/>
    </row>
    <row r="618" spans="1:2" ht="13.2">
      <c r="A618" s="1"/>
      <c r="B618" s="1"/>
    </row>
    <row r="619" spans="1:2" ht="13.2">
      <c r="A619" s="1"/>
      <c r="B619" s="1"/>
    </row>
    <row r="620" spans="1:2" ht="13.2">
      <c r="A620" s="1"/>
      <c r="B620" s="1"/>
    </row>
    <row r="621" spans="1:2" ht="13.2">
      <c r="A621" s="1"/>
      <c r="B621" s="1"/>
    </row>
    <row r="622" spans="1:2" ht="13.2">
      <c r="A622" s="1"/>
      <c r="B622" s="1"/>
    </row>
    <row r="623" spans="1:2" ht="13.2">
      <c r="A623" s="1"/>
      <c r="B623" s="1"/>
    </row>
    <row r="624" spans="1:2" ht="13.2">
      <c r="A624" s="1"/>
      <c r="B624" s="1"/>
    </row>
    <row r="625" spans="1:2" ht="13.2">
      <c r="A625" s="1"/>
      <c r="B625" s="1"/>
    </row>
    <row r="626" spans="1:2" ht="13.2">
      <c r="A626" s="1"/>
      <c r="B626" s="1"/>
    </row>
    <row r="627" spans="1:2" ht="13.2">
      <c r="A627" s="1"/>
      <c r="B627" s="1"/>
    </row>
    <row r="628" spans="1:2" ht="13.2">
      <c r="A628" s="1"/>
      <c r="B628" s="1"/>
    </row>
    <row r="629" spans="1:2" ht="13.2">
      <c r="A629" s="1"/>
      <c r="B629" s="1"/>
    </row>
    <row r="630" spans="1:2" ht="13.2">
      <c r="A630" s="1"/>
      <c r="B630" s="1"/>
    </row>
    <row r="631" spans="1:2" ht="13.2">
      <c r="A631" s="1"/>
      <c r="B631" s="1"/>
    </row>
    <row r="632" spans="1:2" ht="13.2">
      <c r="A632" s="1"/>
      <c r="B632" s="1"/>
    </row>
    <row r="633" spans="1:2" ht="13.2">
      <c r="A633" s="1"/>
      <c r="B633" s="1"/>
    </row>
    <row r="634" spans="1:2" ht="13.2">
      <c r="A634" s="1"/>
      <c r="B634" s="1"/>
    </row>
    <row r="635" spans="1:2" ht="13.2">
      <c r="A635" s="1"/>
      <c r="B635" s="1"/>
    </row>
    <row r="636" spans="1:2" ht="13.2">
      <c r="A636" s="1"/>
      <c r="B636" s="1"/>
    </row>
    <row r="637" spans="1:2" ht="13.2">
      <c r="A637" s="1"/>
      <c r="B637" s="1"/>
    </row>
    <row r="638" spans="1:2" ht="13.2">
      <c r="A638" s="1"/>
      <c r="B638" s="1"/>
    </row>
    <row r="639" spans="1:2" ht="13.2">
      <c r="A639" s="1"/>
      <c r="B639" s="1"/>
    </row>
    <row r="640" spans="1:2" ht="13.2">
      <c r="A640" s="1"/>
      <c r="B640" s="1"/>
    </row>
    <row r="641" spans="1:2" ht="13.2">
      <c r="A641" s="1"/>
      <c r="B641" s="1"/>
    </row>
    <row r="642" spans="1:2" ht="13.2">
      <c r="A642" s="1"/>
      <c r="B642" s="1"/>
    </row>
    <row r="643" spans="1:2" ht="13.2">
      <c r="A643" s="1"/>
      <c r="B643" s="1"/>
    </row>
    <row r="644" spans="1:2" ht="13.2">
      <c r="A644" s="1"/>
      <c r="B644" s="1"/>
    </row>
    <row r="645" spans="1:2" ht="13.2">
      <c r="A645" s="1"/>
      <c r="B645" s="1"/>
    </row>
    <row r="646" spans="1:2" ht="13.2">
      <c r="A646" s="1"/>
      <c r="B646" s="1"/>
    </row>
    <row r="647" spans="1:2" ht="13.2">
      <c r="A647" s="1"/>
      <c r="B647" s="1"/>
    </row>
    <row r="648" spans="1:2" ht="13.2">
      <c r="A648" s="1"/>
      <c r="B648" s="1"/>
    </row>
    <row r="649" spans="1:2" ht="13.2">
      <c r="A649" s="1"/>
      <c r="B649" s="1"/>
    </row>
    <row r="650" spans="1:2" ht="13.2">
      <c r="A650" s="1"/>
      <c r="B650" s="1"/>
    </row>
    <row r="651" spans="1:2" ht="13.2">
      <c r="A651" s="1"/>
      <c r="B651" s="1"/>
    </row>
    <row r="652" spans="1:2" ht="13.2">
      <c r="A652" s="1"/>
      <c r="B652" s="1"/>
    </row>
    <row r="653" spans="1:2" ht="13.2">
      <c r="A653" s="1"/>
      <c r="B653" s="1"/>
    </row>
    <row r="654" spans="1:2" ht="13.2">
      <c r="A654" s="1"/>
      <c r="B654" s="1"/>
    </row>
    <row r="655" spans="1:2" ht="13.2">
      <c r="A655" s="1"/>
      <c r="B655" s="1"/>
    </row>
    <row r="656" spans="1:2" ht="13.2">
      <c r="A656" s="1"/>
      <c r="B656" s="1"/>
    </row>
    <row r="657" spans="1:2" ht="13.2">
      <c r="A657" s="1"/>
      <c r="B657" s="1"/>
    </row>
    <row r="658" spans="1:2" ht="13.2">
      <c r="A658" s="1"/>
      <c r="B658" s="1"/>
    </row>
    <row r="659" spans="1:2" ht="13.2">
      <c r="A659" s="1"/>
      <c r="B659" s="1"/>
    </row>
    <row r="660" spans="1:2" ht="13.2">
      <c r="A660" s="1"/>
      <c r="B660" s="1"/>
    </row>
    <row r="661" spans="1:2" ht="13.2">
      <c r="A661" s="1"/>
      <c r="B661" s="1"/>
    </row>
    <row r="662" spans="1:2" ht="13.2">
      <c r="A662" s="1"/>
      <c r="B662" s="1"/>
    </row>
    <row r="663" spans="1:2" ht="13.2">
      <c r="A663" s="1"/>
      <c r="B663" s="1"/>
    </row>
    <row r="664" spans="1:2" ht="13.2">
      <c r="A664" s="1"/>
      <c r="B664" s="1"/>
    </row>
    <row r="665" spans="1:2" ht="13.2">
      <c r="A665" s="1"/>
      <c r="B665" s="1"/>
    </row>
    <row r="666" spans="1:2" ht="13.2">
      <c r="A666" s="1"/>
      <c r="B666" s="1"/>
    </row>
    <row r="667" spans="1:2" ht="13.2">
      <c r="A667" s="1"/>
      <c r="B667" s="1"/>
    </row>
    <row r="668" spans="1:2" ht="13.2">
      <c r="A668" s="1"/>
      <c r="B668" s="1"/>
    </row>
    <row r="669" spans="1:2" ht="13.2">
      <c r="A669" s="1"/>
      <c r="B669" s="1"/>
    </row>
    <row r="670" spans="1:2" ht="13.2">
      <c r="A670" s="1"/>
      <c r="B670" s="1"/>
    </row>
    <row r="671" spans="1:2" ht="13.2">
      <c r="A671" s="1"/>
      <c r="B671" s="1"/>
    </row>
    <row r="672" spans="1:2" ht="13.2">
      <c r="A672" s="1"/>
      <c r="B672" s="1"/>
    </row>
    <row r="673" spans="1:2" ht="13.2">
      <c r="A673" s="1"/>
      <c r="B673" s="1"/>
    </row>
    <row r="674" spans="1:2" ht="13.2">
      <c r="A674" s="1"/>
      <c r="B674" s="1"/>
    </row>
    <row r="675" spans="1:2" ht="13.2">
      <c r="A675" s="1"/>
      <c r="B675" s="1"/>
    </row>
    <row r="676" spans="1:2" ht="13.2">
      <c r="A676" s="1"/>
      <c r="B676" s="1"/>
    </row>
    <row r="677" spans="1:2" ht="13.2">
      <c r="A677" s="1"/>
      <c r="B677" s="1"/>
    </row>
    <row r="678" spans="1:2" ht="13.2">
      <c r="A678" s="1"/>
      <c r="B678" s="1"/>
    </row>
    <row r="679" spans="1:2" ht="13.2">
      <c r="A679" s="1"/>
      <c r="B679" s="1"/>
    </row>
    <row r="680" spans="1:2" ht="13.2">
      <c r="A680" s="1"/>
      <c r="B680" s="1"/>
    </row>
    <row r="681" spans="1:2" ht="13.2">
      <c r="A681" s="1"/>
      <c r="B681" s="1"/>
    </row>
    <row r="682" spans="1:2" ht="13.2">
      <c r="A682" s="1"/>
      <c r="B682" s="1"/>
    </row>
    <row r="683" spans="1:2" ht="13.2">
      <c r="A683" s="1"/>
      <c r="B683" s="1"/>
    </row>
    <row r="684" spans="1:2" ht="13.2">
      <c r="A684" s="1"/>
      <c r="B684" s="1"/>
    </row>
    <row r="685" spans="1:2" ht="13.2">
      <c r="A685" s="1"/>
      <c r="B685" s="1"/>
    </row>
    <row r="686" spans="1:2" ht="13.2">
      <c r="A686" s="1"/>
      <c r="B686" s="1"/>
    </row>
    <row r="687" spans="1:2" ht="13.2">
      <c r="A687" s="1"/>
      <c r="B687" s="1"/>
    </row>
    <row r="688" spans="1:2" ht="13.2">
      <c r="A688" s="1"/>
      <c r="B688" s="1"/>
    </row>
    <row r="689" spans="1:2" ht="13.2">
      <c r="A689" s="1"/>
      <c r="B689" s="1"/>
    </row>
    <row r="690" spans="1:2" ht="13.2">
      <c r="A690" s="1"/>
      <c r="B690" s="1"/>
    </row>
    <row r="691" spans="1:2" ht="13.2">
      <c r="A691" s="1"/>
      <c r="B691" s="1"/>
    </row>
    <row r="692" spans="1:2" ht="13.2">
      <c r="A692" s="1"/>
      <c r="B692" s="1"/>
    </row>
    <row r="693" spans="1:2" ht="13.2">
      <c r="A693" s="1"/>
      <c r="B693" s="1"/>
    </row>
    <row r="694" spans="1:2" ht="13.2">
      <c r="A694" s="1"/>
      <c r="B694" s="1"/>
    </row>
    <row r="695" spans="1:2" ht="13.2">
      <c r="A695" s="1"/>
      <c r="B695" s="1"/>
    </row>
    <row r="696" spans="1:2" ht="13.2">
      <c r="A696" s="1"/>
      <c r="B696" s="1"/>
    </row>
    <row r="697" spans="1:2" ht="13.2">
      <c r="A697" s="1"/>
      <c r="B697" s="1"/>
    </row>
    <row r="698" spans="1:2" ht="13.2">
      <c r="A698" s="1"/>
      <c r="B698" s="1"/>
    </row>
    <row r="699" spans="1:2" ht="13.2">
      <c r="A699" s="1"/>
      <c r="B699" s="1"/>
    </row>
    <row r="700" spans="1:2" ht="13.2">
      <c r="A700" s="1"/>
      <c r="B700" s="1"/>
    </row>
    <row r="701" spans="1:2" ht="13.2">
      <c r="A701" s="1"/>
      <c r="B701" s="1"/>
    </row>
    <row r="702" spans="1:2" ht="13.2">
      <c r="A702" s="1"/>
      <c r="B702" s="1"/>
    </row>
    <row r="703" spans="1:2" ht="13.2">
      <c r="A703" s="1"/>
      <c r="B703" s="1"/>
    </row>
    <row r="704" spans="1:2" ht="13.2">
      <c r="A704" s="1"/>
      <c r="B704" s="1"/>
    </row>
    <row r="705" spans="1:2" ht="13.2">
      <c r="A705" s="1"/>
      <c r="B705" s="1"/>
    </row>
    <row r="706" spans="1:2" ht="13.2">
      <c r="A706" s="1"/>
      <c r="B706" s="1"/>
    </row>
    <row r="707" spans="1:2" ht="13.2">
      <c r="A707" s="1"/>
      <c r="B707" s="1"/>
    </row>
    <row r="708" spans="1:2" ht="13.2">
      <c r="A708" s="1"/>
      <c r="B708" s="1"/>
    </row>
    <row r="709" spans="1:2" ht="13.2">
      <c r="A709" s="1"/>
      <c r="B709" s="1"/>
    </row>
    <row r="710" spans="1:2" ht="13.2">
      <c r="A710" s="1"/>
      <c r="B710" s="1"/>
    </row>
    <row r="711" spans="1:2" ht="13.2">
      <c r="A711" s="1"/>
      <c r="B711" s="1"/>
    </row>
    <row r="712" spans="1:2" ht="13.2">
      <c r="A712" s="1"/>
      <c r="B712" s="1"/>
    </row>
    <row r="713" spans="1:2" ht="13.2">
      <c r="A713" s="1"/>
      <c r="B713" s="1"/>
    </row>
    <row r="714" spans="1:2" ht="13.2">
      <c r="A714" s="1"/>
      <c r="B714" s="1"/>
    </row>
    <row r="715" spans="1:2" ht="13.2">
      <c r="A715" s="1"/>
      <c r="B715" s="1"/>
    </row>
    <row r="716" spans="1:2" ht="13.2">
      <c r="A716" s="1"/>
      <c r="B716" s="1"/>
    </row>
    <row r="717" spans="1:2" ht="13.2">
      <c r="A717" s="1"/>
      <c r="B717" s="1"/>
    </row>
    <row r="718" spans="1:2" ht="13.2">
      <c r="A718" s="1"/>
      <c r="B718" s="1"/>
    </row>
    <row r="719" spans="1:2" ht="13.2">
      <c r="A719" s="1"/>
      <c r="B719" s="1"/>
    </row>
    <row r="720" spans="1:2" ht="13.2">
      <c r="A720" s="1"/>
      <c r="B720" s="1"/>
    </row>
    <row r="721" spans="1:2" ht="13.2">
      <c r="A721" s="1"/>
      <c r="B721" s="1"/>
    </row>
    <row r="722" spans="1:2" ht="13.2">
      <c r="A722" s="1"/>
      <c r="B722" s="1"/>
    </row>
    <row r="723" spans="1:2" ht="13.2">
      <c r="A723" s="1"/>
      <c r="B723" s="1"/>
    </row>
    <row r="724" spans="1:2" ht="13.2">
      <c r="A724" s="1"/>
      <c r="B724" s="1"/>
    </row>
    <row r="725" spans="1:2" ht="13.2">
      <c r="A725" s="1"/>
      <c r="B725" s="1"/>
    </row>
    <row r="726" spans="1:2" ht="13.2">
      <c r="A726" s="1"/>
      <c r="B726" s="1"/>
    </row>
    <row r="727" spans="1:2" ht="13.2">
      <c r="A727" s="1"/>
      <c r="B727" s="1"/>
    </row>
    <row r="728" spans="1:2" ht="13.2">
      <c r="A728" s="1"/>
      <c r="B728" s="1"/>
    </row>
    <row r="729" spans="1:2" ht="13.2">
      <c r="A729" s="1"/>
      <c r="B729" s="1"/>
    </row>
    <row r="730" spans="1:2" ht="13.2">
      <c r="A730" s="1"/>
      <c r="B730" s="1"/>
    </row>
    <row r="731" spans="1:2" ht="13.2">
      <c r="A731" s="1"/>
      <c r="B731" s="1"/>
    </row>
    <row r="732" spans="1:2" ht="13.2">
      <c r="A732" s="1"/>
      <c r="B732" s="1"/>
    </row>
    <row r="733" spans="1:2" ht="13.2">
      <c r="A733" s="1"/>
      <c r="B733" s="1"/>
    </row>
    <row r="734" spans="1:2" ht="13.2">
      <c r="A734" s="1"/>
      <c r="B734" s="1"/>
    </row>
    <row r="735" spans="1:2" ht="13.2">
      <c r="A735" s="1"/>
      <c r="B735" s="1"/>
    </row>
    <row r="736" spans="1:2" ht="13.2">
      <c r="A736" s="1"/>
      <c r="B736" s="1"/>
    </row>
    <row r="737" spans="1:2" ht="13.2">
      <c r="A737" s="1"/>
      <c r="B737" s="1"/>
    </row>
    <row r="738" spans="1:2" ht="13.2">
      <c r="A738" s="1"/>
      <c r="B738" s="1"/>
    </row>
    <row r="739" spans="1:2" ht="13.2">
      <c r="A739" s="1"/>
      <c r="B739" s="1"/>
    </row>
    <row r="740" spans="1:2" ht="13.2">
      <c r="A740" s="1"/>
      <c r="B740" s="1"/>
    </row>
    <row r="741" spans="1:2" ht="13.2">
      <c r="A741" s="1"/>
      <c r="B741" s="1"/>
    </row>
    <row r="742" spans="1:2" ht="13.2">
      <c r="A742" s="1"/>
      <c r="B742" s="1"/>
    </row>
    <row r="743" spans="1:2" ht="13.2">
      <c r="A743" s="1"/>
      <c r="B743" s="1"/>
    </row>
    <row r="744" spans="1:2" ht="13.2">
      <c r="A744" s="1"/>
      <c r="B744" s="1"/>
    </row>
    <row r="745" spans="1:2" ht="13.2">
      <c r="A745" s="1"/>
      <c r="B745" s="1"/>
    </row>
    <row r="746" spans="1:2" ht="13.2">
      <c r="A746" s="1"/>
      <c r="B746" s="1"/>
    </row>
    <row r="747" spans="1:2" ht="13.2">
      <c r="A747" s="1"/>
      <c r="B747" s="1"/>
    </row>
    <row r="748" spans="1:2" ht="13.2">
      <c r="A748" s="1"/>
      <c r="B748" s="1"/>
    </row>
    <row r="749" spans="1:2" ht="13.2">
      <c r="A749" s="1"/>
      <c r="B749" s="1"/>
    </row>
    <row r="750" spans="1:2" ht="13.2">
      <c r="A750" s="1"/>
      <c r="B750" s="1"/>
    </row>
    <row r="751" spans="1:2" ht="13.2">
      <c r="A751" s="1"/>
      <c r="B751" s="1"/>
    </row>
    <row r="752" spans="1:2" ht="13.2">
      <c r="A752" s="1"/>
      <c r="B752" s="1"/>
    </row>
    <row r="753" spans="1:2" ht="13.2">
      <c r="A753" s="1"/>
      <c r="B753" s="1"/>
    </row>
    <row r="754" spans="1:2" ht="13.2">
      <c r="A754" s="1"/>
      <c r="B754" s="1"/>
    </row>
    <row r="755" spans="1:2" ht="13.2">
      <c r="A755" s="1"/>
      <c r="B755" s="1"/>
    </row>
    <row r="756" spans="1:2" ht="13.2">
      <c r="A756" s="1"/>
      <c r="B756" s="1"/>
    </row>
    <row r="757" spans="1:2" ht="13.2">
      <c r="A757" s="1"/>
      <c r="B757" s="1"/>
    </row>
    <row r="758" spans="1:2" ht="13.2">
      <c r="A758" s="1"/>
      <c r="B758" s="1"/>
    </row>
    <row r="759" spans="1:2" ht="13.2">
      <c r="A759" s="1"/>
      <c r="B759" s="1"/>
    </row>
    <row r="760" spans="1:2" ht="13.2">
      <c r="A760" s="1"/>
      <c r="B760" s="1"/>
    </row>
    <row r="761" spans="1:2" ht="13.2">
      <c r="A761" s="1"/>
      <c r="B761" s="1"/>
    </row>
    <row r="762" spans="1:2" ht="13.2">
      <c r="A762" s="1"/>
      <c r="B762" s="1"/>
    </row>
    <row r="763" spans="1:2" ht="13.2">
      <c r="A763" s="1"/>
      <c r="B763" s="1"/>
    </row>
    <row r="764" spans="1:2" ht="13.2">
      <c r="A764" s="1"/>
      <c r="B764" s="1"/>
    </row>
    <row r="765" spans="1:2" ht="13.2">
      <c r="A765" s="1"/>
      <c r="B765" s="1"/>
    </row>
    <row r="766" spans="1:2" ht="13.2">
      <c r="A766" s="1"/>
      <c r="B766" s="1"/>
    </row>
    <row r="767" spans="1:2" ht="13.2">
      <c r="A767" s="1"/>
      <c r="B767" s="1"/>
    </row>
    <row r="768" spans="1:2" ht="13.2">
      <c r="A768" s="1"/>
      <c r="B768" s="1"/>
    </row>
    <row r="769" spans="1:2" ht="13.2">
      <c r="A769" s="1"/>
      <c r="B769" s="1"/>
    </row>
    <row r="770" spans="1:2" ht="13.2">
      <c r="A770" s="1"/>
      <c r="B770" s="1"/>
    </row>
    <row r="771" spans="1:2" ht="13.2">
      <c r="A771" s="1"/>
      <c r="B771" s="1"/>
    </row>
    <row r="772" spans="1:2" ht="13.2">
      <c r="A772" s="1"/>
      <c r="B772" s="1"/>
    </row>
    <row r="773" spans="1:2" ht="13.2">
      <c r="A773" s="1"/>
      <c r="B773" s="1"/>
    </row>
    <row r="774" spans="1:2" ht="13.2">
      <c r="A774" s="1"/>
      <c r="B774" s="1"/>
    </row>
    <row r="775" spans="1:2" ht="13.2">
      <c r="A775" s="1"/>
      <c r="B775" s="1"/>
    </row>
    <row r="776" spans="1:2" ht="13.2">
      <c r="A776" s="1"/>
      <c r="B776" s="1"/>
    </row>
    <row r="777" spans="1:2" ht="13.2">
      <c r="A777" s="1"/>
      <c r="B777" s="1"/>
    </row>
    <row r="778" spans="1:2" ht="13.2">
      <c r="A778" s="1"/>
      <c r="B778" s="1"/>
    </row>
    <row r="779" spans="1:2" ht="13.2">
      <c r="A779" s="1"/>
      <c r="B779" s="1"/>
    </row>
    <row r="780" spans="1:2" ht="13.2">
      <c r="A780" s="1"/>
      <c r="B780" s="1"/>
    </row>
    <row r="781" spans="1:2" ht="13.2">
      <c r="A781" s="1"/>
      <c r="B781" s="1"/>
    </row>
    <row r="782" spans="1:2" ht="13.2">
      <c r="A782" s="1"/>
      <c r="B782" s="1"/>
    </row>
    <row r="783" spans="1:2" ht="13.2">
      <c r="A783" s="1"/>
      <c r="B783" s="1"/>
    </row>
    <row r="784" spans="1:2" ht="13.2">
      <c r="A784" s="1"/>
      <c r="B784" s="1"/>
    </row>
    <row r="785" spans="1:2" ht="13.2">
      <c r="A785" s="1"/>
      <c r="B785" s="1"/>
    </row>
    <row r="786" spans="1:2" ht="13.2">
      <c r="A786" s="1"/>
      <c r="B786" s="1"/>
    </row>
    <row r="787" spans="1:2" ht="13.2">
      <c r="A787" s="1"/>
      <c r="B787" s="1"/>
    </row>
    <row r="788" spans="1:2" ht="13.2">
      <c r="A788" s="1"/>
      <c r="B788" s="1"/>
    </row>
    <row r="789" spans="1:2" ht="13.2">
      <c r="A789" s="1"/>
      <c r="B789" s="1"/>
    </row>
    <row r="790" spans="1:2" ht="13.2">
      <c r="A790" s="1"/>
      <c r="B790" s="1"/>
    </row>
    <row r="791" spans="1:2" ht="13.2">
      <c r="A791" s="1"/>
      <c r="B791" s="1"/>
    </row>
    <row r="792" spans="1:2" ht="13.2">
      <c r="A792" s="1"/>
      <c r="B792" s="1"/>
    </row>
    <row r="793" spans="1:2" ht="13.2">
      <c r="A793" s="1"/>
      <c r="B793" s="1"/>
    </row>
    <row r="794" spans="1:2" ht="13.2">
      <c r="A794" s="1"/>
      <c r="B794" s="1"/>
    </row>
    <row r="795" spans="1:2" ht="13.2">
      <c r="A795" s="1"/>
      <c r="B795" s="1"/>
    </row>
    <row r="796" spans="1:2" ht="13.2">
      <c r="A796" s="1"/>
      <c r="B796" s="1"/>
    </row>
    <row r="797" spans="1:2" ht="13.2">
      <c r="A797" s="1"/>
      <c r="B797" s="1"/>
    </row>
    <row r="798" spans="1:2" ht="13.2">
      <c r="A798" s="1"/>
      <c r="B798" s="1"/>
    </row>
    <row r="799" spans="1:2" ht="13.2">
      <c r="A799" s="1"/>
      <c r="B799" s="1"/>
    </row>
    <row r="800" spans="1:2" ht="13.2">
      <c r="A800" s="1"/>
      <c r="B800" s="1"/>
    </row>
    <row r="801" spans="1:2" ht="13.2">
      <c r="A801" s="1"/>
      <c r="B801" s="1"/>
    </row>
    <row r="802" spans="1:2" ht="13.2">
      <c r="A802" s="1"/>
      <c r="B802" s="1"/>
    </row>
    <row r="803" spans="1:2" ht="13.2">
      <c r="A803" s="1"/>
      <c r="B803" s="1"/>
    </row>
    <row r="804" spans="1:2" ht="13.2">
      <c r="A804" s="1"/>
      <c r="B804" s="1"/>
    </row>
    <row r="805" spans="1:2" ht="13.2">
      <c r="A805" s="1"/>
      <c r="B805" s="1"/>
    </row>
    <row r="806" spans="1:2" ht="13.2">
      <c r="A806" s="1"/>
      <c r="B806" s="1"/>
    </row>
    <row r="807" spans="1:2" ht="13.2">
      <c r="A807" s="1"/>
      <c r="B807" s="1"/>
    </row>
    <row r="808" spans="1:2" ht="13.2">
      <c r="A808" s="1"/>
      <c r="B808" s="1"/>
    </row>
    <row r="809" spans="1:2" ht="13.2">
      <c r="A809" s="1"/>
      <c r="B809" s="1"/>
    </row>
    <row r="810" spans="1:2" ht="13.2">
      <c r="A810" s="1"/>
      <c r="B810" s="1"/>
    </row>
    <row r="811" spans="1:2" ht="13.2">
      <c r="A811" s="1"/>
      <c r="B811" s="1"/>
    </row>
    <row r="812" spans="1:2" ht="13.2">
      <c r="A812" s="1"/>
      <c r="B812" s="1"/>
    </row>
    <row r="813" spans="1:2" ht="13.2">
      <c r="A813" s="1"/>
      <c r="B813" s="1"/>
    </row>
    <row r="814" spans="1:2" ht="13.2">
      <c r="A814" s="1"/>
      <c r="B814" s="1"/>
    </row>
    <row r="815" spans="1:2" ht="13.2">
      <c r="A815" s="1"/>
      <c r="B815" s="1"/>
    </row>
    <row r="816" spans="1:2" ht="13.2">
      <c r="A816" s="1"/>
      <c r="B816" s="1"/>
    </row>
    <row r="817" spans="1:2" ht="13.2">
      <c r="A817" s="1"/>
      <c r="B817" s="1"/>
    </row>
    <row r="818" spans="1:2" ht="13.2">
      <c r="A818" s="1"/>
      <c r="B818" s="1"/>
    </row>
    <row r="819" spans="1:2" ht="13.2">
      <c r="A819" s="1"/>
      <c r="B819" s="1"/>
    </row>
    <row r="820" spans="1:2" ht="13.2">
      <c r="A820" s="1"/>
      <c r="B820" s="1"/>
    </row>
    <row r="821" spans="1:2" ht="13.2">
      <c r="A821" s="1"/>
      <c r="B821" s="1"/>
    </row>
    <row r="822" spans="1:2" ht="13.2">
      <c r="A822" s="1"/>
      <c r="B822" s="1"/>
    </row>
    <row r="823" spans="1:2" ht="13.2">
      <c r="A823" s="1"/>
      <c r="B823" s="1"/>
    </row>
    <row r="824" spans="1:2" ht="13.2">
      <c r="A824" s="1"/>
      <c r="B824" s="1"/>
    </row>
    <row r="825" spans="1:2" ht="13.2">
      <c r="A825" s="1"/>
      <c r="B825" s="1"/>
    </row>
    <row r="826" spans="1:2" ht="13.2">
      <c r="A826" s="1"/>
      <c r="B826" s="1"/>
    </row>
    <row r="827" spans="1:2" ht="13.2">
      <c r="A827" s="1"/>
      <c r="B827" s="1"/>
    </row>
    <row r="828" spans="1:2" ht="13.2">
      <c r="A828" s="1"/>
      <c r="B828" s="1"/>
    </row>
    <row r="829" spans="1:2" ht="13.2">
      <c r="A829" s="1"/>
      <c r="B829" s="1"/>
    </row>
    <row r="830" spans="1:2" ht="13.2">
      <c r="A830" s="1"/>
      <c r="B830" s="1"/>
    </row>
    <row r="831" spans="1:2" ht="13.2">
      <c r="A831" s="1"/>
      <c r="B831" s="1"/>
    </row>
    <row r="832" spans="1:2" ht="13.2">
      <c r="A832" s="1"/>
      <c r="B832" s="1"/>
    </row>
    <row r="833" spans="1:2" ht="13.2">
      <c r="A833" s="1"/>
      <c r="B833" s="1"/>
    </row>
    <row r="834" spans="1:2" ht="13.2">
      <c r="A834" s="1"/>
      <c r="B834" s="1"/>
    </row>
    <row r="835" spans="1:2" ht="13.2">
      <c r="A835" s="1"/>
      <c r="B835" s="1"/>
    </row>
    <row r="836" spans="1:2" ht="13.2">
      <c r="A836" s="1"/>
      <c r="B836" s="1"/>
    </row>
    <row r="837" spans="1:2" ht="13.2">
      <c r="A837" s="1"/>
      <c r="B837" s="1"/>
    </row>
    <row r="838" spans="1:2" ht="13.2">
      <c r="A838" s="1"/>
      <c r="B838" s="1"/>
    </row>
    <row r="839" spans="1:2" ht="13.2">
      <c r="A839" s="1"/>
      <c r="B839" s="1"/>
    </row>
    <row r="840" spans="1:2" ht="13.2">
      <c r="A840" s="1"/>
      <c r="B840" s="1"/>
    </row>
    <row r="841" spans="1:2" ht="13.2">
      <c r="A841" s="1"/>
      <c r="B841" s="1"/>
    </row>
    <row r="842" spans="1:2" ht="13.2">
      <c r="A842" s="1"/>
      <c r="B842" s="1"/>
    </row>
    <row r="843" spans="1:2" ht="13.2">
      <c r="A843" s="1"/>
      <c r="B843" s="1"/>
    </row>
    <row r="844" spans="1:2" ht="13.2">
      <c r="A844" s="1"/>
      <c r="B844" s="1"/>
    </row>
    <row r="845" spans="1:2" ht="13.2">
      <c r="A845" s="1"/>
      <c r="B845" s="1"/>
    </row>
    <row r="846" spans="1:2" ht="13.2">
      <c r="A846" s="1"/>
      <c r="B846" s="1"/>
    </row>
    <row r="847" spans="1:2" ht="13.2">
      <c r="A847" s="1"/>
      <c r="B847" s="1"/>
    </row>
    <row r="848" spans="1:2" ht="13.2">
      <c r="A848" s="1"/>
      <c r="B848" s="1"/>
    </row>
    <row r="849" spans="1:2" ht="13.2">
      <c r="A849" s="1"/>
      <c r="B849" s="1"/>
    </row>
    <row r="850" spans="1:2" ht="13.2">
      <c r="A850" s="1"/>
      <c r="B850" s="1"/>
    </row>
    <row r="851" spans="1:2" ht="13.2">
      <c r="A851" s="1"/>
      <c r="B851" s="1"/>
    </row>
    <row r="852" spans="1:2" ht="13.2">
      <c r="A852" s="1"/>
      <c r="B852" s="1"/>
    </row>
    <row r="853" spans="1:2" ht="13.2">
      <c r="A853" s="1"/>
      <c r="B853" s="1"/>
    </row>
    <row r="854" spans="1:2" ht="13.2">
      <c r="A854" s="1"/>
      <c r="B854" s="1"/>
    </row>
    <row r="855" spans="1:2" ht="13.2">
      <c r="A855" s="1"/>
      <c r="B855" s="1"/>
    </row>
    <row r="856" spans="1:2" ht="13.2">
      <c r="A856" s="1"/>
      <c r="B856" s="1"/>
    </row>
    <row r="857" spans="1:2" ht="13.2">
      <c r="A857" s="1"/>
      <c r="B857" s="1"/>
    </row>
    <row r="858" spans="1:2" ht="13.2">
      <c r="A858" s="1"/>
      <c r="B858" s="1"/>
    </row>
    <row r="859" spans="1:2" ht="13.2">
      <c r="A859" s="1"/>
      <c r="B859" s="1"/>
    </row>
    <row r="860" spans="1:2" ht="13.2">
      <c r="A860" s="1"/>
      <c r="B860" s="1"/>
    </row>
    <row r="861" spans="1:2" ht="13.2">
      <c r="A861" s="1"/>
      <c r="B861" s="1"/>
    </row>
    <row r="862" spans="1:2" ht="13.2">
      <c r="A862" s="1"/>
      <c r="B862" s="1"/>
    </row>
    <row r="863" spans="1:2" ht="13.2">
      <c r="A863" s="1"/>
      <c r="B863" s="1"/>
    </row>
    <row r="864" spans="1:2" ht="13.2">
      <c r="A864" s="1"/>
      <c r="B864" s="1"/>
    </row>
    <row r="865" spans="1:2" ht="13.2">
      <c r="A865" s="1"/>
      <c r="B865" s="1"/>
    </row>
    <row r="866" spans="1:2" ht="13.2">
      <c r="A866" s="1"/>
      <c r="B866" s="1"/>
    </row>
    <row r="867" spans="1:2" ht="13.2">
      <c r="A867" s="1"/>
      <c r="B867" s="1"/>
    </row>
    <row r="868" spans="1:2" ht="13.2">
      <c r="A868" s="1"/>
      <c r="B868" s="1"/>
    </row>
    <row r="869" spans="1:2" ht="13.2">
      <c r="A869" s="1"/>
      <c r="B869" s="1"/>
    </row>
    <row r="870" spans="1:2" ht="13.2">
      <c r="A870" s="1"/>
      <c r="B870" s="1"/>
    </row>
    <row r="871" spans="1:2" ht="13.2">
      <c r="A871" s="1"/>
      <c r="B871" s="1"/>
    </row>
    <row r="872" spans="1:2" ht="13.2">
      <c r="A872" s="1"/>
      <c r="B872" s="1"/>
    </row>
    <row r="873" spans="1:2" ht="13.2">
      <c r="A873" s="1"/>
      <c r="B873" s="1"/>
    </row>
    <row r="874" spans="1:2" ht="13.2">
      <c r="A874" s="1"/>
      <c r="B874" s="1"/>
    </row>
    <row r="875" spans="1:2" ht="13.2">
      <c r="A875" s="1"/>
      <c r="B875" s="1"/>
    </row>
    <row r="876" spans="1:2" ht="13.2">
      <c r="A876" s="1"/>
      <c r="B876" s="1"/>
    </row>
    <row r="877" spans="1:2" ht="13.2">
      <c r="A877" s="1"/>
      <c r="B877" s="1"/>
    </row>
    <row r="878" spans="1:2" ht="13.2">
      <c r="A878" s="1"/>
      <c r="B878" s="1"/>
    </row>
    <row r="879" spans="1:2" ht="13.2">
      <c r="A879" s="1"/>
      <c r="B879" s="1"/>
    </row>
    <row r="880" spans="1:2" ht="13.2">
      <c r="A880" s="1"/>
      <c r="B880" s="1"/>
    </row>
    <row r="881" spans="1:2" ht="13.2">
      <c r="A881" s="1"/>
      <c r="B881" s="1"/>
    </row>
    <row r="882" spans="1:2" ht="13.2">
      <c r="A882" s="1"/>
      <c r="B882" s="1"/>
    </row>
    <row r="883" spans="1:2" ht="13.2">
      <c r="A883" s="1"/>
      <c r="B883" s="1"/>
    </row>
    <row r="884" spans="1:2" ht="13.2">
      <c r="A884" s="1"/>
      <c r="B884" s="1"/>
    </row>
    <row r="885" spans="1:2" ht="13.2">
      <c r="A885" s="1"/>
      <c r="B885" s="1"/>
    </row>
    <row r="886" spans="1:2" ht="13.2">
      <c r="A886" s="1"/>
      <c r="B886" s="1"/>
    </row>
    <row r="887" spans="1:2" ht="13.2">
      <c r="A887" s="1"/>
      <c r="B887" s="1"/>
    </row>
    <row r="888" spans="1:2" ht="13.2">
      <c r="A888" s="1"/>
      <c r="B888" s="1"/>
    </row>
    <row r="889" spans="1:2" ht="13.2">
      <c r="A889" s="1"/>
      <c r="B889" s="1"/>
    </row>
    <row r="890" spans="1:2" ht="13.2">
      <c r="A890" s="1"/>
      <c r="B890" s="1"/>
    </row>
    <row r="891" spans="1:2" ht="13.2">
      <c r="A891" s="1"/>
      <c r="B891" s="1"/>
    </row>
    <row r="892" spans="1:2" ht="13.2">
      <c r="A892" s="1"/>
      <c r="B892" s="1"/>
    </row>
    <row r="893" spans="1:2" ht="13.2">
      <c r="A893" s="1"/>
      <c r="B893" s="1"/>
    </row>
    <row r="894" spans="1:2" ht="13.2">
      <c r="A894" s="1"/>
      <c r="B894" s="1"/>
    </row>
    <row r="895" spans="1:2" ht="13.2">
      <c r="A895" s="1"/>
      <c r="B895" s="1"/>
    </row>
    <row r="896" spans="1:2" ht="13.2">
      <c r="A896" s="1"/>
      <c r="B896" s="1"/>
    </row>
    <row r="897" spans="1:2" ht="13.2">
      <c r="A897" s="1"/>
      <c r="B897" s="1"/>
    </row>
    <row r="898" spans="1:2" ht="13.2">
      <c r="A898" s="1"/>
      <c r="B898" s="1"/>
    </row>
    <row r="899" spans="1:2" ht="13.2">
      <c r="A899" s="1"/>
      <c r="B899" s="1"/>
    </row>
    <row r="900" spans="1:2" ht="13.2">
      <c r="A900" s="1"/>
      <c r="B900" s="1"/>
    </row>
    <row r="901" spans="1:2" ht="13.2">
      <c r="A901" s="1"/>
      <c r="B901" s="1"/>
    </row>
    <row r="902" spans="1:2" ht="13.2">
      <c r="A902" s="1"/>
      <c r="B902" s="1"/>
    </row>
    <row r="903" spans="1:2" ht="13.2">
      <c r="A903" s="1"/>
      <c r="B903" s="1"/>
    </row>
    <row r="904" spans="1:2" ht="13.2">
      <c r="A904" s="1"/>
      <c r="B904" s="1"/>
    </row>
    <row r="905" spans="1:2" ht="13.2">
      <c r="A905" s="1"/>
      <c r="B905" s="1"/>
    </row>
    <row r="906" spans="1:2" ht="13.2">
      <c r="A906" s="1"/>
      <c r="B906" s="1"/>
    </row>
    <row r="907" spans="1:2" ht="13.2">
      <c r="A907" s="1"/>
      <c r="B907" s="1"/>
    </row>
    <row r="908" spans="1:2" ht="13.2">
      <c r="A908" s="1"/>
      <c r="B908" s="1"/>
    </row>
    <row r="909" spans="1:2" ht="13.2">
      <c r="A909" s="1"/>
      <c r="B909" s="1"/>
    </row>
    <row r="910" spans="1:2" ht="13.2">
      <c r="A910" s="1"/>
      <c r="B910" s="1"/>
    </row>
    <row r="911" spans="1:2" ht="13.2">
      <c r="A911" s="1"/>
      <c r="B911" s="1"/>
    </row>
    <row r="912" spans="1:2" ht="13.2">
      <c r="A912" s="1"/>
      <c r="B912" s="1"/>
    </row>
    <row r="913" spans="1:2" ht="13.2">
      <c r="A913" s="1"/>
      <c r="B913" s="1"/>
    </row>
    <row r="914" spans="1:2" ht="13.2">
      <c r="A914" s="1"/>
      <c r="B914" s="1"/>
    </row>
    <row r="915" spans="1:2" ht="13.2">
      <c r="A915" s="1"/>
      <c r="B915" s="1"/>
    </row>
    <row r="916" spans="1:2" ht="13.2">
      <c r="A916" s="1"/>
      <c r="B916" s="1"/>
    </row>
    <row r="917" spans="1:2" ht="13.2">
      <c r="A917" s="1"/>
      <c r="B917" s="1"/>
    </row>
    <row r="918" spans="1:2" ht="13.2">
      <c r="A918" s="1"/>
      <c r="B918" s="1"/>
    </row>
    <row r="919" spans="1:2" ht="13.2">
      <c r="A919" s="1"/>
      <c r="B919" s="1"/>
    </row>
    <row r="920" spans="1:2" ht="13.2">
      <c r="A920" s="1"/>
      <c r="B920" s="1"/>
    </row>
    <row r="921" spans="1:2" ht="13.2">
      <c r="A921" s="1"/>
      <c r="B921" s="1"/>
    </row>
    <row r="922" spans="1:2" ht="13.2">
      <c r="A922" s="1"/>
      <c r="B922" s="1"/>
    </row>
    <row r="923" spans="1:2" ht="13.2">
      <c r="A923" s="1"/>
      <c r="B923" s="1"/>
    </row>
    <row r="924" spans="1:2" ht="13.2">
      <c r="A924" s="1"/>
      <c r="B924" s="1"/>
    </row>
    <row r="925" spans="1:2" ht="13.2">
      <c r="A925" s="1"/>
      <c r="B925" s="1"/>
    </row>
    <row r="926" spans="1:2" ht="13.2">
      <c r="A926" s="1"/>
      <c r="B926" s="1"/>
    </row>
    <row r="927" spans="1:2" ht="13.2">
      <c r="A927" s="1"/>
      <c r="B927" s="1"/>
    </row>
    <row r="928" spans="1:2" ht="13.2">
      <c r="A928" s="1"/>
      <c r="B928" s="1"/>
    </row>
    <row r="929" spans="1:2" ht="13.2">
      <c r="A929" s="1"/>
      <c r="B929" s="1"/>
    </row>
    <row r="930" spans="1:2" ht="13.2">
      <c r="A930" s="1"/>
      <c r="B930" s="1"/>
    </row>
    <row r="931" spans="1:2" ht="13.2">
      <c r="A931" s="1"/>
      <c r="B931" s="1"/>
    </row>
    <row r="932" spans="1:2" ht="13.2">
      <c r="A932" s="1"/>
      <c r="B932" s="1"/>
    </row>
    <row r="933" spans="1:2" ht="13.2">
      <c r="A933" s="1"/>
      <c r="B933" s="1"/>
    </row>
    <row r="934" spans="1:2" ht="13.2">
      <c r="A934" s="1"/>
      <c r="B934" s="1"/>
    </row>
    <row r="935" spans="1:2" ht="13.2">
      <c r="A935" s="1"/>
      <c r="B935" s="1"/>
    </row>
    <row r="936" spans="1:2" ht="13.2">
      <c r="A936" s="1"/>
      <c r="B936" s="1"/>
    </row>
    <row r="937" spans="1:2" ht="13.2">
      <c r="A937" s="1"/>
      <c r="B937" s="1"/>
    </row>
    <row r="938" spans="1:2" ht="13.2">
      <c r="A938" s="1"/>
      <c r="B938" s="1"/>
    </row>
    <row r="939" spans="1:2" ht="13.2">
      <c r="A939" s="1"/>
      <c r="B939" s="1"/>
    </row>
    <row r="940" spans="1:2" ht="13.2">
      <c r="A940" s="1"/>
      <c r="B940" s="1"/>
    </row>
    <row r="941" spans="1:2" ht="13.2">
      <c r="A941" s="1"/>
      <c r="B941" s="1"/>
    </row>
    <row r="942" spans="1:2" ht="13.2">
      <c r="A942" s="1"/>
      <c r="B942" s="1"/>
    </row>
    <row r="943" spans="1:2" ht="13.2">
      <c r="A943" s="1"/>
      <c r="B943" s="1"/>
    </row>
    <row r="944" spans="1:2" ht="13.2">
      <c r="A944" s="1"/>
      <c r="B944" s="1"/>
    </row>
    <row r="945" spans="1:2" ht="13.2">
      <c r="A945" s="1"/>
      <c r="B945" s="1"/>
    </row>
    <row r="946" spans="1:2" ht="13.2">
      <c r="A946" s="1"/>
      <c r="B946" s="1"/>
    </row>
    <row r="947" spans="1:2" ht="13.2">
      <c r="A947" s="1"/>
      <c r="B947" s="1"/>
    </row>
    <row r="948" spans="1:2" ht="13.2">
      <c r="A948" s="1"/>
      <c r="B948" s="1"/>
    </row>
    <row r="949" spans="1:2" ht="13.2">
      <c r="A949" s="1"/>
      <c r="B949" s="1"/>
    </row>
    <row r="950" spans="1:2" ht="13.2">
      <c r="A950" s="1"/>
      <c r="B950" s="1"/>
    </row>
    <row r="951" spans="1:2" ht="13.2">
      <c r="A951" s="1"/>
      <c r="B951" s="1"/>
    </row>
    <row r="952" spans="1:2" ht="13.2">
      <c r="A952" s="1"/>
      <c r="B952" s="1"/>
    </row>
    <row r="953" spans="1:2" ht="13.2">
      <c r="A953" s="1"/>
      <c r="B953" s="1"/>
    </row>
    <row r="954" spans="1:2" ht="13.2">
      <c r="A954" s="1"/>
      <c r="B954" s="1"/>
    </row>
    <row r="955" spans="1:2" ht="13.2">
      <c r="A955" s="1"/>
      <c r="B955" s="1"/>
    </row>
    <row r="956" spans="1:2" ht="13.2">
      <c r="A956" s="1"/>
      <c r="B956" s="1"/>
    </row>
    <row r="957" spans="1:2" ht="13.2">
      <c r="A957" s="1"/>
      <c r="B957" s="1"/>
    </row>
    <row r="958" spans="1:2" ht="13.2">
      <c r="A958" s="1"/>
      <c r="B958" s="1"/>
    </row>
    <row r="959" spans="1:2" ht="13.2">
      <c r="A959" s="1"/>
      <c r="B959" s="1"/>
    </row>
    <row r="960" spans="1:2" ht="13.2">
      <c r="A960" s="1"/>
      <c r="B960" s="1"/>
    </row>
    <row r="961" spans="1:2" ht="13.2">
      <c r="A961" s="1"/>
      <c r="B961" s="1"/>
    </row>
    <row r="962" spans="1:2" ht="13.2">
      <c r="A962" s="1"/>
      <c r="B962" s="1"/>
    </row>
    <row r="963" spans="1:2" ht="13.2">
      <c r="A963" s="1"/>
      <c r="B963" s="1"/>
    </row>
    <row r="964" spans="1:2" ht="13.2">
      <c r="A964" s="1"/>
      <c r="B964" s="1"/>
    </row>
    <row r="965" spans="1:2" ht="13.2">
      <c r="A965" s="1"/>
      <c r="B965" s="1"/>
    </row>
    <row r="966" spans="1:2" ht="13.2">
      <c r="A966" s="1"/>
      <c r="B966" s="1"/>
    </row>
    <row r="967" spans="1:2" ht="13.2">
      <c r="A967" s="1"/>
      <c r="B967" s="1"/>
    </row>
    <row r="968" spans="1:2" ht="13.2">
      <c r="A968" s="1"/>
      <c r="B968" s="1"/>
    </row>
    <row r="969" spans="1:2" ht="13.2">
      <c r="A969" s="1"/>
      <c r="B969" s="1"/>
    </row>
    <row r="970" spans="1:2" ht="13.2">
      <c r="A970" s="1"/>
      <c r="B970" s="1"/>
    </row>
    <row r="971" spans="1:2" ht="13.2">
      <c r="A971" s="1"/>
      <c r="B971" s="1"/>
    </row>
    <row r="972" spans="1:2" ht="13.2">
      <c r="A972" s="1"/>
      <c r="B972" s="1"/>
    </row>
    <row r="973" spans="1:2" ht="13.2">
      <c r="A973" s="1"/>
      <c r="B973" s="1"/>
    </row>
    <row r="974" spans="1:2" ht="13.2">
      <c r="A974" s="1"/>
      <c r="B974" s="1"/>
    </row>
    <row r="975" spans="1:2" ht="13.2">
      <c r="A975" s="1"/>
      <c r="B975" s="1"/>
    </row>
    <row r="976" spans="1:2" ht="13.2">
      <c r="A976" s="1"/>
      <c r="B976" s="1"/>
    </row>
    <row r="977" spans="1:2" ht="13.2">
      <c r="A977" s="1"/>
      <c r="B977" s="1"/>
    </row>
    <row r="978" spans="1:2" ht="13.2">
      <c r="A978" s="1"/>
      <c r="B978" s="1"/>
    </row>
    <row r="979" spans="1:2" ht="13.2">
      <c r="A979" s="1"/>
      <c r="B979" s="1"/>
    </row>
    <row r="980" spans="1:2" ht="13.2">
      <c r="A980" s="1"/>
      <c r="B980" s="1"/>
    </row>
    <row r="981" spans="1:2" ht="13.2">
      <c r="A981" s="1"/>
      <c r="B981" s="1"/>
    </row>
    <row r="982" spans="1:2" ht="13.2">
      <c r="A982" s="1"/>
      <c r="B982" s="1"/>
    </row>
    <row r="983" spans="1:2" ht="13.2">
      <c r="A983" s="1"/>
      <c r="B983" s="1"/>
    </row>
    <row r="984" spans="1:2" ht="13.2">
      <c r="A984" s="1"/>
      <c r="B984" s="1"/>
    </row>
    <row r="985" spans="1:2" ht="13.2">
      <c r="A985" s="1"/>
      <c r="B985" s="1"/>
    </row>
    <row r="986" spans="1:2" ht="13.2">
      <c r="A986" s="1"/>
      <c r="B986" s="1"/>
    </row>
    <row r="987" spans="1:2" ht="13.2">
      <c r="A987" s="1"/>
      <c r="B987" s="1"/>
    </row>
    <row r="988" spans="1:2" ht="13.2">
      <c r="A988" s="1"/>
      <c r="B988" s="1"/>
    </row>
    <row r="989" spans="1:2" ht="13.2">
      <c r="A989" s="1"/>
      <c r="B989" s="1"/>
    </row>
    <row r="990" spans="1:2" ht="13.2">
      <c r="A990" s="1"/>
      <c r="B990" s="1"/>
    </row>
    <row r="991" spans="1:2" ht="13.2">
      <c r="A991" s="1"/>
      <c r="B991" s="1"/>
    </row>
    <row r="992" spans="1:2" ht="13.2">
      <c r="A992" s="1"/>
      <c r="B992" s="1"/>
    </row>
    <row r="993" spans="1:2" ht="13.2">
      <c r="A993" s="1"/>
      <c r="B993" s="1"/>
    </row>
    <row r="994" spans="1:2" ht="13.2">
      <c r="A994" s="1"/>
      <c r="B994" s="1"/>
    </row>
    <row r="995" spans="1:2" ht="13.2">
      <c r="A995" s="1"/>
      <c r="B995" s="1"/>
    </row>
    <row r="996" spans="1:2" ht="13.2">
      <c r="A996" s="1"/>
      <c r="B996" s="1"/>
    </row>
    <row r="997" spans="1:2" ht="13.2">
      <c r="A997" s="1"/>
      <c r="B997" s="1"/>
    </row>
    <row r="998" spans="1:2" ht="13.2">
      <c r="A998" s="1"/>
      <c r="B998" s="1"/>
    </row>
    <row r="999" spans="1:2" ht="13.2">
      <c r="A999" s="1"/>
      <c r="B999" s="1"/>
    </row>
    <row r="1000" spans="1:2" ht="13.2">
      <c r="A1000" s="1"/>
      <c r="B1000" s="1"/>
    </row>
    <row r="1001" spans="1:2" ht="13.2">
      <c r="A1001" s="1"/>
      <c r="B1001" s="1"/>
    </row>
    <row r="1002" spans="1:2" ht="13.2">
      <c r="A1002" s="1"/>
      <c r="B1002" s="1"/>
    </row>
    <row r="1003" spans="1:2" ht="13.2">
      <c r="A1003" s="1"/>
      <c r="B1003" s="1"/>
    </row>
    <row r="1004" spans="1:2" ht="13.2">
      <c r="A1004" s="1"/>
      <c r="B1004" s="1"/>
    </row>
    <row r="1005" spans="1:2" ht="13.2">
      <c r="A1005" s="1"/>
      <c r="B1005" s="1"/>
    </row>
    <row r="1006" spans="1:2" ht="13.2">
      <c r="A1006" s="1"/>
      <c r="B1006" s="1"/>
    </row>
  </sheetData>
  <mergeCells count="20">
    <mergeCell ref="A33:B33"/>
    <mergeCell ref="A34:B34"/>
    <mergeCell ref="A35:B35"/>
    <mergeCell ref="A10:B10"/>
    <mergeCell ref="A11:B11"/>
    <mergeCell ref="A14:B14"/>
    <mergeCell ref="A20:B20"/>
    <mergeCell ref="A21:B21"/>
    <mergeCell ref="A22:B22"/>
    <mergeCell ref="A25:B25"/>
    <mergeCell ref="A8:B8"/>
    <mergeCell ref="A9:B9"/>
    <mergeCell ref="A28:B28"/>
    <mergeCell ref="A29:B29"/>
    <mergeCell ref="A30:B30"/>
    <mergeCell ref="A1:B1"/>
    <mergeCell ref="A3:B3"/>
    <mergeCell ref="A4:B4"/>
    <mergeCell ref="A6:B6"/>
    <mergeCell ref="A7: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0"/>
  <sheetViews>
    <sheetView topLeftCell="A4" workbookViewId="0">
      <selection activeCell="J30" sqref="J30"/>
    </sheetView>
  </sheetViews>
  <sheetFormatPr defaultColWidth="14.44140625" defaultRowHeight="15" customHeight="1"/>
  <cols>
    <col min="1" max="1" width="38.88671875" customWidth="1"/>
    <col min="2" max="4" width="14.88671875" customWidth="1"/>
    <col min="5" max="5" width="10.6640625" customWidth="1"/>
    <col min="6" max="6" width="39.44140625" customWidth="1"/>
    <col min="7" max="7" width="16.33203125" customWidth="1"/>
    <col min="8" max="8" width="15.5546875" customWidth="1"/>
    <col min="9" max="9" width="14.88671875" customWidth="1"/>
    <col min="10" max="10" width="10.6640625" customWidth="1"/>
    <col min="11" max="11" width="39.44140625" customWidth="1"/>
    <col min="12" max="12" width="16.109375" customWidth="1"/>
    <col min="13" max="13" width="20.109375" customWidth="1"/>
    <col min="14" max="14" width="18.5546875" customWidth="1"/>
    <col min="15" max="25" width="10.6640625" customWidth="1"/>
  </cols>
  <sheetData>
    <row r="1" spans="1:25" ht="12.75" customHeight="1">
      <c r="A1" s="52" t="s">
        <v>45</v>
      </c>
      <c r="B1" s="9"/>
      <c r="C1" s="3"/>
      <c r="D1" s="9"/>
      <c r="E1" s="2"/>
      <c r="F1" s="9"/>
      <c r="G1" s="2"/>
      <c r="H1" s="2"/>
      <c r="I1" s="2"/>
      <c r="J1" s="2"/>
      <c r="K1" s="2"/>
      <c r="L1" s="2"/>
      <c r="M1" s="2"/>
      <c r="N1" s="2"/>
      <c r="O1" s="2"/>
      <c r="P1" s="2"/>
      <c r="Q1" s="2"/>
      <c r="R1" s="2"/>
      <c r="S1" s="2"/>
      <c r="T1" s="2"/>
      <c r="U1" s="2"/>
      <c r="V1" s="2"/>
      <c r="W1" s="2"/>
      <c r="X1" s="2"/>
      <c r="Y1" s="2"/>
    </row>
    <row r="2" spans="1:25" ht="12.75" customHeight="1">
      <c r="A2" s="3" t="s">
        <v>4</v>
      </c>
      <c r="B2" s="9" t="s">
        <v>46</v>
      </c>
      <c r="C2" s="3"/>
      <c r="D2" s="9"/>
      <c r="E2" s="2"/>
      <c r="F2" s="9"/>
      <c r="G2" s="2"/>
      <c r="H2" s="2"/>
      <c r="I2" s="2"/>
      <c r="J2" s="2"/>
      <c r="K2" s="2"/>
      <c r="L2" s="2"/>
      <c r="M2" s="2"/>
      <c r="N2" s="2"/>
      <c r="O2" s="2"/>
      <c r="P2" s="2"/>
      <c r="Q2" s="2"/>
      <c r="R2" s="2"/>
      <c r="S2" s="2"/>
      <c r="T2" s="2"/>
      <c r="U2" s="2"/>
      <c r="V2" s="2"/>
      <c r="W2" s="2"/>
      <c r="X2" s="2"/>
      <c r="Y2" s="2"/>
    </row>
    <row r="3" spans="1:25" ht="12.75" customHeight="1">
      <c r="A3" s="2"/>
      <c r="B3" s="9" t="s">
        <v>47</v>
      </c>
      <c r="C3" s="3"/>
      <c r="D3" s="9"/>
      <c r="E3" s="2"/>
      <c r="F3" s="9"/>
      <c r="G3" s="2"/>
      <c r="H3" s="2"/>
      <c r="I3" s="2"/>
      <c r="J3" s="2"/>
      <c r="K3" s="2"/>
      <c r="L3" s="2"/>
      <c r="M3" s="2"/>
      <c r="N3" s="2"/>
      <c r="O3" s="2"/>
      <c r="P3" s="2"/>
      <c r="Q3" s="2"/>
      <c r="R3" s="2"/>
      <c r="S3" s="2"/>
      <c r="T3" s="2"/>
      <c r="U3" s="2"/>
      <c r="V3" s="2"/>
      <c r="W3" s="2"/>
      <c r="X3" s="2"/>
      <c r="Y3" s="2"/>
    </row>
    <row r="4" spans="1:25" ht="12.75" customHeight="1">
      <c r="A4" s="2"/>
      <c r="B4" s="2"/>
      <c r="C4" s="2"/>
      <c r="D4" s="2"/>
      <c r="E4" s="2"/>
      <c r="F4" s="9"/>
      <c r="G4" s="2"/>
      <c r="H4" s="2"/>
      <c r="I4" s="2"/>
      <c r="J4" s="2"/>
      <c r="K4" s="2"/>
      <c r="L4" s="2"/>
      <c r="M4" s="2"/>
      <c r="N4" s="2"/>
      <c r="O4" s="2"/>
      <c r="P4" s="2"/>
      <c r="Q4" s="2"/>
      <c r="R4" s="2"/>
      <c r="S4" s="2"/>
      <c r="T4" s="2"/>
      <c r="U4" s="2"/>
      <c r="V4" s="2"/>
      <c r="W4" s="2"/>
      <c r="X4" s="2"/>
      <c r="Y4" s="2"/>
    </row>
    <row r="5" spans="1:25" ht="12.75" customHeight="1">
      <c r="A5" s="185" t="s">
        <v>48</v>
      </c>
      <c r="B5" s="186"/>
      <c r="C5" s="186"/>
      <c r="D5" s="187"/>
      <c r="E5" s="2"/>
      <c r="F5" s="185" t="s">
        <v>49</v>
      </c>
      <c r="G5" s="186"/>
      <c r="H5" s="186"/>
      <c r="I5" s="187"/>
      <c r="J5" s="2"/>
      <c r="K5" s="185" t="s">
        <v>50</v>
      </c>
      <c r="L5" s="186"/>
      <c r="M5" s="186"/>
      <c r="N5" s="187"/>
      <c r="O5" s="2"/>
      <c r="P5" s="2"/>
      <c r="Q5" s="2"/>
      <c r="R5" s="2"/>
      <c r="S5" s="2"/>
      <c r="T5" s="2"/>
      <c r="U5" s="2"/>
      <c r="V5" s="2"/>
      <c r="W5" s="2"/>
      <c r="X5" s="2"/>
      <c r="Y5" s="2"/>
    </row>
    <row r="6" spans="1:25" ht="12.75" customHeight="1">
      <c r="A6" s="188" t="s">
        <v>7</v>
      </c>
      <c r="B6" s="53" t="s">
        <v>14</v>
      </c>
      <c r="C6" s="54" t="s">
        <v>15</v>
      </c>
      <c r="D6" s="54" t="s">
        <v>16</v>
      </c>
      <c r="E6" s="2"/>
      <c r="F6" s="188" t="s">
        <v>7</v>
      </c>
      <c r="G6" s="53" t="s">
        <v>14</v>
      </c>
      <c r="H6" s="54" t="s">
        <v>15</v>
      </c>
      <c r="I6" s="54" t="s">
        <v>16</v>
      </c>
      <c r="J6" s="2"/>
      <c r="K6" s="188" t="s">
        <v>7</v>
      </c>
      <c r="L6" s="53" t="s">
        <v>14</v>
      </c>
      <c r="M6" s="54" t="s">
        <v>15</v>
      </c>
      <c r="N6" s="54" t="s">
        <v>16</v>
      </c>
      <c r="O6" s="2"/>
      <c r="P6" s="2"/>
      <c r="Q6" s="2"/>
      <c r="R6" s="2"/>
      <c r="S6" s="2"/>
      <c r="T6" s="2"/>
      <c r="U6" s="2"/>
      <c r="V6" s="2"/>
      <c r="W6" s="2"/>
      <c r="X6" s="2"/>
      <c r="Y6" s="2"/>
    </row>
    <row r="7" spans="1:25" ht="12.75" customHeight="1">
      <c r="A7" s="189"/>
      <c r="B7" s="55" t="s">
        <v>20</v>
      </c>
      <c r="C7" s="56" t="s">
        <v>20</v>
      </c>
      <c r="D7" s="56" t="s">
        <v>20</v>
      </c>
      <c r="E7" s="2"/>
      <c r="F7" s="189"/>
      <c r="G7" s="55" t="s">
        <v>20</v>
      </c>
      <c r="H7" s="56" t="s">
        <v>20</v>
      </c>
      <c r="I7" s="56" t="s">
        <v>20</v>
      </c>
      <c r="J7" s="2"/>
      <c r="K7" s="189"/>
      <c r="L7" s="55" t="s">
        <v>20</v>
      </c>
      <c r="M7" s="56" t="s">
        <v>20</v>
      </c>
      <c r="N7" s="56" t="s">
        <v>20</v>
      </c>
      <c r="O7" s="2"/>
      <c r="P7" s="2"/>
      <c r="Q7" s="2"/>
      <c r="R7" s="2"/>
      <c r="S7" s="2"/>
      <c r="T7" s="2"/>
      <c r="U7" s="2"/>
      <c r="V7" s="2"/>
      <c r="W7" s="2"/>
      <c r="X7" s="2"/>
      <c r="Y7" s="2"/>
    </row>
    <row r="8" spans="1:25" ht="12.75" customHeight="1">
      <c r="A8" s="57" t="s">
        <v>22</v>
      </c>
      <c r="B8" s="14"/>
      <c r="C8" s="14"/>
      <c r="D8" s="14"/>
      <c r="E8" s="2"/>
      <c r="F8" s="57" t="s">
        <v>22</v>
      </c>
      <c r="G8" s="14"/>
      <c r="H8" s="14"/>
      <c r="I8" s="14"/>
      <c r="J8" s="2"/>
      <c r="K8" s="57" t="s">
        <v>22</v>
      </c>
      <c r="L8" s="14"/>
      <c r="M8" s="14"/>
      <c r="N8" s="14"/>
      <c r="O8" s="2"/>
      <c r="P8" s="2"/>
      <c r="Q8" s="2"/>
      <c r="R8" s="2"/>
      <c r="S8" s="2"/>
      <c r="T8" s="2"/>
      <c r="U8" s="2"/>
      <c r="V8" s="2"/>
      <c r="W8" s="2"/>
      <c r="X8" s="2"/>
      <c r="Y8" s="2"/>
    </row>
    <row r="9" spans="1:25" ht="12.75" customHeight="1">
      <c r="A9" s="58" t="s">
        <v>23</v>
      </c>
      <c r="B9" s="14">
        <v>2362</v>
      </c>
      <c r="C9" s="14">
        <f>B9*(1+'Company A'!$I$5)</f>
        <v>2514.1809403860116</v>
      </c>
      <c r="D9" s="14">
        <f>C9*(1+'Company A'!$I$5)</f>
        <v>2676.1667235394962</v>
      </c>
      <c r="E9" s="2"/>
      <c r="F9" s="58" t="s">
        <v>23</v>
      </c>
      <c r="G9" s="14">
        <v>2362</v>
      </c>
      <c r="H9" s="14">
        <f>G9*(1+Industry!$I$5)</f>
        <v>2452.968459369542</v>
      </c>
      <c r="I9" s="14">
        <f>H9*(1+Industry!$I$5)</f>
        <v>2547.4404160295444</v>
      </c>
      <c r="J9" s="2"/>
      <c r="K9" s="58" t="s">
        <v>23</v>
      </c>
      <c r="L9" s="14">
        <v>2362</v>
      </c>
      <c r="M9" s="14">
        <f t="shared" ref="M9:N9" si="0">C9-H9</f>
        <v>61.21248101646961</v>
      </c>
      <c r="N9" s="14">
        <f t="shared" si="0"/>
        <v>128.72630750995177</v>
      </c>
      <c r="O9" s="2"/>
      <c r="P9" s="2"/>
      <c r="Q9" s="2"/>
      <c r="R9" s="2"/>
      <c r="S9" s="2"/>
      <c r="T9" s="2"/>
      <c r="U9" s="2"/>
      <c r="V9" s="2"/>
      <c r="W9" s="2"/>
      <c r="X9" s="2"/>
      <c r="Y9" s="2"/>
    </row>
    <row r="10" spans="1:25" ht="12.75" customHeight="1">
      <c r="A10" s="59" t="s">
        <v>24</v>
      </c>
      <c r="B10" s="18">
        <v>-1795.9</v>
      </c>
      <c r="C10" s="18">
        <f>B10*(1+'Company A'!$I$6)</f>
        <v>-1829.23322217911</v>
      </c>
      <c r="D10" s="18">
        <f>C10*(1+'Company A'!$I$6)</f>
        <v>-1863.185133428236</v>
      </c>
      <c r="E10" s="2"/>
      <c r="F10" s="59" t="s">
        <v>24</v>
      </c>
      <c r="G10" s="18">
        <v>-1795.9</v>
      </c>
      <c r="H10" s="18">
        <f>G10*(1+Industry!$I$6)</f>
        <v>-1835.398604802605</v>
      </c>
      <c r="I10" s="18">
        <f>H10*(1+Industry!$I$6)</f>
        <v>-1875.7659326863125</v>
      </c>
      <c r="J10" s="2"/>
      <c r="K10" s="59" t="s">
        <v>24</v>
      </c>
      <c r="L10" s="18">
        <v>-1795.9</v>
      </c>
      <c r="M10" s="18">
        <f t="shared" ref="M10:N10" si="1">C10-H10</f>
        <v>6.1653826234949065</v>
      </c>
      <c r="N10" s="18">
        <f t="shared" si="1"/>
        <v>12.580799258076468</v>
      </c>
      <c r="O10" s="2"/>
      <c r="P10" s="2"/>
      <c r="Q10" s="2"/>
      <c r="R10" s="2"/>
      <c r="S10" s="2"/>
      <c r="T10" s="2"/>
      <c r="U10" s="2"/>
      <c r="V10" s="2"/>
      <c r="W10" s="2"/>
      <c r="X10" s="2"/>
      <c r="Y10" s="2"/>
    </row>
    <row r="11" spans="1:25" ht="12.75" customHeight="1">
      <c r="A11" s="43" t="s">
        <v>32</v>
      </c>
      <c r="B11" s="21">
        <f t="shared" ref="B11:D11" si="2">SUM(B9:B10)</f>
        <v>566.09999999999991</v>
      </c>
      <c r="C11" s="21">
        <f t="shared" si="2"/>
        <v>684.94771820690153</v>
      </c>
      <c r="D11" s="21">
        <f t="shared" si="2"/>
        <v>812.98159011126018</v>
      </c>
      <c r="E11" s="2"/>
      <c r="F11" s="43" t="s">
        <v>32</v>
      </c>
      <c r="G11" s="21">
        <f t="shared" ref="G11:I11" si="3">SUM(G9:G10)</f>
        <v>566.09999999999991</v>
      </c>
      <c r="H11" s="21">
        <f t="shared" si="3"/>
        <v>617.56985456693701</v>
      </c>
      <c r="I11" s="21">
        <f t="shared" si="3"/>
        <v>671.67448334323194</v>
      </c>
      <c r="J11" s="2"/>
      <c r="K11" s="43" t="s">
        <v>32</v>
      </c>
      <c r="L11" s="21">
        <f>SUM(L9:L10)</f>
        <v>566.09999999999991</v>
      </c>
      <c r="M11" s="21">
        <f t="shared" ref="M11:N11" si="4">C11-H11</f>
        <v>67.377863639964517</v>
      </c>
      <c r="N11" s="21">
        <f t="shared" si="4"/>
        <v>141.30710676802823</v>
      </c>
      <c r="O11" s="2"/>
      <c r="P11" s="2"/>
      <c r="Q11" s="2"/>
      <c r="R11" s="2"/>
      <c r="S11" s="2"/>
      <c r="T11" s="2"/>
      <c r="U11" s="2"/>
      <c r="V11" s="2"/>
      <c r="W11" s="2"/>
      <c r="X11" s="2"/>
      <c r="Y11" s="2"/>
    </row>
    <row r="12" spans="1:25" ht="12.75" customHeight="1">
      <c r="A12" s="58" t="s">
        <v>51</v>
      </c>
      <c r="B12" s="14">
        <v>-27</v>
      </c>
      <c r="C12" s="60">
        <f>B12*(1+'Company A'!$I$8)</f>
        <v>-28.822027972027975</v>
      </c>
      <c r="D12" s="60">
        <f>C12*(1+'Company A'!$I$8)</f>
        <v>-30.767010978531964</v>
      </c>
      <c r="E12" s="2"/>
      <c r="F12" s="58" t="s">
        <v>51</v>
      </c>
      <c r="G12" s="14">
        <v>-27</v>
      </c>
      <c r="H12" s="60">
        <f>G12*(1+Industry!$I$8)</f>
        <v>-29.296875</v>
      </c>
      <c r="I12" s="60">
        <f>H12*(1+Industry!$I$8)</f>
        <v>-31.789143880208332</v>
      </c>
      <c r="J12" s="2"/>
      <c r="K12" s="58" t="s">
        <v>51</v>
      </c>
      <c r="L12" s="14">
        <v>-27</v>
      </c>
      <c r="M12" s="14">
        <f t="shared" ref="M12:N12" si="5">C12-H12</f>
        <v>0.47484702797202516</v>
      </c>
      <c r="N12" s="14">
        <f t="shared" si="5"/>
        <v>1.0221329016763683</v>
      </c>
      <c r="O12" s="2"/>
      <c r="P12" s="2"/>
      <c r="Q12" s="2"/>
      <c r="R12" s="2"/>
      <c r="S12" s="2"/>
      <c r="T12" s="2"/>
      <c r="U12" s="2"/>
      <c r="V12" s="2"/>
      <c r="W12" s="2"/>
      <c r="X12" s="2"/>
      <c r="Y12" s="2"/>
    </row>
    <row r="13" spans="1:25" ht="12.75" customHeight="1">
      <c r="A13" s="61" t="s">
        <v>37</v>
      </c>
      <c r="B13" s="14">
        <v>-44.9</v>
      </c>
      <c r="C13" s="62">
        <f>B13*(1+'Company A'!$I$9)</f>
        <v>-45.381037894183692</v>
      </c>
      <c r="D13" s="62">
        <f>C13*(1+'Company A'!$I$9)</f>
        <v>-45.867229406533106</v>
      </c>
      <c r="E13" s="2"/>
      <c r="F13" s="61" t="s">
        <v>37</v>
      </c>
      <c r="G13" s="14">
        <v>-44.9</v>
      </c>
      <c r="H13" s="62">
        <f>G13*(1+Industry!$I$9)</f>
        <v>-36.335237176875765</v>
      </c>
      <c r="I13" s="62">
        <f>H13*(1+Industry!$I$9)</f>
        <v>-29.404219614695208</v>
      </c>
      <c r="J13" s="2"/>
      <c r="K13" s="61" t="s">
        <v>37</v>
      </c>
      <c r="L13" s="14">
        <v>-44.9</v>
      </c>
      <c r="M13" s="14">
        <f t="shared" ref="M13:N13" si="6">C13-H13</f>
        <v>-9.0458007173079267</v>
      </c>
      <c r="N13" s="14">
        <f t="shared" si="6"/>
        <v>-16.463009791837898</v>
      </c>
      <c r="O13" s="2"/>
      <c r="P13" s="2"/>
      <c r="Q13" s="2"/>
      <c r="R13" s="2"/>
      <c r="S13" s="2"/>
      <c r="T13" s="2"/>
      <c r="U13" s="2"/>
      <c r="V13" s="2"/>
      <c r="W13" s="2"/>
      <c r="X13" s="2"/>
      <c r="Y13" s="2"/>
    </row>
    <row r="14" spans="1:25" ht="12.75" customHeight="1">
      <c r="A14" s="63" t="s">
        <v>38</v>
      </c>
      <c r="B14" s="24">
        <v>-293.8</v>
      </c>
      <c r="C14" s="64">
        <f>B14*(1+'Company A'!$I$10)</f>
        <v>-296.94763771294367</v>
      </c>
      <c r="D14" s="64">
        <f>C14*(1+'Company A'!$I$10)</f>
        <v>-300.12899776479799</v>
      </c>
      <c r="E14" s="2"/>
      <c r="F14" s="63" t="s">
        <v>38</v>
      </c>
      <c r="G14" s="24">
        <v>-293.8</v>
      </c>
      <c r="H14" s="64">
        <f>G14*(1+Industry!$I$10)</f>
        <v>-298.59211672070404</v>
      </c>
      <c r="I14" s="64">
        <f>H14*(1+Industry!$I$10)</f>
        <v>-303.46239675885141</v>
      </c>
      <c r="J14" s="2"/>
      <c r="K14" s="63" t="s">
        <v>38</v>
      </c>
      <c r="L14" s="24">
        <v>-293.8</v>
      </c>
      <c r="M14" s="24">
        <f t="shared" ref="M14:N14" si="7">C14-H14</f>
        <v>1.644479007760367</v>
      </c>
      <c r="N14" s="24">
        <f t="shared" si="7"/>
        <v>3.3333989940534252</v>
      </c>
      <c r="O14" s="2"/>
      <c r="P14" s="2"/>
      <c r="Q14" s="2"/>
      <c r="R14" s="2"/>
      <c r="S14" s="2"/>
      <c r="T14" s="2"/>
      <c r="U14" s="2"/>
      <c r="V14" s="2"/>
      <c r="W14" s="2"/>
      <c r="X14" s="2"/>
      <c r="Y14" s="2"/>
    </row>
    <row r="15" spans="1:25" ht="12.75" customHeight="1">
      <c r="A15" s="65" t="s">
        <v>39</v>
      </c>
      <c r="B15" s="21">
        <f t="shared" ref="B15:D15" si="8">SUM(B11:B14)</f>
        <v>200.39999999999992</v>
      </c>
      <c r="C15" s="21">
        <f t="shared" si="8"/>
        <v>313.79701462774619</v>
      </c>
      <c r="D15" s="21">
        <f t="shared" si="8"/>
        <v>436.21835196139716</v>
      </c>
      <c r="E15" s="2"/>
      <c r="F15" s="65" t="s">
        <v>39</v>
      </c>
      <c r="G15" s="21">
        <f t="shared" ref="G15:I15" si="9">SUM(G11:G14)</f>
        <v>200.39999999999992</v>
      </c>
      <c r="H15" s="21">
        <f t="shared" si="9"/>
        <v>253.34562566935716</v>
      </c>
      <c r="I15" s="21">
        <f t="shared" si="9"/>
        <v>307.01872308947696</v>
      </c>
      <c r="J15" s="2"/>
      <c r="K15" s="65" t="s">
        <v>39</v>
      </c>
      <c r="L15" s="183">
        <f>SUM(L11:L14)</f>
        <v>200.39999999999992</v>
      </c>
      <c r="M15" s="184">
        <f>C15-H15</f>
        <v>60.451388958389032</v>
      </c>
      <c r="N15" s="184">
        <f t="shared" ref="N15" si="10">D15-I15</f>
        <v>129.1996288719202</v>
      </c>
      <c r="O15" s="2"/>
      <c r="P15" s="2"/>
      <c r="Q15" s="2"/>
      <c r="R15" s="2"/>
      <c r="S15" s="2"/>
      <c r="T15" s="2"/>
      <c r="U15" s="2"/>
      <c r="V15" s="2"/>
      <c r="W15" s="2"/>
      <c r="X15" s="2"/>
      <c r="Y15" s="2"/>
    </row>
    <row r="16" spans="1:25" ht="12.75" customHeight="1">
      <c r="A16" s="181"/>
      <c r="B16" s="104"/>
      <c r="C16" s="104"/>
      <c r="D16" s="105"/>
      <c r="E16" s="2"/>
      <c r="F16" s="181"/>
      <c r="G16" s="104"/>
      <c r="H16" s="104"/>
      <c r="I16" s="105"/>
      <c r="J16" s="2"/>
      <c r="K16" s="181"/>
      <c r="L16" s="104"/>
      <c r="M16" s="104"/>
      <c r="N16" s="105"/>
      <c r="O16" s="2"/>
      <c r="P16" s="2"/>
      <c r="Q16" s="2"/>
      <c r="R16" s="2"/>
      <c r="S16" s="2"/>
      <c r="T16" s="2"/>
      <c r="U16" s="2"/>
      <c r="V16" s="2"/>
      <c r="W16" s="2"/>
      <c r="X16" s="2"/>
      <c r="Y16" s="2"/>
    </row>
    <row r="17" spans="1:25" ht="12.75" customHeight="1">
      <c r="A17" s="182" t="s">
        <v>40</v>
      </c>
      <c r="B17" s="107"/>
      <c r="C17" s="107"/>
      <c r="D17" s="108"/>
      <c r="E17" s="2"/>
      <c r="F17" s="182" t="s">
        <v>40</v>
      </c>
      <c r="G17" s="107"/>
      <c r="H17" s="107"/>
      <c r="I17" s="108"/>
      <c r="J17" s="2"/>
      <c r="K17" s="182" t="s">
        <v>40</v>
      </c>
      <c r="L17" s="107"/>
      <c r="M17" s="107"/>
      <c r="N17" s="108"/>
      <c r="O17" s="2"/>
      <c r="P17" s="2"/>
      <c r="Q17" s="2"/>
      <c r="R17" s="2"/>
      <c r="S17" s="2"/>
      <c r="T17" s="2"/>
      <c r="U17" s="2"/>
      <c r="V17" s="2"/>
      <c r="W17" s="2"/>
      <c r="X17" s="2"/>
      <c r="Y17" s="2"/>
    </row>
    <row r="18" spans="1:25" ht="12.75" customHeight="1">
      <c r="A18" s="30" t="s">
        <v>41</v>
      </c>
      <c r="B18" s="66">
        <v>1354</v>
      </c>
      <c r="C18" s="67">
        <f>B18*(1+'Company A'!$I$14)</f>
        <v>1552.7311190137507</v>
      </c>
      <c r="D18" s="67">
        <f>C18*(1+'Company A'!$I$14)</f>
        <v>1780.6306705714139</v>
      </c>
      <c r="E18" s="2"/>
      <c r="F18" s="30" t="s">
        <v>41</v>
      </c>
      <c r="G18" s="66">
        <v>1354</v>
      </c>
      <c r="H18" s="68">
        <f>G18*(1+Industry!$I$14)</f>
        <v>1447.3338322249176</v>
      </c>
      <c r="I18" s="68">
        <f>H18*(1+Industry!$I$14)</f>
        <v>1547.1013455708019</v>
      </c>
      <c r="J18" s="2"/>
      <c r="K18" s="30" t="s">
        <v>41</v>
      </c>
      <c r="L18" s="66">
        <v>1354</v>
      </c>
      <c r="M18" s="21">
        <f t="shared" ref="M18:N18" si="11">C18-H18</f>
        <v>105.39728678883307</v>
      </c>
      <c r="N18" s="21">
        <f t="shared" si="11"/>
        <v>233.52932500061206</v>
      </c>
      <c r="O18" s="2"/>
      <c r="P18" s="2"/>
      <c r="Q18" s="2"/>
      <c r="R18" s="2"/>
      <c r="S18" s="2"/>
      <c r="T18" s="2"/>
      <c r="U18" s="2"/>
      <c r="V18" s="2"/>
      <c r="W18" s="2"/>
      <c r="X18" s="2"/>
      <c r="Y18" s="2"/>
    </row>
    <row r="19" spans="1:25" ht="12.75" customHeight="1">
      <c r="A19" s="35" t="s">
        <v>42</v>
      </c>
      <c r="B19" s="69">
        <v>1008</v>
      </c>
      <c r="C19" s="70">
        <f>B19*(1+'Company A'!$I$15)</f>
        <v>1030.2050614469667</v>
      </c>
      <c r="D19" s="70">
        <f>C19*(1+'Company A'!$I$15)</f>
        <v>1052.8992744354648</v>
      </c>
      <c r="E19" s="2"/>
      <c r="F19" s="35" t="s">
        <v>42</v>
      </c>
      <c r="G19" s="69">
        <v>1008</v>
      </c>
      <c r="H19" s="70">
        <f>G19*(1+Industry!$I$15)</f>
        <v>1007.2901179876829</v>
      </c>
      <c r="I19" s="70">
        <f>H19*(1+Industry!$I$15)</f>
        <v>1006.5807359083732</v>
      </c>
      <c r="J19" s="2"/>
      <c r="K19" s="35" t="s">
        <v>42</v>
      </c>
      <c r="L19" s="69">
        <v>1008</v>
      </c>
      <c r="M19" s="34">
        <f t="shared" ref="M19:N19" si="12">C19-H19</f>
        <v>22.914943459283791</v>
      </c>
      <c r="N19" s="34">
        <f t="shared" si="12"/>
        <v>46.318538527091619</v>
      </c>
      <c r="O19" s="2"/>
      <c r="P19" s="2"/>
      <c r="Q19" s="2"/>
      <c r="R19" s="2"/>
      <c r="S19" s="2"/>
      <c r="T19" s="2"/>
      <c r="U19" s="2"/>
      <c r="V19" s="2"/>
      <c r="W19" s="2"/>
      <c r="X19" s="2"/>
      <c r="Y19" s="2"/>
    </row>
    <row r="20" spans="1:25" ht="12.75" customHeight="1">
      <c r="A20" s="71" t="s">
        <v>23</v>
      </c>
      <c r="B20" s="37">
        <f t="shared" ref="B20:D20" si="13">SUM(B18:B19)</f>
        <v>2362</v>
      </c>
      <c r="C20" s="37">
        <f t="shared" si="13"/>
        <v>2582.9361804607174</v>
      </c>
      <c r="D20" s="37">
        <f t="shared" si="13"/>
        <v>2833.5299450068787</v>
      </c>
      <c r="E20" s="2"/>
      <c r="F20" s="71" t="s">
        <v>23</v>
      </c>
      <c r="G20" s="37">
        <f t="shared" ref="G20:I20" si="14">SUM(G18:G19)</f>
        <v>2362</v>
      </c>
      <c r="H20" s="37">
        <f t="shared" si="14"/>
        <v>2454.6239502126004</v>
      </c>
      <c r="I20" s="37">
        <f t="shared" si="14"/>
        <v>2553.6820814791749</v>
      </c>
      <c r="J20" s="2"/>
      <c r="K20" s="71" t="s">
        <v>23</v>
      </c>
      <c r="L20" s="37">
        <f>SUM(L18:L19)</f>
        <v>2362</v>
      </c>
      <c r="M20" s="166">
        <f t="shared" ref="M20:N20" si="15">C20-H20</f>
        <v>128.31223024811698</v>
      </c>
      <c r="N20" s="166">
        <f t="shared" si="15"/>
        <v>279.84786352770379</v>
      </c>
      <c r="O20" s="2"/>
      <c r="P20" s="2"/>
      <c r="Q20" s="2"/>
      <c r="R20" s="2"/>
      <c r="S20" s="2"/>
      <c r="T20" s="2"/>
      <c r="U20" s="2"/>
      <c r="V20" s="2"/>
      <c r="W20" s="2"/>
      <c r="X20" s="2"/>
      <c r="Y20" s="2"/>
    </row>
    <row r="21" spans="1:25" ht="12.75" customHeight="1">
      <c r="A21" s="35"/>
      <c r="B21" s="21"/>
      <c r="C21" s="21"/>
      <c r="D21" s="21"/>
      <c r="E21" s="2"/>
      <c r="F21" s="35"/>
      <c r="G21" s="41"/>
      <c r="H21" s="41"/>
      <c r="I21" s="42"/>
      <c r="J21" s="2"/>
      <c r="K21" s="35"/>
      <c r="L21" s="41"/>
      <c r="M21" s="72"/>
      <c r="N21" s="73"/>
      <c r="O21" s="2"/>
      <c r="P21" s="2"/>
      <c r="Q21" s="2"/>
      <c r="R21" s="2"/>
      <c r="S21" s="2"/>
      <c r="T21" s="2"/>
      <c r="U21" s="2"/>
      <c r="V21" s="2"/>
      <c r="W21" s="2"/>
      <c r="X21" s="2"/>
      <c r="Y21" s="2"/>
    </row>
    <row r="22" spans="1:25" ht="12.75" customHeight="1">
      <c r="A22" s="74" t="s">
        <v>24</v>
      </c>
      <c r="B22" s="75">
        <v>1796</v>
      </c>
      <c r="C22" s="37">
        <f>B22*(1+'Company A'!$I$21)</f>
        <v>1865.9909240907239</v>
      </c>
      <c r="D22" s="75">
        <f>C22*(1+'Company A'!$I$21)</f>
        <v>1938.7094258290388</v>
      </c>
      <c r="E22" s="2"/>
      <c r="F22" s="74" t="s">
        <v>24</v>
      </c>
      <c r="G22" s="75">
        <v>1796</v>
      </c>
      <c r="H22" s="37">
        <f>G22*(1+Industry!$I$18)</f>
        <v>1835.5008041792296</v>
      </c>
      <c r="I22" s="75">
        <f>H22*(1+Industry!$I$18)</f>
        <v>1875.8703798121373</v>
      </c>
      <c r="J22" s="2"/>
      <c r="K22" s="167" t="s">
        <v>24</v>
      </c>
      <c r="L22" s="168">
        <v>1796</v>
      </c>
      <c r="M22" s="168">
        <f t="shared" ref="M22:N22" si="16">C22-H22</f>
        <v>30.490119911494276</v>
      </c>
      <c r="N22" s="168">
        <f t="shared" si="16"/>
        <v>62.83904601690142</v>
      </c>
      <c r="O22" s="2"/>
      <c r="P22" s="2"/>
      <c r="Q22" s="2"/>
      <c r="R22" s="2"/>
      <c r="S22" s="2"/>
      <c r="T22" s="2"/>
      <c r="U22" s="2"/>
      <c r="V22" s="2"/>
      <c r="W22" s="2"/>
      <c r="X22" s="2"/>
      <c r="Y22" s="2"/>
    </row>
    <row r="23" spans="1:25" ht="12.75" customHeight="1">
      <c r="A23" s="156" t="s">
        <v>60</v>
      </c>
      <c r="B23" s="159">
        <f>B20-B22</f>
        <v>566</v>
      </c>
      <c r="C23" s="159">
        <f t="shared" ref="C23:D23" si="17">C20-C22</f>
        <v>716.94525636999356</v>
      </c>
      <c r="D23" s="159">
        <f t="shared" si="17"/>
        <v>894.82051917783997</v>
      </c>
      <c r="E23" s="2"/>
      <c r="F23" s="156" t="s">
        <v>60</v>
      </c>
      <c r="G23" s="159">
        <f>G20-G22</f>
        <v>566</v>
      </c>
      <c r="H23" s="159">
        <f t="shared" ref="H23:I23" si="18">H20-H22</f>
        <v>619.12314603337086</v>
      </c>
      <c r="I23" s="159">
        <f t="shared" si="18"/>
        <v>677.8117016670376</v>
      </c>
      <c r="J23" s="2"/>
      <c r="K23" s="171"/>
      <c r="L23" s="172"/>
      <c r="M23" s="172"/>
      <c r="N23" s="173"/>
      <c r="O23" s="2"/>
      <c r="P23" s="2"/>
      <c r="Q23" s="2"/>
      <c r="R23" s="2"/>
      <c r="S23" s="2"/>
      <c r="T23" s="2"/>
      <c r="U23" s="2"/>
      <c r="V23" s="2"/>
      <c r="W23" s="2"/>
      <c r="X23" s="2"/>
      <c r="Y23" s="2"/>
    </row>
    <row r="24" spans="1:25" ht="12.75" customHeight="1">
      <c r="A24" s="178"/>
      <c r="B24" s="179"/>
      <c r="C24" s="179"/>
      <c r="D24" s="180"/>
      <c r="E24" s="10"/>
      <c r="F24" s="178"/>
      <c r="G24" s="179"/>
      <c r="H24" s="179"/>
      <c r="I24" s="180"/>
      <c r="J24" s="10"/>
      <c r="K24" s="174"/>
      <c r="L24" s="175"/>
      <c r="M24" s="175"/>
      <c r="N24" s="176"/>
      <c r="O24" s="10"/>
      <c r="P24" s="10"/>
      <c r="Q24" s="10"/>
      <c r="R24" s="10"/>
      <c r="S24" s="10"/>
      <c r="T24" s="10"/>
      <c r="U24" s="10"/>
      <c r="V24" s="10"/>
      <c r="W24" s="10"/>
      <c r="X24" s="10"/>
      <c r="Y24" s="10"/>
    </row>
    <row r="25" spans="1:25" ht="12.75" customHeight="1">
      <c r="A25" s="169" t="s">
        <v>43</v>
      </c>
      <c r="B25" s="170">
        <v>2341</v>
      </c>
      <c r="C25" s="177">
        <f>B25*(1+'Company A'!$I$21)</f>
        <v>2432.2298180937555</v>
      </c>
      <c r="D25" s="177">
        <f>C25*(1+'Company A'!$I$21)</f>
        <v>2527.0149030433072</v>
      </c>
      <c r="E25" s="2"/>
      <c r="F25" s="169" t="s">
        <v>43</v>
      </c>
      <c r="G25" s="170">
        <v>2341</v>
      </c>
      <c r="H25" s="177">
        <f>G25*(1+Industry!$I$21)</f>
        <v>2388.6119382258457</v>
      </c>
      <c r="I25" s="177">
        <f>H25*(1+Industry!$I$21)</f>
        <v>2437.1922218859595</v>
      </c>
      <c r="J25" s="2"/>
      <c r="K25" s="169" t="s">
        <v>43</v>
      </c>
      <c r="L25" s="170">
        <v>2341</v>
      </c>
      <c r="M25" s="170">
        <f t="shared" ref="M25:N25" si="19">C25-H25</f>
        <v>43.617879867909778</v>
      </c>
      <c r="N25" s="170">
        <f t="shared" si="19"/>
        <v>89.822681157347688</v>
      </c>
      <c r="O25" s="2"/>
      <c r="P25" s="2"/>
      <c r="Q25" s="2"/>
      <c r="R25" s="2"/>
      <c r="S25" s="2"/>
      <c r="T25" s="2"/>
      <c r="U25" s="2"/>
      <c r="V25" s="2"/>
      <c r="W25" s="2"/>
      <c r="X25" s="2"/>
      <c r="Y25" s="2"/>
    </row>
    <row r="26" spans="1:25" ht="12.75" customHeight="1">
      <c r="A26" s="49" t="s">
        <v>44</v>
      </c>
      <c r="B26" s="48">
        <f t="shared" ref="B26:D26" si="20">B18*1000/B25/12</f>
        <v>48.198775452086004</v>
      </c>
      <c r="C26" s="48">
        <f t="shared" si="20"/>
        <v>53.199849354377413</v>
      </c>
      <c r="D26" s="48">
        <f t="shared" si="20"/>
        <v>58.71983146422366</v>
      </c>
      <c r="E26" s="2"/>
      <c r="F26" s="49" t="s">
        <v>44</v>
      </c>
      <c r="G26" s="48">
        <f t="shared" ref="G26:I26" si="21">G18*1000/G25/12</f>
        <v>48.198775452086004</v>
      </c>
      <c r="H26" s="48">
        <f t="shared" si="21"/>
        <v>50.49424343704586</v>
      </c>
      <c r="I26" s="48">
        <f t="shared" si="21"/>
        <v>52.899033146895043</v>
      </c>
      <c r="J26" s="2"/>
      <c r="K26" s="49" t="s">
        <v>44</v>
      </c>
      <c r="L26" s="48">
        <f>L18*1000/L25/12</f>
        <v>48.198775452086004</v>
      </c>
      <c r="M26" s="76">
        <f t="shared" ref="M26:N26" si="22">C26-H26</f>
        <v>2.7056059173315532</v>
      </c>
      <c r="N26" s="76">
        <f t="shared" si="22"/>
        <v>5.8207983173286166</v>
      </c>
      <c r="O26" s="2"/>
      <c r="P26" s="2"/>
      <c r="Q26" s="2"/>
      <c r="R26" s="2"/>
      <c r="S26" s="2"/>
      <c r="T26" s="2"/>
      <c r="U26" s="2"/>
      <c r="V26" s="2"/>
      <c r="W26" s="2"/>
      <c r="X26" s="2"/>
      <c r="Y26" s="2"/>
    </row>
    <row r="27" spans="1:25" ht="12.75" customHeight="1">
      <c r="A27" s="2"/>
      <c r="B27" s="77"/>
      <c r="C27" s="77"/>
      <c r="D27" s="77"/>
      <c r="E27" s="2"/>
      <c r="F27" s="2"/>
      <c r="G27" s="2"/>
      <c r="H27" s="2"/>
      <c r="I27" s="2"/>
      <c r="J27" s="2"/>
      <c r="K27" s="2"/>
      <c r="L27" s="2"/>
      <c r="M27" s="2"/>
      <c r="N27" s="2"/>
      <c r="O27" s="2"/>
      <c r="P27" s="2"/>
      <c r="Q27" s="2"/>
      <c r="R27" s="2"/>
      <c r="S27" s="2"/>
      <c r="T27" s="2"/>
      <c r="U27" s="2"/>
      <c r="V27" s="2"/>
      <c r="W27" s="2"/>
      <c r="X27" s="2"/>
      <c r="Y27" s="2"/>
    </row>
    <row r="28" spans="1:25" ht="12.75" customHeight="1">
      <c r="A28" s="2"/>
      <c r="B28" s="77"/>
      <c r="C28" s="77"/>
      <c r="D28" s="77"/>
      <c r="E28" s="2"/>
      <c r="F28" s="2"/>
      <c r="G28" s="2"/>
      <c r="H28" s="2"/>
      <c r="I28" s="2"/>
      <c r="J28" s="2"/>
      <c r="K28" s="2"/>
      <c r="L28" s="2"/>
      <c r="M28" s="2"/>
      <c r="N28" s="2"/>
      <c r="O28" s="2"/>
      <c r="P28" s="2"/>
      <c r="Q28" s="2"/>
      <c r="R28" s="2"/>
      <c r="S28" s="2"/>
      <c r="T28" s="2"/>
      <c r="U28" s="2"/>
      <c r="V28" s="2"/>
      <c r="W28" s="2"/>
      <c r="X28" s="2"/>
      <c r="Y28" s="2"/>
    </row>
    <row r="29" spans="1:25" ht="12.75" customHeight="1">
      <c r="A29" s="213" t="s">
        <v>64</v>
      </c>
      <c r="B29" s="214"/>
      <c r="C29" s="214"/>
      <c r="D29" s="214"/>
      <c r="E29" s="214"/>
      <c r="F29" s="214"/>
      <c r="G29" s="214"/>
      <c r="H29" s="214"/>
      <c r="I29" s="215"/>
      <c r="J29" s="2"/>
      <c r="K29" s="2"/>
      <c r="L29" s="2"/>
      <c r="M29" s="2"/>
      <c r="N29" s="2"/>
      <c r="O29" s="2"/>
      <c r="P29" s="2"/>
      <c r="Q29" s="2"/>
      <c r="R29" s="2"/>
      <c r="S29" s="2"/>
      <c r="T29" s="2"/>
      <c r="U29" s="2"/>
      <c r="V29" s="2"/>
      <c r="W29" s="2"/>
      <c r="X29" s="2"/>
      <c r="Y29" s="2"/>
    </row>
    <row r="30" spans="1:25" ht="12.75" customHeight="1">
      <c r="A30" s="216"/>
      <c r="B30" s="217"/>
      <c r="C30" s="217"/>
      <c r="D30" s="217"/>
      <c r="E30" s="217"/>
      <c r="F30" s="217"/>
      <c r="G30" s="217"/>
      <c r="H30" s="217"/>
      <c r="I30" s="218"/>
      <c r="J30" s="2"/>
      <c r="K30" s="2"/>
      <c r="L30" s="2"/>
      <c r="M30" s="2"/>
      <c r="N30" s="2"/>
      <c r="O30" s="2"/>
      <c r="P30" s="2"/>
      <c r="Q30" s="2"/>
      <c r="R30" s="2"/>
      <c r="S30" s="2"/>
      <c r="T30" s="2"/>
      <c r="U30" s="2"/>
      <c r="V30" s="2"/>
      <c r="W30" s="2"/>
      <c r="X30" s="2"/>
      <c r="Y30" s="2"/>
    </row>
    <row r="31" spans="1:25" ht="12.75" customHeight="1">
      <c r="A31" s="2"/>
      <c r="B31" s="77"/>
      <c r="C31" s="77"/>
      <c r="D31" s="77"/>
      <c r="E31" s="2"/>
      <c r="F31" s="2"/>
      <c r="G31" s="2"/>
      <c r="H31" s="2"/>
      <c r="I31" s="2"/>
      <c r="J31" s="2"/>
      <c r="K31" s="2"/>
      <c r="L31" s="2"/>
      <c r="M31" s="2"/>
      <c r="N31" s="2"/>
      <c r="O31" s="2"/>
      <c r="P31" s="2"/>
      <c r="Q31" s="2"/>
      <c r="R31" s="2"/>
      <c r="S31" s="2"/>
      <c r="T31" s="2"/>
      <c r="U31" s="2"/>
      <c r="V31" s="2"/>
      <c r="W31" s="2"/>
      <c r="X31" s="2"/>
      <c r="Y31" s="2"/>
    </row>
    <row r="32" spans="1:25" ht="12.75" customHeight="1">
      <c r="A32" s="213" t="s">
        <v>62</v>
      </c>
      <c r="B32" s="214"/>
      <c r="C32" s="214"/>
      <c r="D32" s="214"/>
      <c r="E32" s="214"/>
      <c r="F32" s="214"/>
      <c r="G32" s="214"/>
      <c r="H32" s="214"/>
      <c r="I32" s="215"/>
      <c r="J32" s="2"/>
      <c r="K32" s="2"/>
      <c r="L32" s="2"/>
      <c r="M32" s="2"/>
      <c r="N32" s="2"/>
      <c r="O32" s="2"/>
      <c r="P32" s="2"/>
      <c r="Q32" s="2"/>
      <c r="R32" s="2"/>
      <c r="S32" s="2"/>
      <c r="T32" s="2"/>
      <c r="U32" s="2"/>
      <c r="V32" s="2"/>
      <c r="W32" s="2"/>
      <c r="X32" s="2"/>
      <c r="Y32" s="2"/>
    </row>
    <row r="33" spans="1:25" ht="12.75" customHeight="1">
      <c r="A33" s="216"/>
      <c r="B33" s="217"/>
      <c r="C33" s="217"/>
      <c r="D33" s="217"/>
      <c r="E33" s="217"/>
      <c r="F33" s="217"/>
      <c r="G33" s="217"/>
      <c r="H33" s="217"/>
      <c r="I33" s="218"/>
      <c r="J33" s="2"/>
      <c r="K33" s="2"/>
      <c r="L33" s="2"/>
      <c r="M33" s="2"/>
      <c r="N33" s="2"/>
      <c r="O33" s="2"/>
      <c r="P33" s="2"/>
      <c r="Q33" s="2"/>
      <c r="R33" s="2"/>
      <c r="S33" s="2"/>
      <c r="T33" s="2"/>
      <c r="U33" s="2"/>
      <c r="V33" s="2"/>
      <c r="W33" s="2"/>
      <c r="X33" s="2"/>
      <c r="Y33" s="2"/>
    </row>
    <row r="34" spans="1:25" ht="12.75" customHeight="1">
      <c r="A34" s="2"/>
      <c r="B34" s="77"/>
      <c r="C34" s="77"/>
      <c r="D34" s="77"/>
      <c r="E34" s="2"/>
      <c r="F34" s="2"/>
      <c r="G34" s="2"/>
      <c r="H34" s="2"/>
      <c r="I34" s="2"/>
      <c r="J34" s="2"/>
      <c r="K34" s="2"/>
      <c r="L34" s="2"/>
      <c r="M34" s="2"/>
      <c r="N34" s="2"/>
      <c r="O34" s="2"/>
      <c r="P34" s="2"/>
      <c r="Q34" s="2"/>
      <c r="R34" s="2"/>
      <c r="S34" s="2"/>
      <c r="T34" s="2"/>
      <c r="U34" s="2"/>
      <c r="V34" s="2"/>
      <c r="W34" s="2"/>
      <c r="X34" s="2"/>
      <c r="Y34" s="2"/>
    </row>
    <row r="35" spans="1:25" ht="12.75" customHeight="1">
      <c r="A35" s="219" t="s">
        <v>63</v>
      </c>
      <c r="B35" s="220"/>
      <c r="C35" s="220"/>
      <c r="D35" s="220"/>
      <c r="E35" s="220"/>
      <c r="F35" s="220"/>
      <c r="G35" s="220"/>
      <c r="H35" s="220"/>
      <c r="I35" s="221"/>
      <c r="J35" s="2"/>
      <c r="K35" s="2"/>
      <c r="L35" s="2"/>
      <c r="M35" s="2"/>
      <c r="N35" s="2"/>
      <c r="O35" s="2"/>
      <c r="P35" s="2"/>
      <c r="Q35" s="2"/>
      <c r="R35" s="2"/>
      <c r="S35" s="2"/>
      <c r="T35" s="2"/>
      <c r="U35" s="2"/>
      <c r="V35" s="2"/>
      <c r="W35" s="2"/>
      <c r="X35" s="2"/>
      <c r="Y35" s="2"/>
    </row>
    <row r="36" spans="1:25" ht="12.75" customHeight="1">
      <c r="A36" s="222"/>
      <c r="B36" s="223"/>
      <c r="C36" s="223"/>
      <c r="D36" s="223"/>
      <c r="E36" s="223"/>
      <c r="F36" s="223"/>
      <c r="G36" s="223"/>
      <c r="H36" s="223"/>
      <c r="I36" s="224"/>
      <c r="J36" s="2"/>
      <c r="K36" s="2"/>
      <c r="L36" s="2"/>
      <c r="M36" s="2"/>
      <c r="N36" s="2"/>
      <c r="O36" s="2"/>
      <c r="P36" s="2"/>
      <c r="Q36" s="2"/>
      <c r="R36" s="2"/>
      <c r="S36" s="2"/>
      <c r="T36" s="2"/>
      <c r="U36" s="2"/>
      <c r="V36" s="2"/>
      <c r="W36" s="2"/>
      <c r="X36" s="2"/>
      <c r="Y36" s="2"/>
    </row>
    <row r="37" spans="1:25" ht="12.75" customHeight="1">
      <c r="A37" s="2"/>
      <c r="B37" s="77"/>
      <c r="C37" s="77"/>
      <c r="D37" s="77"/>
      <c r="E37" s="2"/>
      <c r="F37" s="2"/>
      <c r="G37" s="2"/>
      <c r="H37" s="2"/>
      <c r="I37" s="2"/>
      <c r="J37" s="2"/>
      <c r="K37" s="2"/>
      <c r="L37" s="2"/>
      <c r="M37" s="2"/>
      <c r="N37" s="2"/>
      <c r="O37" s="2"/>
      <c r="P37" s="2"/>
      <c r="Q37" s="2"/>
      <c r="R37" s="2"/>
      <c r="S37" s="2"/>
      <c r="T37" s="2"/>
      <c r="U37" s="2"/>
      <c r="V37" s="2"/>
      <c r="W37" s="2"/>
      <c r="X37" s="2"/>
      <c r="Y37" s="2"/>
    </row>
    <row r="38" spans="1:25" ht="12.75" customHeight="1">
      <c r="A38" s="2"/>
      <c r="B38" s="77"/>
      <c r="C38" s="77"/>
      <c r="D38" s="77"/>
      <c r="E38" s="2"/>
      <c r="F38" s="2"/>
      <c r="G38" s="2"/>
      <c r="H38" s="2"/>
      <c r="I38" s="2"/>
      <c r="J38" s="2"/>
      <c r="K38" s="2"/>
      <c r="L38" s="2"/>
      <c r="M38" s="2"/>
      <c r="N38" s="2"/>
      <c r="O38" s="2"/>
      <c r="P38" s="2"/>
      <c r="Q38" s="2"/>
      <c r="R38" s="2"/>
      <c r="S38" s="2"/>
      <c r="T38" s="2"/>
      <c r="U38" s="2"/>
      <c r="V38" s="2"/>
      <c r="W38" s="2"/>
      <c r="X38" s="2"/>
      <c r="Y38" s="2"/>
    </row>
    <row r="39" spans="1:25" ht="12.75" customHeight="1">
      <c r="A39" s="2"/>
      <c r="B39" s="77"/>
      <c r="C39" s="77"/>
      <c r="D39" s="77"/>
      <c r="E39" s="2"/>
      <c r="F39" s="2"/>
      <c r="G39" s="2"/>
      <c r="H39" s="2"/>
      <c r="I39" s="2"/>
      <c r="J39" s="2"/>
      <c r="K39" s="2"/>
      <c r="L39" s="2"/>
      <c r="M39" s="2"/>
      <c r="N39" s="2"/>
      <c r="O39" s="2"/>
      <c r="P39" s="2"/>
      <c r="Q39" s="2"/>
      <c r="R39" s="2"/>
      <c r="S39" s="2"/>
      <c r="T39" s="2"/>
      <c r="U39" s="2"/>
      <c r="V39" s="2"/>
      <c r="W39" s="2"/>
      <c r="X39" s="2"/>
      <c r="Y39" s="2"/>
    </row>
    <row r="40" spans="1:25" ht="12.75" customHeight="1">
      <c r="A40" s="2"/>
      <c r="B40" s="77"/>
      <c r="C40" s="77"/>
      <c r="D40" s="77"/>
      <c r="E40" s="2"/>
      <c r="F40" s="2"/>
      <c r="G40" s="2"/>
      <c r="H40" s="2"/>
      <c r="I40" s="2"/>
      <c r="J40" s="2"/>
      <c r="K40" s="2"/>
      <c r="L40" s="2"/>
      <c r="M40" s="2"/>
      <c r="N40" s="2"/>
      <c r="O40" s="2"/>
      <c r="P40" s="2"/>
      <c r="Q40" s="2"/>
      <c r="R40" s="2"/>
      <c r="S40" s="2"/>
      <c r="T40" s="2"/>
      <c r="U40" s="2"/>
      <c r="V40" s="2"/>
      <c r="W40" s="2"/>
      <c r="X40" s="2"/>
      <c r="Y40" s="2"/>
    </row>
    <row r="41" spans="1:25" ht="12.75" customHeight="1">
      <c r="A41" s="2"/>
      <c r="B41" s="77"/>
      <c r="C41" s="77"/>
      <c r="D41" s="77"/>
      <c r="E41" s="2"/>
      <c r="F41" s="2"/>
      <c r="G41" s="2"/>
      <c r="H41" s="2"/>
      <c r="I41" s="2"/>
      <c r="J41" s="2"/>
      <c r="K41" s="2"/>
      <c r="L41" s="2"/>
      <c r="M41" s="2"/>
      <c r="N41" s="2"/>
      <c r="O41" s="2"/>
      <c r="P41" s="2"/>
      <c r="Q41" s="2"/>
      <c r="R41" s="2"/>
      <c r="S41" s="2"/>
      <c r="T41" s="2"/>
      <c r="U41" s="2"/>
      <c r="V41" s="2"/>
      <c r="W41" s="2"/>
      <c r="X41" s="2"/>
      <c r="Y41" s="2"/>
    </row>
    <row r="42" spans="1:25" ht="12.75" customHeight="1">
      <c r="A42" s="2"/>
      <c r="B42" s="77"/>
      <c r="C42" s="77"/>
      <c r="D42" s="77"/>
      <c r="E42" s="2"/>
      <c r="F42" s="2"/>
      <c r="G42" s="2"/>
      <c r="H42" s="2"/>
      <c r="I42" s="2"/>
      <c r="J42" s="2"/>
      <c r="K42" s="2"/>
      <c r="L42" s="2"/>
      <c r="M42" s="2"/>
      <c r="N42" s="2"/>
      <c r="O42" s="2"/>
      <c r="P42" s="2"/>
      <c r="Q42" s="2"/>
      <c r="R42" s="2"/>
      <c r="S42" s="2"/>
      <c r="T42" s="2"/>
      <c r="U42" s="2"/>
      <c r="V42" s="2"/>
      <c r="W42" s="2"/>
      <c r="X42" s="2"/>
      <c r="Y42" s="2"/>
    </row>
    <row r="43" spans="1:25" ht="12.75" customHeight="1">
      <c r="A43" s="2"/>
      <c r="B43" s="77"/>
      <c r="C43" s="77"/>
      <c r="D43" s="77"/>
      <c r="E43" s="2"/>
      <c r="F43" s="2"/>
      <c r="G43" s="2"/>
      <c r="H43" s="2"/>
      <c r="I43" s="2"/>
      <c r="J43" s="2"/>
      <c r="K43" s="2"/>
      <c r="L43" s="2"/>
      <c r="M43" s="2"/>
      <c r="N43" s="2"/>
      <c r="O43" s="2"/>
      <c r="P43" s="2"/>
      <c r="Q43" s="2"/>
      <c r="R43" s="2"/>
      <c r="S43" s="2"/>
      <c r="T43" s="2"/>
      <c r="U43" s="2"/>
      <c r="V43" s="2"/>
      <c r="W43" s="2"/>
      <c r="X43" s="2"/>
      <c r="Y43" s="2"/>
    </row>
    <row r="44" spans="1:25" ht="12.75" customHeight="1">
      <c r="A44" s="2"/>
      <c r="B44" s="77"/>
      <c r="C44" s="77"/>
      <c r="D44" s="77"/>
      <c r="E44" s="2"/>
      <c r="F44" s="2"/>
      <c r="G44" s="2"/>
      <c r="H44" s="2"/>
      <c r="I44" s="2"/>
      <c r="J44" s="2"/>
      <c r="K44" s="2"/>
      <c r="L44" s="2"/>
      <c r="M44" s="2"/>
      <c r="N44" s="2"/>
      <c r="O44" s="2"/>
      <c r="P44" s="2"/>
      <c r="Q44" s="2"/>
      <c r="R44" s="2"/>
      <c r="S44" s="2"/>
      <c r="T44" s="2"/>
      <c r="U44" s="2"/>
      <c r="V44" s="2"/>
      <c r="W44" s="2"/>
      <c r="X44" s="2"/>
      <c r="Y44" s="2"/>
    </row>
    <row r="45" spans="1:25" ht="12.75" customHeight="1">
      <c r="A45" s="2"/>
      <c r="B45" s="77"/>
      <c r="C45" s="77"/>
      <c r="D45" s="77"/>
      <c r="E45" s="2"/>
      <c r="F45" s="2"/>
      <c r="G45" s="2"/>
      <c r="H45" s="2"/>
      <c r="I45" s="2"/>
      <c r="J45" s="2"/>
      <c r="K45" s="2"/>
      <c r="L45" s="2"/>
      <c r="M45" s="2"/>
      <c r="N45" s="2"/>
      <c r="O45" s="2"/>
      <c r="P45" s="2"/>
      <c r="Q45" s="2"/>
      <c r="R45" s="2"/>
      <c r="S45" s="2"/>
      <c r="T45" s="2"/>
      <c r="U45" s="2"/>
      <c r="V45" s="2"/>
      <c r="W45" s="2"/>
      <c r="X45" s="2"/>
      <c r="Y45" s="2"/>
    </row>
    <row r="46" spans="1:25" ht="12.75" customHeight="1">
      <c r="A46" s="2"/>
      <c r="B46" s="77"/>
      <c r="C46" s="77"/>
      <c r="D46" s="77"/>
      <c r="E46" s="2"/>
      <c r="F46" s="2"/>
      <c r="G46" s="2"/>
      <c r="H46" s="2"/>
      <c r="I46" s="2"/>
      <c r="J46" s="2"/>
      <c r="K46" s="2"/>
      <c r="L46" s="2"/>
      <c r="M46" s="2"/>
      <c r="N46" s="2"/>
      <c r="O46" s="2"/>
      <c r="P46" s="2"/>
      <c r="Q46" s="2"/>
      <c r="R46" s="2"/>
      <c r="S46" s="2"/>
      <c r="T46" s="2"/>
      <c r="U46" s="2"/>
      <c r="V46" s="2"/>
      <c r="W46" s="2"/>
      <c r="X46" s="2"/>
      <c r="Y46" s="2"/>
    </row>
    <row r="47" spans="1:25" ht="12.75" customHeight="1">
      <c r="A47" s="2"/>
      <c r="B47" s="77"/>
      <c r="C47" s="77"/>
      <c r="D47" s="77"/>
      <c r="E47" s="2"/>
      <c r="F47" s="2"/>
      <c r="G47" s="2"/>
      <c r="H47" s="2"/>
      <c r="I47" s="2"/>
      <c r="J47" s="2"/>
      <c r="K47" s="2"/>
      <c r="L47" s="2"/>
      <c r="M47" s="2"/>
      <c r="N47" s="2"/>
      <c r="O47" s="2"/>
      <c r="P47" s="2"/>
      <c r="Q47" s="2"/>
      <c r="R47" s="2"/>
      <c r="S47" s="2"/>
      <c r="T47" s="2"/>
      <c r="U47" s="2"/>
      <c r="V47" s="2"/>
      <c r="W47" s="2"/>
      <c r="X47" s="2"/>
      <c r="Y47" s="2"/>
    </row>
    <row r="48" spans="1:25" ht="12.75" customHeight="1">
      <c r="A48" s="2"/>
      <c r="B48" s="77"/>
      <c r="C48" s="77"/>
      <c r="D48" s="77"/>
      <c r="E48" s="2"/>
      <c r="F48" s="2"/>
      <c r="G48" s="2"/>
      <c r="H48" s="2"/>
      <c r="I48" s="2"/>
      <c r="J48" s="2"/>
      <c r="K48" s="2"/>
      <c r="L48" s="2"/>
      <c r="M48" s="2"/>
      <c r="N48" s="2"/>
      <c r="O48" s="2"/>
      <c r="P48" s="2"/>
      <c r="Q48" s="2"/>
      <c r="R48" s="2"/>
      <c r="S48" s="2"/>
      <c r="T48" s="2"/>
      <c r="U48" s="2"/>
      <c r="V48" s="2"/>
      <c r="W48" s="2"/>
      <c r="X48" s="2"/>
      <c r="Y48" s="2"/>
    </row>
    <row r="49" spans="1:25" ht="12.75" customHeight="1">
      <c r="A49" s="2"/>
      <c r="B49" s="77"/>
      <c r="C49" s="77"/>
      <c r="D49" s="77"/>
      <c r="E49" s="2"/>
      <c r="F49" s="2"/>
      <c r="G49" s="2"/>
      <c r="H49" s="2"/>
      <c r="I49" s="2"/>
      <c r="J49" s="2"/>
      <c r="K49" s="2"/>
      <c r="L49" s="2"/>
      <c r="M49" s="2"/>
      <c r="N49" s="2"/>
      <c r="O49" s="2"/>
      <c r="P49" s="2"/>
      <c r="Q49" s="2"/>
      <c r="R49" s="2"/>
      <c r="S49" s="2"/>
      <c r="T49" s="2"/>
      <c r="U49" s="2"/>
      <c r="V49" s="2"/>
      <c r="W49" s="2"/>
      <c r="X49" s="2"/>
      <c r="Y49" s="2"/>
    </row>
    <row r="50" spans="1:25" ht="12.75" customHeight="1">
      <c r="A50" s="2"/>
      <c r="B50" s="77"/>
      <c r="C50" s="77"/>
      <c r="D50" s="77"/>
      <c r="E50" s="2"/>
      <c r="F50" s="2"/>
      <c r="G50" s="2"/>
      <c r="H50" s="2"/>
      <c r="I50" s="2"/>
      <c r="J50" s="2"/>
      <c r="K50" s="2"/>
      <c r="L50" s="2"/>
      <c r="M50" s="2"/>
      <c r="N50" s="2"/>
      <c r="O50" s="2"/>
      <c r="P50" s="2"/>
      <c r="Q50" s="2"/>
      <c r="R50" s="2"/>
      <c r="S50" s="2"/>
      <c r="T50" s="2"/>
      <c r="U50" s="2"/>
      <c r="V50" s="2"/>
      <c r="W50" s="2"/>
      <c r="X50" s="2"/>
      <c r="Y50" s="2"/>
    </row>
    <row r="51" spans="1:25" ht="12.75" customHeight="1">
      <c r="A51" s="2"/>
      <c r="B51" s="77"/>
      <c r="C51" s="77"/>
      <c r="D51" s="77"/>
      <c r="E51" s="2"/>
      <c r="F51" s="2"/>
      <c r="G51" s="2"/>
      <c r="H51" s="2"/>
      <c r="I51" s="2"/>
      <c r="J51" s="2"/>
      <c r="K51" s="2"/>
      <c r="L51" s="2"/>
      <c r="M51" s="2"/>
      <c r="N51" s="2"/>
      <c r="O51" s="2"/>
      <c r="P51" s="2"/>
      <c r="Q51" s="2"/>
      <c r="R51" s="2"/>
      <c r="S51" s="2"/>
      <c r="T51" s="2"/>
      <c r="U51" s="2"/>
      <c r="V51" s="2"/>
      <c r="W51" s="2"/>
      <c r="X51" s="2"/>
      <c r="Y51" s="2"/>
    </row>
    <row r="52" spans="1:25" ht="12.75" customHeight="1">
      <c r="A52" s="2"/>
      <c r="B52" s="77"/>
      <c r="C52" s="77"/>
      <c r="D52" s="77"/>
      <c r="E52" s="2"/>
      <c r="F52" s="2"/>
      <c r="G52" s="2"/>
      <c r="H52" s="2"/>
      <c r="I52" s="2"/>
      <c r="J52" s="2"/>
      <c r="K52" s="2"/>
      <c r="L52" s="2"/>
      <c r="M52" s="2"/>
      <c r="N52" s="2"/>
      <c r="O52" s="2"/>
      <c r="P52" s="2"/>
      <c r="Q52" s="2"/>
      <c r="R52" s="2"/>
      <c r="S52" s="2"/>
      <c r="T52" s="2"/>
      <c r="U52" s="2"/>
      <c r="V52" s="2"/>
      <c r="W52" s="2"/>
      <c r="X52" s="2"/>
      <c r="Y52" s="2"/>
    </row>
    <row r="53" spans="1:25" ht="12.75" customHeight="1">
      <c r="A53" s="2"/>
      <c r="B53" s="77"/>
      <c r="C53" s="77"/>
      <c r="D53" s="77"/>
      <c r="E53" s="2"/>
      <c r="F53" s="2"/>
      <c r="G53" s="2"/>
      <c r="H53" s="2"/>
      <c r="I53" s="2"/>
      <c r="J53" s="2"/>
      <c r="K53" s="2"/>
      <c r="L53" s="2"/>
      <c r="M53" s="2"/>
      <c r="N53" s="2"/>
      <c r="O53" s="2"/>
      <c r="P53" s="2"/>
      <c r="Q53" s="2"/>
      <c r="R53" s="2"/>
      <c r="S53" s="2"/>
      <c r="T53" s="2"/>
      <c r="U53" s="2"/>
      <c r="V53" s="2"/>
      <c r="W53" s="2"/>
      <c r="X53" s="2"/>
      <c r="Y53" s="2"/>
    </row>
    <row r="54" spans="1:25" ht="12.75" customHeight="1">
      <c r="A54" s="2"/>
      <c r="B54" s="77"/>
      <c r="C54" s="77"/>
      <c r="D54" s="77"/>
      <c r="E54" s="2"/>
      <c r="F54" s="2"/>
      <c r="G54" s="2"/>
      <c r="H54" s="2"/>
      <c r="I54" s="2"/>
      <c r="J54" s="2"/>
      <c r="K54" s="2"/>
      <c r="L54" s="2"/>
      <c r="M54" s="2"/>
      <c r="N54" s="2"/>
      <c r="O54" s="2"/>
      <c r="P54" s="2"/>
      <c r="Q54" s="2"/>
      <c r="R54" s="2"/>
      <c r="S54" s="2"/>
      <c r="T54" s="2"/>
      <c r="U54" s="2"/>
      <c r="V54" s="2"/>
      <c r="W54" s="2"/>
      <c r="X54" s="2"/>
      <c r="Y54" s="2"/>
    </row>
    <row r="55" spans="1:25" ht="12.75" customHeight="1">
      <c r="A55" s="2"/>
      <c r="B55" s="77"/>
      <c r="C55" s="77"/>
      <c r="D55" s="77"/>
      <c r="E55" s="2"/>
      <c r="F55" s="2"/>
      <c r="G55" s="2"/>
      <c r="H55" s="2"/>
      <c r="I55" s="2"/>
      <c r="J55" s="2"/>
      <c r="K55" s="2"/>
      <c r="L55" s="2"/>
      <c r="M55" s="2"/>
      <c r="N55" s="2"/>
      <c r="O55" s="2"/>
      <c r="P55" s="2"/>
      <c r="Q55" s="2"/>
      <c r="R55" s="2"/>
      <c r="S55" s="2"/>
      <c r="T55" s="2"/>
      <c r="U55" s="2"/>
      <c r="V55" s="2"/>
      <c r="W55" s="2"/>
      <c r="X55" s="2"/>
      <c r="Y55" s="2"/>
    </row>
    <row r="56" spans="1:25" ht="12.75" customHeight="1">
      <c r="A56" s="2"/>
      <c r="B56" s="77"/>
      <c r="C56" s="77"/>
      <c r="D56" s="77"/>
      <c r="E56" s="2"/>
      <c r="F56" s="2"/>
      <c r="G56" s="2"/>
      <c r="H56" s="2"/>
      <c r="I56" s="2"/>
      <c r="J56" s="2"/>
      <c r="K56" s="2"/>
      <c r="L56" s="2"/>
      <c r="M56" s="2"/>
      <c r="N56" s="2"/>
      <c r="O56" s="2"/>
      <c r="P56" s="2"/>
      <c r="Q56" s="2"/>
      <c r="R56" s="2"/>
      <c r="S56" s="2"/>
      <c r="T56" s="2"/>
      <c r="U56" s="2"/>
      <c r="V56" s="2"/>
      <c r="W56" s="2"/>
      <c r="X56" s="2"/>
      <c r="Y56" s="2"/>
    </row>
    <row r="57" spans="1:25" ht="12.75" customHeight="1">
      <c r="A57" s="2"/>
      <c r="B57" s="77"/>
      <c r="C57" s="77"/>
      <c r="D57" s="77"/>
      <c r="E57" s="2"/>
      <c r="F57" s="2"/>
      <c r="G57" s="2"/>
      <c r="H57" s="2"/>
      <c r="I57" s="2"/>
      <c r="J57" s="2"/>
      <c r="K57" s="2"/>
      <c r="L57" s="2"/>
      <c r="M57" s="2"/>
      <c r="N57" s="2"/>
      <c r="O57" s="2"/>
      <c r="P57" s="2"/>
      <c r="Q57" s="2"/>
      <c r="R57" s="2"/>
      <c r="S57" s="2"/>
      <c r="T57" s="2"/>
      <c r="U57" s="2"/>
      <c r="V57" s="2"/>
      <c r="W57" s="2"/>
      <c r="X57" s="2"/>
      <c r="Y57" s="2"/>
    </row>
    <row r="58" spans="1:25" ht="12.75" customHeight="1">
      <c r="A58" s="2"/>
      <c r="B58" s="77"/>
      <c r="C58" s="77"/>
      <c r="D58" s="77"/>
      <c r="E58" s="2"/>
      <c r="F58" s="2"/>
      <c r="G58" s="2"/>
      <c r="H58" s="2"/>
      <c r="I58" s="2"/>
      <c r="J58" s="2"/>
      <c r="K58" s="2"/>
      <c r="L58" s="2"/>
      <c r="M58" s="2"/>
      <c r="N58" s="2"/>
      <c r="O58" s="2"/>
      <c r="P58" s="2"/>
      <c r="Q58" s="2"/>
      <c r="R58" s="2"/>
      <c r="S58" s="2"/>
      <c r="T58" s="2"/>
      <c r="U58" s="2"/>
      <c r="V58" s="2"/>
      <c r="W58" s="2"/>
      <c r="X58" s="2"/>
      <c r="Y58" s="2"/>
    </row>
    <row r="59" spans="1:25" ht="12.75" customHeight="1">
      <c r="A59" s="2"/>
      <c r="B59" s="77"/>
      <c r="C59" s="77"/>
      <c r="D59" s="77"/>
      <c r="E59" s="2"/>
      <c r="F59" s="2"/>
      <c r="G59" s="2"/>
      <c r="H59" s="2"/>
      <c r="I59" s="2"/>
      <c r="J59" s="2"/>
      <c r="K59" s="2"/>
      <c r="L59" s="2"/>
      <c r="M59" s="2"/>
      <c r="N59" s="2"/>
      <c r="O59" s="2"/>
      <c r="P59" s="2"/>
      <c r="Q59" s="2"/>
      <c r="R59" s="2"/>
      <c r="S59" s="2"/>
      <c r="T59" s="2"/>
      <c r="U59" s="2"/>
      <c r="V59" s="2"/>
      <c r="W59" s="2"/>
      <c r="X59" s="2"/>
      <c r="Y59" s="2"/>
    </row>
    <row r="60" spans="1:25" ht="12.75" customHeight="1">
      <c r="A60" s="2"/>
      <c r="B60" s="77"/>
      <c r="C60" s="77"/>
      <c r="D60" s="77"/>
      <c r="E60" s="2"/>
      <c r="F60" s="2"/>
      <c r="G60" s="2"/>
      <c r="H60" s="2"/>
      <c r="I60" s="2"/>
      <c r="J60" s="2"/>
      <c r="K60" s="2"/>
      <c r="L60" s="2"/>
      <c r="M60" s="2"/>
      <c r="N60" s="2"/>
      <c r="O60" s="2"/>
      <c r="P60" s="2"/>
      <c r="Q60" s="2"/>
      <c r="R60" s="2"/>
      <c r="S60" s="2"/>
      <c r="T60" s="2"/>
      <c r="U60" s="2"/>
      <c r="V60" s="2"/>
      <c r="W60" s="2"/>
      <c r="X60" s="2"/>
      <c r="Y60" s="2"/>
    </row>
    <row r="61" spans="1:25" ht="12.75" customHeight="1">
      <c r="A61" s="2"/>
      <c r="B61" s="77"/>
      <c r="C61" s="77"/>
      <c r="D61" s="77"/>
      <c r="E61" s="2"/>
      <c r="F61" s="2"/>
      <c r="G61" s="2"/>
      <c r="H61" s="2"/>
      <c r="I61" s="2"/>
      <c r="J61" s="2"/>
      <c r="K61" s="2"/>
      <c r="L61" s="2"/>
      <c r="M61" s="2"/>
      <c r="N61" s="2"/>
      <c r="O61" s="2"/>
      <c r="P61" s="2"/>
      <c r="Q61" s="2"/>
      <c r="R61" s="2"/>
      <c r="S61" s="2"/>
      <c r="T61" s="2"/>
      <c r="U61" s="2"/>
      <c r="V61" s="2"/>
      <c r="W61" s="2"/>
      <c r="X61" s="2"/>
      <c r="Y61" s="2"/>
    </row>
    <row r="62" spans="1:25" ht="12.75" customHeight="1">
      <c r="A62" s="2"/>
      <c r="B62" s="77"/>
      <c r="C62" s="77"/>
      <c r="D62" s="77"/>
      <c r="E62" s="2"/>
      <c r="F62" s="2"/>
      <c r="G62" s="2"/>
      <c r="H62" s="2"/>
      <c r="I62" s="2"/>
      <c r="J62" s="2"/>
      <c r="K62" s="2"/>
      <c r="L62" s="2"/>
      <c r="M62" s="2"/>
      <c r="N62" s="2"/>
      <c r="O62" s="2"/>
      <c r="P62" s="2"/>
      <c r="Q62" s="2"/>
      <c r="R62" s="2"/>
      <c r="S62" s="2"/>
      <c r="T62" s="2"/>
      <c r="U62" s="2"/>
      <c r="V62" s="2"/>
      <c r="W62" s="2"/>
      <c r="X62" s="2"/>
      <c r="Y62" s="2"/>
    </row>
    <row r="63" spans="1:25" ht="12.75" customHeight="1">
      <c r="A63" s="2"/>
      <c r="B63" s="77"/>
      <c r="C63" s="77"/>
      <c r="D63" s="77"/>
      <c r="E63" s="2"/>
      <c r="F63" s="2"/>
      <c r="G63" s="2"/>
      <c r="H63" s="2"/>
      <c r="I63" s="2"/>
      <c r="J63" s="2"/>
      <c r="K63" s="2"/>
      <c r="L63" s="2"/>
      <c r="M63" s="2"/>
      <c r="N63" s="2"/>
      <c r="O63" s="2"/>
      <c r="P63" s="2"/>
      <c r="Q63" s="2"/>
      <c r="R63" s="2"/>
      <c r="S63" s="2"/>
      <c r="T63" s="2"/>
      <c r="U63" s="2"/>
      <c r="V63" s="2"/>
      <c r="W63" s="2"/>
      <c r="X63" s="2"/>
      <c r="Y63" s="2"/>
    </row>
    <row r="64" spans="1:25" ht="12.75" customHeight="1">
      <c r="A64" s="2"/>
      <c r="B64" s="77"/>
      <c r="C64" s="77"/>
      <c r="D64" s="77"/>
      <c r="E64" s="2"/>
      <c r="F64" s="2"/>
      <c r="G64" s="2"/>
      <c r="H64" s="2"/>
      <c r="I64" s="2"/>
      <c r="J64" s="2"/>
      <c r="K64" s="2"/>
      <c r="L64" s="2"/>
      <c r="M64" s="2"/>
      <c r="N64" s="2"/>
      <c r="O64" s="2"/>
      <c r="P64" s="2"/>
      <c r="Q64" s="2"/>
      <c r="R64" s="2"/>
      <c r="S64" s="2"/>
      <c r="T64" s="2"/>
      <c r="U64" s="2"/>
      <c r="V64" s="2"/>
      <c r="W64" s="2"/>
      <c r="X64" s="2"/>
      <c r="Y64" s="2"/>
    </row>
    <row r="65" spans="1:25" ht="12.75" customHeight="1">
      <c r="A65" s="2"/>
      <c r="B65" s="77"/>
      <c r="C65" s="77"/>
      <c r="D65" s="77"/>
      <c r="E65" s="2"/>
      <c r="F65" s="2"/>
      <c r="G65" s="2"/>
      <c r="H65" s="2"/>
      <c r="I65" s="2"/>
      <c r="J65" s="2"/>
      <c r="K65" s="2"/>
      <c r="L65" s="2"/>
      <c r="M65" s="2"/>
      <c r="N65" s="2"/>
      <c r="O65" s="2"/>
      <c r="P65" s="2"/>
      <c r="Q65" s="2"/>
      <c r="R65" s="2"/>
      <c r="S65" s="2"/>
      <c r="T65" s="2"/>
      <c r="U65" s="2"/>
      <c r="V65" s="2"/>
      <c r="W65" s="2"/>
      <c r="X65" s="2"/>
      <c r="Y65" s="2"/>
    </row>
    <row r="66" spans="1:25" ht="12.75" customHeight="1">
      <c r="A66" s="2"/>
      <c r="B66" s="77"/>
      <c r="C66" s="77"/>
      <c r="D66" s="77"/>
      <c r="E66" s="2"/>
      <c r="F66" s="2"/>
      <c r="G66" s="2"/>
      <c r="H66" s="2"/>
      <c r="I66" s="2"/>
      <c r="J66" s="2"/>
      <c r="K66" s="2"/>
      <c r="L66" s="2"/>
      <c r="M66" s="2"/>
      <c r="N66" s="2"/>
      <c r="O66" s="2"/>
      <c r="P66" s="2"/>
      <c r="Q66" s="2"/>
      <c r="R66" s="2"/>
      <c r="S66" s="2"/>
      <c r="T66" s="2"/>
      <c r="U66" s="2"/>
      <c r="V66" s="2"/>
      <c r="W66" s="2"/>
      <c r="X66" s="2"/>
      <c r="Y66" s="2"/>
    </row>
    <row r="67" spans="1:25" ht="12.75" customHeight="1">
      <c r="A67" s="2"/>
      <c r="B67" s="77"/>
      <c r="C67" s="77"/>
      <c r="D67" s="77"/>
      <c r="E67" s="2"/>
      <c r="F67" s="2"/>
      <c r="G67" s="2"/>
      <c r="H67" s="2"/>
      <c r="I67" s="2"/>
      <c r="J67" s="2"/>
      <c r="K67" s="2"/>
      <c r="L67" s="2"/>
      <c r="M67" s="2"/>
      <c r="N67" s="2"/>
      <c r="O67" s="2"/>
      <c r="P67" s="2"/>
      <c r="Q67" s="2"/>
      <c r="R67" s="2"/>
      <c r="S67" s="2"/>
      <c r="T67" s="2"/>
      <c r="U67" s="2"/>
      <c r="V67" s="2"/>
      <c r="W67" s="2"/>
      <c r="X67" s="2"/>
      <c r="Y67" s="2"/>
    </row>
    <row r="68" spans="1:25" ht="12.75" customHeight="1">
      <c r="A68" s="2"/>
      <c r="B68" s="77"/>
      <c r="C68" s="77"/>
      <c r="D68" s="77"/>
      <c r="E68" s="2"/>
      <c r="F68" s="2"/>
      <c r="G68" s="2"/>
      <c r="H68" s="2"/>
      <c r="I68" s="2"/>
      <c r="J68" s="2"/>
      <c r="K68" s="2"/>
      <c r="L68" s="2"/>
      <c r="M68" s="2"/>
      <c r="N68" s="2"/>
      <c r="O68" s="2"/>
      <c r="P68" s="2"/>
      <c r="Q68" s="2"/>
      <c r="R68" s="2"/>
      <c r="S68" s="2"/>
      <c r="T68" s="2"/>
      <c r="U68" s="2"/>
      <c r="V68" s="2"/>
      <c r="W68" s="2"/>
      <c r="X68" s="2"/>
      <c r="Y68" s="2"/>
    </row>
    <row r="69" spans="1:25" ht="12.75" customHeight="1">
      <c r="A69" s="2"/>
      <c r="B69" s="77"/>
      <c r="C69" s="77"/>
      <c r="D69" s="77"/>
      <c r="E69" s="2"/>
      <c r="F69" s="2"/>
      <c r="G69" s="2"/>
      <c r="H69" s="2"/>
      <c r="I69" s="2"/>
      <c r="J69" s="2"/>
      <c r="K69" s="2"/>
      <c r="L69" s="2"/>
      <c r="M69" s="2"/>
      <c r="N69" s="2"/>
      <c r="O69" s="2"/>
      <c r="P69" s="2"/>
      <c r="Q69" s="2"/>
      <c r="R69" s="2"/>
      <c r="S69" s="2"/>
      <c r="T69" s="2"/>
      <c r="U69" s="2"/>
      <c r="V69" s="2"/>
      <c r="W69" s="2"/>
      <c r="X69" s="2"/>
      <c r="Y69" s="2"/>
    </row>
    <row r="70" spans="1:25" ht="12.75" customHeight="1">
      <c r="A70" s="2"/>
      <c r="B70" s="77"/>
      <c r="C70" s="77"/>
      <c r="D70" s="77"/>
      <c r="E70" s="2"/>
      <c r="F70" s="2"/>
      <c r="G70" s="2"/>
      <c r="H70" s="2"/>
      <c r="I70" s="2"/>
      <c r="J70" s="2"/>
      <c r="K70" s="2"/>
      <c r="L70" s="2"/>
      <c r="M70" s="2"/>
      <c r="N70" s="2"/>
      <c r="O70" s="2"/>
      <c r="P70" s="2"/>
      <c r="Q70" s="2"/>
      <c r="R70" s="2"/>
      <c r="S70" s="2"/>
      <c r="T70" s="2"/>
      <c r="U70" s="2"/>
      <c r="V70" s="2"/>
      <c r="W70" s="2"/>
      <c r="X70" s="2"/>
      <c r="Y70" s="2"/>
    </row>
    <row r="71" spans="1:25" ht="12.75" customHeight="1">
      <c r="A71" s="2"/>
      <c r="B71" s="77"/>
      <c r="C71" s="77"/>
      <c r="D71" s="77"/>
      <c r="E71" s="2"/>
      <c r="F71" s="2"/>
      <c r="G71" s="2"/>
      <c r="H71" s="2"/>
      <c r="I71" s="2"/>
      <c r="J71" s="2"/>
      <c r="K71" s="2"/>
      <c r="L71" s="2"/>
      <c r="M71" s="2"/>
      <c r="N71" s="2"/>
      <c r="O71" s="2"/>
      <c r="P71" s="2"/>
      <c r="Q71" s="2"/>
      <c r="R71" s="2"/>
      <c r="S71" s="2"/>
      <c r="T71" s="2"/>
      <c r="U71" s="2"/>
      <c r="V71" s="2"/>
      <c r="W71" s="2"/>
      <c r="X71" s="2"/>
      <c r="Y71" s="2"/>
    </row>
    <row r="72" spans="1:25" ht="12.75" customHeight="1">
      <c r="A72" s="2"/>
      <c r="B72" s="77"/>
      <c r="C72" s="77"/>
      <c r="D72" s="77"/>
      <c r="E72" s="2"/>
      <c r="F72" s="2"/>
      <c r="G72" s="2"/>
      <c r="H72" s="2"/>
      <c r="I72" s="2"/>
      <c r="J72" s="2"/>
      <c r="K72" s="2"/>
      <c r="L72" s="2"/>
      <c r="M72" s="2"/>
      <c r="N72" s="2"/>
      <c r="O72" s="2"/>
      <c r="P72" s="2"/>
      <c r="Q72" s="2"/>
      <c r="R72" s="2"/>
      <c r="S72" s="2"/>
      <c r="T72" s="2"/>
      <c r="U72" s="2"/>
      <c r="V72" s="2"/>
      <c r="W72" s="2"/>
      <c r="X72" s="2"/>
      <c r="Y72" s="2"/>
    </row>
    <row r="73" spans="1:25" ht="12.75" customHeight="1">
      <c r="A73" s="2"/>
      <c r="B73" s="77"/>
      <c r="C73" s="77"/>
      <c r="D73" s="77"/>
      <c r="E73" s="2"/>
      <c r="F73" s="2"/>
      <c r="G73" s="2"/>
      <c r="H73" s="2"/>
      <c r="I73" s="2"/>
      <c r="J73" s="2"/>
      <c r="K73" s="2"/>
      <c r="L73" s="2"/>
      <c r="M73" s="2"/>
      <c r="N73" s="2"/>
      <c r="O73" s="2"/>
      <c r="P73" s="2"/>
      <c r="Q73" s="2"/>
      <c r="R73" s="2"/>
      <c r="S73" s="2"/>
      <c r="T73" s="2"/>
      <c r="U73" s="2"/>
      <c r="V73" s="2"/>
      <c r="W73" s="2"/>
      <c r="X73" s="2"/>
      <c r="Y73" s="2"/>
    </row>
    <row r="74" spans="1:25" ht="12.75" customHeight="1">
      <c r="A74" s="2"/>
      <c r="B74" s="77"/>
      <c r="C74" s="77"/>
      <c r="D74" s="77"/>
      <c r="E74" s="2"/>
      <c r="F74" s="2"/>
      <c r="G74" s="2"/>
      <c r="H74" s="2"/>
      <c r="I74" s="2"/>
      <c r="J74" s="2"/>
      <c r="K74" s="2"/>
      <c r="L74" s="2"/>
      <c r="M74" s="2"/>
      <c r="N74" s="2"/>
      <c r="O74" s="2"/>
      <c r="P74" s="2"/>
      <c r="Q74" s="2"/>
      <c r="R74" s="2"/>
      <c r="S74" s="2"/>
      <c r="T74" s="2"/>
      <c r="U74" s="2"/>
      <c r="V74" s="2"/>
      <c r="W74" s="2"/>
      <c r="X74" s="2"/>
      <c r="Y74" s="2"/>
    </row>
    <row r="75" spans="1:25" ht="12.75" customHeight="1">
      <c r="A75" s="2"/>
      <c r="B75" s="77"/>
      <c r="C75" s="77"/>
      <c r="D75" s="77"/>
      <c r="E75" s="2"/>
      <c r="F75" s="2"/>
      <c r="G75" s="2"/>
      <c r="H75" s="2"/>
      <c r="I75" s="2"/>
      <c r="J75" s="2"/>
      <c r="K75" s="2"/>
      <c r="L75" s="2"/>
      <c r="M75" s="2"/>
      <c r="N75" s="2"/>
      <c r="O75" s="2"/>
      <c r="P75" s="2"/>
      <c r="Q75" s="2"/>
      <c r="R75" s="2"/>
      <c r="S75" s="2"/>
      <c r="T75" s="2"/>
      <c r="U75" s="2"/>
      <c r="V75" s="2"/>
      <c r="W75" s="2"/>
      <c r="X75" s="2"/>
      <c r="Y75" s="2"/>
    </row>
    <row r="76" spans="1:25" ht="12.75" customHeight="1">
      <c r="A76" s="2"/>
      <c r="B76" s="77"/>
      <c r="C76" s="77"/>
      <c r="D76" s="77"/>
      <c r="E76" s="2"/>
      <c r="F76" s="2"/>
      <c r="G76" s="2"/>
      <c r="H76" s="2"/>
      <c r="I76" s="2"/>
      <c r="J76" s="2"/>
      <c r="K76" s="2"/>
      <c r="L76" s="2"/>
      <c r="M76" s="2"/>
      <c r="N76" s="2"/>
      <c r="O76" s="2"/>
      <c r="P76" s="2"/>
      <c r="Q76" s="2"/>
      <c r="R76" s="2"/>
      <c r="S76" s="2"/>
      <c r="T76" s="2"/>
      <c r="U76" s="2"/>
      <c r="V76" s="2"/>
      <c r="W76" s="2"/>
      <c r="X76" s="2"/>
      <c r="Y76" s="2"/>
    </row>
    <row r="77" spans="1:25" ht="12.75" customHeight="1">
      <c r="A77" s="2"/>
      <c r="B77" s="77"/>
      <c r="C77" s="77"/>
      <c r="D77" s="77"/>
      <c r="E77" s="2"/>
      <c r="F77" s="2"/>
      <c r="G77" s="2"/>
      <c r="H77" s="2"/>
      <c r="I77" s="2"/>
      <c r="J77" s="2"/>
      <c r="K77" s="2"/>
      <c r="L77" s="2"/>
      <c r="M77" s="2"/>
      <c r="N77" s="2"/>
      <c r="O77" s="2"/>
      <c r="P77" s="2"/>
      <c r="Q77" s="2"/>
      <c r="R77" s="2"/>
      <c r="S77" s="2"/>
      <c r="T77" s="2"/>
      <c r="U77" s="2"/>
      <c r="V77" s="2"/>
      <c r="W77" s="2"/>
      <c r="X77" s="2"/>
      <c r="Y77" s="2"/>
    </row>
    <row r="78" spans="1:25" ht="12.75" customHeight="1">
      <c r="A78" s="2"/>
      <c r="B78" s="77"/>
      <c r="C78" s="77"/>
      <c r="D78" s="77"/>
      <c r="E78" s="2"/>
      <c r="F78" s="2"/>
      <c r="G78" s="2"/>
      <c r="H78" s="2"/>
      <c r="I78" s="2"/>
      <c r="J78" s="2"/>
      <c r="K78" s="2"/>
      <c r="L78" s="2"/>
      <c r="M78" s="2"/>
      <c r="N78" s="2"/>
      <c r="O78" s="2"/>
      <c r="P78" s="2"/>
      <c r="Q78" s="2"/>
      <c r="R78" s="2"/>
      <c r="S78" s="2"/>
      <c r="T78" s="2"/>
      <c r="U78" s="2"/>
      <c r="V78" s="2"/>
      <c r="W78" s="2"/>
      <c r="X78" s="2"/>
      <c r="Y78" s="2"/>
    </row>
    <row r="79" spans="1:25" ht="12.75" customHeight="1">
      <c r="A79" s="2"/>
      <c r="B79" s="77"/>
      <c r="C79" s="77"/>
      <c r="D79" s="77"/>
      <c r="E79" s="2"/>
      <c r="F79" s="2"/>
      <c r="G79" s="2"/>
      <c r="H79" s="2"/>
      <c r="I79" s="2"/>
      <c r="J79" s="2"/>
      <c r="K79" s="2"/>
      <c r="L79" s="2"/>
      <c r="M79" s="2"/>
      <c r="N79" s="2"/>
      <c r="O79" s="2"/>
      <c r="P79" s="2"/>
      <c r="Q79" s="2"/>
      <c r="R79" s="2"/>
      <c r="S79" s="2"/>
      <c r="T79" s="2"/>
      <c r="U79" s="2"/>
      <c r="V79" s="2"/>
      <c r="W79" s="2"/>
      <c r="X79" s="2"/>
      <c r="Y79" s="2"/>
    </row>
    <row r="80" spans="1:25" ht="12.75" customHeight="1">
      <c r="A80" s="2"/>
      <c r="B80" s="77"/>
      <c r="C80" s="77"/>
      <c r="D80" s="77"/>
      <c r="E80" s="2"/>
      <c r="F80" s="2"/>
      <c r="G80" s="2"/>
      <c r="H80" s="2"/>
      <c r="I80" s="2"/>
      <c r="J80" s="2"/>
      <c r="K80" s="2"/>
      <c r="L80" s="2"/>
      <c r="M80" s="2"/>
      <c r="N80" s="2"/>
      <c r="O80" s="2"/>
      <c r="P80" s="2"/>
      <c r="Q80" s="2"/>
      <c r="R80" s="2"/>
      <c r="S80" s="2"/>
      <c r="T80" s="2"/>
      <c r="U80" s="2"/>
      <c r="V80" s="2"/>
      <c r="W80" s="2"/>
      <c r="X80" s="2"/>
      <c r="Y80" s="2"/>
    </row>
    <row r="81" spans="1:25" ht="12.75" customHeight="1">
      <c r="A81" s="2"/>
      <c r="B81" s="77"/>
      <c r="C81" s="77"/>
      <c r="D81" s="77"/>
      <c r="E81" s="2"/>
      <c r="F81" s="2"/>
      <c r="G81" s="2"/>
      <c r="H81" s="2"/>
      <c r="I81" s="2"/>
      <c r="J81" s="2"/>
      <c r="K81" s="2"/>
      <c r="L81" s="2"/>
      <c r="M81" s="2"/>
      <c r="N81" s="2"/>
      <c r="O81" s="2"/>
      <c r="P81" s="2"/>
      <c r="Q81" s="2"/>
      <c r="R81" s="2"/>
      <c r="S81" s="2"/>
      <c r="T81" s="2"/>
      <c r="U81" s="2"/>
      <c r="V81" s="2"/>
      <c r="W81" s="2"/>
      <c r="X81" s="2"/>
      <c r="Y81" s="2"/>
    </row>
    <row r="82" spans="1:25" ht="12.75" customHeight="1">
      <c r="A82" s="2"/>
      <c r="B82" s="77"/>
      <c r="C82" s="77"/>
      <c r="D82" s="77"/>
      <c r="E82" s="2"/>
      <c r="F82" s="2"/>
      <c r="G82" s="2"/>
      <c r="H82" s="2"/>
      <c r="I82" s="2"/>
      <c r="J82" s="2"/>
      <c r="K82" s="2"/>
      <c r="L82" s="2"/>
      <c r="M82" s="2"/>
      <c r="N82" s="2"/>
      <c r="O82" s="2"/>
      <c r="P82" s="2"/>
      <c r="Q82" s="2"/>
      <c r="R82" s="2"/>
      <c r="S82" s="2"/>
      <c r="T82" s="2"/>
      <c r="U82" s="2"/>
      <c r="V82" s="2"/>
      <c r="W82" s="2"/>
      <c r="X82" s="2"/>
      <c r="Y82" s="2"/>
    </row>
    <row r="83" spans="1:25" ht="12.75" customHeight="1">
      <c r="A83" s="2"/>
      <c r="B83" s="77"/>
      <c r="C83" s="77"/>
      <c r="D83" s="77"/>
      <c r="E83" s="2"/>
      <c r="F83" s="2"/>
      <c r="G83" s="2"/>
      <c r="H83" s="2"/>
      <c r="I83" s="2"/>
      <c r="J83" s="2"/>
      <c r="K83" s="2"/>
      <c r="L83" s="2"/>
      <c r="M83" s="2"/>
      <c r="N83" s="2"/>
      <c r="O83" s="2"/>
      <c r="P83" s="2"/>
      <c r="Q83" s="2"/>
      <c r="R83" s="2"/>
      <c r="S83" s="2"/>
      <c r="T83" s="2"/>
      <c r="U83" s="2"/>
      <c r="V83" s="2"/>
      <c r="W83" s="2"/>
      <c r="X83" s="2"/>
      <c r="Y83" s="2"/>
    </row>
    <row r="84" spans="1:25" ht="12.75" customHeight="1">
      <c r="A84" s="2"/>
      <c r="B84" s="77"/>
      <c r="C84" s="77"/>
      <c r="D84" s="77"/>
      <c r="E84" s="2"/>
      <c r="F84" s="2"/>
      <c r="G84" s="2"/>
      <c r="H84" s="2"/>
      <c r="I84" s="2"/>
      <c r="J84" s="2"/>
      <c r="K84" s="2"/>
      <c r="L84" s="2"/>
      <c r="M84" s="2"/>
      <c r="N84" s="2"/>
      <c r="O84" s="2"/>
      <c r="P84" s="2"/>
      <c r="Q84" s="2"/>
      <c r="R84" s="2"/>
      <c r="S84" s="2"/>
      <c r="T84" s="2"/>
      <c r="U84" s="2"/>
      <c r="V84" s="2"/>
      <c r="W84" s="2"/>
      <c r="X84" s="2"/>
      <c r="Y84" s="2"/>
    </row>
    <row r="85" spans="1:25" ht="12.75" customHeight="1">
      <c r="A85" s="2"/>
      <c r="B85" s="77"/>
      <c r="C85" s="77"/>
      <c r="D85" s="77"/>
      <c r="E85" s="2"/>
      <c r="F85" s="2"/>
      <c r="G85" s="2"/>
      <c r="H85" s="2"/>
      <c r="I85" s="2"/>
      <c r="J85" s="2"/>
      <c r="K85" s="2"/>
      <c r="L85" s="2"/>
      <c r="M85" s="2"/>
      <c r="N85" s="2"/>
      <c r="O85" s="2"/>
      <c r="P85" s="2"/>
      <c r="Q85" s="2"/>
      <c r="R85" s="2"/>
      <c r="S85" s="2"/>
      <c r="T85" s="2"/>
      <c r="U85" s="2"/>
      <c r="V85" s="2"/>
      <c r="W85" s="2"/>
      <c r="X85" s="2"/>
      <c r="Y85" s="2"/>
    </row>
    <row r="86" spans="1:25" ht="12.75" customHeight="1">
      <c r="A86" s="2"/>
      <c r="B86" s="77"/>
      <c r="C86" s="77"/>
      <c r="D86" s="77"/>
      <c r="E86" s="2"/>
      <c r="F86" s="2"/>
      <c r="G86" s="2"/>
      <c r="H86" s="2"/>
      <c r="I86" s="2"/>
      <c r="J86" s="2"/>
      <c r="K86" s="2"/>
      <c r="L86" s="2"/>
      <c r="M86" s="2"/>
      <c r="N86" s="2"/>
      <c r="O86" s="2"/>
      <c r="P86" s="2"/>
      <c r="Q86" s="2"/>
      <c r="R86" s="2"/>
      <c r="S86" s="2"/>
      <c r="T86" s="2"/>
      <c r="U86" s="2"/>
      <c r="V86" s="2"/>
      <c r="W86" s="2"/>
      <c r="X86" s="2"/>
      <c r="Y86" s="2"/>
    </row>
    <row r="87" spans="1:25" ht="12.75" customHeight="1">
      <c r="A87" s="2"/>
      <c r="B87" s="77"/>
      <c r="C87" s="77"/>
      <c r="D87" s="77"/>
      <c r="E87" s="2"/>
      <c r="F87" s="2"/>
      <c r="G87" s="2"/>
      <c r="H87" s="2"/>
      <c r="I87" s="2"/>
      <c r="J87" s="2"/>
      <c r="K87" s="2"/>
      <c r="L87" s="2"/>
      <c r="M87" s="2"/>
      <c r="N87" s="2"/>
      <c r="O87" s="2"/>
      <c r="P87" s="2"/>
      <c r="Q87" s="2"/>
      <c r="R87" s="2"/>
      <c r="S87" s="2"/>
      <c r="T87" s="2"/>
      <c r="U87" s="2"/>
      <c r="V87" s="2"/>
      <c r="W87" s="2"/>
      <c r="X87" s="2"/>
      <c r="Y87" s="2"/>
    </row>
    <row r="88" spans="1:25" ht="12.75" customHeight="1">
      <c r="A88" s="2"/>
      <c r="B88" s="77"/>
      <c r="C88" s="77"/>
      <c r="D88" s="77"/>
      <c r="E88" s="2"/>
      <c r="F88" s="2"/>
      <c r="G88" s="2"/>
      <c r="H88" s="2"/>
      <c r="I88" s="2"/>
      <c r="J88" s="2"/>
      <c r="K88" s="2"/>
      <c r="L88" s="2"/>
      <c r="M88" s="2"/>
      <c r="N88" s="2"/>
      <c r="O88" s="2"/>
      <c r="P88" s="2"/>
      <c r="Q88" s="2"/>
      <c r="R88" s="2"/>
      <c r="S88" s="2"/>
      <c r="T88" s="2"/>
      <c r="U88" s="2"/>
      <c r="V88" s="2"/>
      <c r="W88" s="2"/>
      <c r="X88" s="2"/>
      <c r="Y88" s="2"/>
    </row>
    <row r="89" spans="1:25" ht="12.75" customHeight="1">
      <c r="A89" s="2"/>
      <c r="B89" s="77"/>
      <c r="C89" s="77"/>
      <c r="D89" s="77"/>
      <c r="E89" s="2"/>
      <c r="F89" s="2"/>
      <c r="G89" s="2"/>
      <c r="H89" s="2"/>
      <c r="I89" s="2"/>
      <c r="J89" s="2"/>
      <c r="K89" s="2"/>
      <c r="L89" s="2"/>
      <c r="M89" s="2"/>
      <c r="N89" s="2"/>
      <c r="O89" s="2"/>
      <c r="P89" s="2"/>
      <c r="Q89" s="2"/>
      <c r="R89" s="2"/>
      <c r="S89" s="2"/>
      <c r="T89" s="2"/>
      <c r="U89" s="2"/>
      <c r="V89" s="2"/>
      <c r="W89" s="2"/>
      <c r="X89" s="2"/>
      <c r="Y89" s="2"/>
    </row>
    <row r="90" spans="1:25" ht="12.75" customHeight="1">
      <c r="A90" s="2"/>
      <c r="B90" s="77"/>
      <c r="C90" s="77"/>
      <c r="D90" s="77"/>
      <c r="E90" s="2"/>
      <c r="F90" s="2"/>
      <c r="G90" s="2"/>
      <c r="H90" s="2"/>
      <c r="I90" s="2"/>
      <c r="J90" s="2"/>
      <c r="K90" s="2"/>
      <c r="L90" s="2"/>
      <c r="M90" s="2"/>
      <c r="N90" s="2"/>
      <c r="O90" s="2"/>
      <c r="P90" s="2"/>
      <c r="Q90" s="2"/>
      <c r="R90" s="2"/>
      <c r="S90" s="2"/>
      <c r="T90" s="2"/>
      <c r="U90" s="2"/>
      <c r="V90" s="2"/>
      <c r="W90" s="2"/>
      <c r="X90" s="2"/>
      <c r="Y90" s="2"/>
    </row>
    <row r="91" spans="1:25" ht="12.75" customHeight="1">
      <c r="A91" s="2"/>
      <c r="B91" s="77"/>
      <c r="C91" s="77"/>
      <c r="D91" s="77"/>
      <c r="E91" s="2"/>
      <c r="F91" s="2"/>
      <c r="G91" s="2"/>
      <c r="H91" s="2"/>
      <c r="I91" s="2"/>
      <c r="J91" s="2"/>
      <c r="K91" s="2"/>
      <c r="L91" s="2"/>
      <c r="M91" s="2"/>
      <c r="N91" s="2"/>
      <c r="O91" s="2"/>
      <c r="P91" s="2"/>
      <c r="Q91" s="2"/>
      <c r="R91" s="2"/>
      <c r="S91" s="2"/>
      <c r="T91" s="2"/>
      <c r="U91" s="2"/>
      <c r="V91" s="2"/>
      <c r="W91" s="2"/>
      <c r="X91" s="2"/>
      <c r="Y91" s="2"/>
    </row>
    <row r="92" spans="1:25" ht="12.75" customHeight="1">
      <c r="A92" s="2"/>
      <c r="B92" s="77"/>
      <c r="C92" s="77"/>
      <c r="D92" s="77"/>
      <c r="E92" s="2"/>
      <c r="F92" s="2"/>
      <c r="G92" s="2"/>
      <c r="H92" s="2"/>
      <c r="I92" s="2"/>
      <c r="J92" s="2"/>
      <c r="K92" s="2"/>
      <c r="L92" s="2"/>
      <c r="M92" s="2"/>
      <c r="N92" s="2"/>
      <c r="O92" s="2"/>
      <c r="P92" s="2"/>
      <c r="Q92" s="2"/>
      <c r="R92" s="2"/>
      <c r="S92" s="2"/>
      <c r="T92" s="2"/>
      <c r="U92" s="2"/>
      <c r="V92" s="2"/>
      <c r="W92" s="2"/>
      <c r="X92" s="2"/>
      <c r="Y92" s="2"/>
    </row>
    <row r="93" spans="1:25" ht="12.75" customHeight="1">
      <c r="A93" s="2"/>
      <c r="B93" s="77"/>
      <c r="C93" s="77"/>
      <c r="D93" s="77"/>
      <c r="E93" s="2"/>
      <c r="F93" s="2"/>
      <c r="G93" s="2"/>
      <c r="H93" s="2"/>
      <c r="I93" s="2"/>
      <c r="J93" s="2"/>
      <c r="K93" s="2"/>
      <c r="L93" s="2"/>
      <c r="M93" s="2"/>
      <c r="N93" s="2"/>
      <c r="O93" s="2"/>
      <c r="P93" s="2"/>
      <c r="Q93" s="2"/>
      <c r="R93" s="2"/>
      <c r="S93" s="2"/>
      <c r="T93" s="2"/>
      <c r="U93" s="2"/>
      <c r="V93" s="2"/>
      <c r="W93" s="2"/>
      <c r="X93" s="2"/>
      <c r="Y93" s="2"/>
    </row>
    <row r="94" spans="1:25" ht="12.75" customHeight="1">
      <c r="A94" s="2"/>
      <c r="B94" s="77"/>
      <c r="C94" s="77"/>
      <c r="D94" s="77"/>
      <c r="E94" s="2"/>
      <c r="F94" s="2"/>
      <c r="G94" s="2"/>
      <c r="H94" s="2"/>
      <c r="I94" s="2"/>
      <c r="J94" s="2"/>
      <c r="K94" s="2"/>
      <c r="L94" s="2"/>
      <c r="M94" s="2"/>
      <c r="N94" s="2"/>
      <c r="O94" s="2"/>
      <c r="P94" s="2"/>
      <c r="Q94" s="2"/>
      <c r="R94" s="2"/>
      <c r="S94" s="2"/>
      <c r="T94" s="2"/>
      <c r="U94" s="2"/>
      <c r="V94" s="2"/>
      <c r="W94" s="2"/>
      <c r="X94" s="2"/>
      <c r="Y94" s="2"/>
    </row>
    <row r="95" spans="1:25" ht="12.75" customHeight="1">
      <c r="A95" s="2"/>
      <c r="B95" s="77"/>
      <c r="C95" s="77"/>
      <c r="D95" s="77"/>
      <c r="E95" s="2"/>
      <c r="F95" s="2"/>
      <c r="G95" s="2"/>
      <c r="H95" s="2"/>
      <c r="I95" s="2"/>
      <c r="J95" s="2"/>
      <c r="K95" s="2"/>
      <c r="L95" s="2"/>
      <c r="M95" s="2"/>
      <c r="N95" s="2"/>
      <c r="O95" s="2"/>
      <c r="P95" s="2"/>
      <c r="Q95" s="2"/>
      <c r="R95" s="2"/>
      <c r="S95" s="2"/>
      <c r="T95" s="2"/>
      <c r="U95" s="2"/>
      <c r="V95" s="2"/>
      <c r="W95" s="2"/>
      <c r="X95" s="2"/>
      <c r="Y95" s="2"/>
    </row>
    <row r="96" spans="1:25" ht="12.75" customHeight="1">
      <c r="A96" s="2"/>
      <c r="B96" s="77"/>
      <c r="C96" s="77"/>
      <c r="D96" s="77"/>
      <c r="E96" s="2"/>
      <c r="F96" s="2"/>
      <c r="G96" s="2"/>
      <c r="H96" s="2"/>
      <c r="I96" s="2"/>
      <c r="J96" s="2"/>
      <c r="K96" s="2"/>
      <c r="L96" s="2"/>
      <c r="M96" s="2"/>
      <c r="N96" s="2"/>
      <c r="O96" s="2"/>
      <c r="P96" s="2"/>
      <c r="Q96" s="2"/>
      <c r="R96" s="2"/>
      <c r="S96" s="2"/>
      <c r="T96" s="2"/>
      <c r="U96" s="2"/>
      <c r="V96" s="2"/>
      <c r="W96" s="2"/>
      <c r="X96" s="2"/>
      <c r="Y96" s="2"/>
    </row>
    <row r="97" spans="1:25" ht="12.75" customHeight="1">
      <c r="A97" s="2"/>
      <c r="B97" s="77"/>
      <c r="C97" s="77"/>
      <c r="D97" s="77"/>
      <c r="E97" s="2"/>
      <c r="F97" s="2"/>
      <c r="G97" s="2"/>
      <c r="H97" s="2"/>
      <c r="I97" s="2"/>
      <c r="J97" s="2"/>
      <c r="K97" s="2"/>
      <c r="L97" s="2"/>
      <c r="M97" s="2"/>
      <c r="N97" s="2"/>
      <c r="O97" s="2"/>
      <c r="P97" s="2"/>
      <c r="Q97" s="2"/>
      <c r="R97" s="2"/>
      <c r="S97" s="2"/>
      <c r="T97" s="2"/>
      <c r="U97" s="2"/>
      <c r="V97" s="2"/>
      <c r="W97" s="2"/>
      <c r="X97" s="2"/>
      <c r="Y97" s="2"/>
    </row>
    <row r="98" spans="1:25" ht="12.75" customHeight="1">
      <c r="A98" s="2"/>
      <c r="B98" s="77"/>
      <c r="C98" s="77"/>
      <c r="D98" s="77"/>
      <c r="E98" s="2"/>
      <c r="F98" s="2"/>
      <c r="G98" s="2"/>
      <c r="H98" s="2"/>
      <c r="I98" s="2"/>
      <c r="J98" s="2"/>
      <c r="K98" s="2"/>
      <c r="L98" s="2"/>
      <c r="M98" s="2"/>
      <c r="N98" s="2"/>
      <c r="O98" s="2"/>
      <c r="P98" s="2"/>
      <c r="Q98" s="2"/>
      <c r="R98" s="2"/>
      <c r="S98" s="2"/>
      <c r="T98" s="2"/>
      <c r="U98" s="2"/>
      <c r="V98" s="2"/>
      <c r="W98" s="2"/>
      <c r="X98" s="2"/>
      <c r="Y98" s="2"/>
    </row>
    <row r="99" spans="1:25" ht="12.75" customHeight="1">
      <c r="A99" s="2"/>
      <c r="B99" s="77"/>
      <c r="C99" s="77"/>
      <c r="D99" s="77"/>
      <c r="E99" s="2"/>
      <c r="F99" s="2"/>
      <c r="G99" s="2"/>
      <c r="H99" s="2"/>
      <c r="I99" s="2"/>
      <c r="J99" s="2"/>
      <c r="K99" s="2"/>
      <c r="L99" s="2"/>
      <c r="M99" s="2"/>
      <c r="N99" s="2"/>
      <c r="O99" s="2"/>
      <c r="P99" s="2"/>
      <c r="Q99" s="2"/>
      <c r="R99" s="2"/>
      <c r="S99" s="2"/>
      <c r="T99" s="2"/>
      <c r="U99" s="2"/>
      <c r="V99" s="2"/>
      <c r="W99" s="2"/>
      <c r="X99" s="2"/>
      <c r="Y99" s="2"/>
    </row>
    <row r="100" spans="1:25" ht="12.75" customHeight="1">
      <c r="A100" s="2"/>
      <c r="B100" s="77"/>
      <c r="C100" s="77"/>
      <c r="D100" s="77"/>
      <c r="E100" s="2"/>
      <c r="F100" s="2"/>
      <c r="G100" s="2"/>
      <c r="H100" s="2"/>
      <c r="I100" s="2"/>
      <c r="J100" s="2"/>
      <c r="K100" s="2"/>
      <c r="L100" s="2"/>
      <c r="M100" s="2"/>
      <c r="N100" s="2"/>
      <c r="O100" s="2"/>
      <c r="P100" s="2"/>
      <c r="Q100" s="2"/>
      <c r="R100" s="2"/>
      <c r="S100" s="2"/>
      <c r="T100" s="2"/>
      <c r="U100" s="2"/>
      <c r="V100" s="2"/>
      <c r="W100" s="2"/>
      <c r="X100" s="2"/>
      <c r="Y100" s="2"/>
    </row>
    <row r="101" spans="1:25" ht="12.75" customHeight="1">
      <c r="A101" s="2"/>
      <c r="B101" s="77"/>
      <c r="C101" s="77"/>
      <c r="D101" s="77"/>
      <c r="E101" s="2"/>
      <c r="F101" s="2"/>
      <c r="G101" s="2"/>
      <c r="H101" s="2"/>
      <c r="I101" s="2"/>
      <c r="J101" s="2"/>
      <c r="K101" s="2"/>
      <c r="L101" s="2"/>
      <c r="M101" s="2"/>
      <c r="N101" s="2"/>
      <c r="O101" s="2"/>
      <c r="P101" s="2"/>
      <c r="Q101" s="2"/>
      <c r="R101" s="2"/>
      <c r="S101" s="2"/>
      <c r="T101" s="2"/>
      <c r="U101" s="2"/>
      <c r="V101" s="2"/>
      <c r="W101" s="2"/>
      <c r="X101" s="2"/>
      <c r="Y101" s="2"/>
    </row>
    <row r="102" spans="1:25" ht="12.75" customHeight="1">
      <c r="A102" s="2"/>
      <c r="B102" s="77"/>
      <c r="C102" s="77"/>
      <c r="D102" s="77"/>
      <c r="E102" s="2"/>
      <c r="F102" s="2"/>
      <c r="G102" s="2"/>
      <c r="H102" s="2"/>
      <c r="I102" s="2"/>
      <c r="J102" s="2"/>
      <c r="K102" s="2"/>
      <c r="L102" s="2"/>
      <c r="M102" s="2"/>
      <c r="N102" s="2"/>
      <c r="O102" s="2"/>
      <c r="P102" s="2"/>
      <c r="Q102" s="2"/>
      <c r="R102" s="2"/>
      <c r="S102" s="2"/>
      <c r="T102" s="2"/>
      <c r="U102" s="2"/>
      <c r="V102" s="2"/>
      <c r="W102" s="2"/>
      <c r="X102" s="2"/>
      <c r="Y102" s="2"/>
    </row>
    <row r="103" spans="1:25" ht="12.75" customHeight="1">
      <c r="A103" s="2"/>
      <c r="B103" s="77"/>
      <c r="C103" s="77"/>
      <c r="D103" s="77"/>
      <c r="E103" s="2"/>
      <c r="F103" s="2"/>
      <c r="G103" s="2"/>
      <c r="H103" s="2"/>
      <c r="I103" s="2"/>
      <c r="J103" s="2"/>
      <c r="K103" s="2"/>
      <c r="L103" s="2"/>
      <c r="M103" s="2"/>
      <c r="N103" s="2"/>
      <c r="O103" s="2"/>
      <c r="P103" s="2"/>
      <c r="Q103" s="2"/>
      <c r="R103" s="2"/>
      <c r="S103" s="2"/>
      <c r="T103" s="2"/>
      <c r="U103" s="2"/>
      <c r="V103" s="2"/>
      <c r="W103" s="2"/>
      <c r="X103" s="2"/>
      <c r="Y103" s="2"/>
    </row>
    <row r="104" spans="1:25" ht="12.75" customHeight="1">
      <c r="A104" s="2"/>
      <c r="B104" s="77"/>
      <c r="C104" s="77"/>
      <c r="D104" s="77"/>
      <c r="E104" s="2"/>
      <c r="F104" s="2"/>
      <c r="G104" s="2"/>
      <c r="H104" s="2"/>
      <c r="I104" s="2"/>
      <c r="J104" s="2"/>
      <c r="K104" s="2"/>
      <c r="L104" s="2"/>
      <c r="M104" s="2"/>
      <c r="N104" s="2"/>
      <c r="O104" s="2"/>
      <c r="P104" s="2"/>
      <c r="Q104" s="2"/>
      <c r="R104" s="2"/>
      <c r="S104" s="2"/>
      <c r="T104" s="2"/>
      <c r="U104" s="2"/>
      <c r="V104" s="2"/>
      <c r="W104" s="2"/>
      <c r="X104" s="2"/>
      <c r="Y104" s="2"/>
    </row>
    <row r="105" spans="1:25" ht="12.75" customHeight="1">
      <c r="A105" s="2"/>
      <c r="B105" s="77"/>
      <c r="C105" s="77"/>
      <c r="D105" s="77"/>
      <c r="E105" s="2"/>
      <c r="F105" s="2"/>
      <c r="G105" s="2"/>
      <c r="H105" s="2"/>
      <c r="I105" s="2"/>
      <c r="J105" s="2"/>
      <c r="K105" s="2"/>
      <c r="L105" s="2"/>
      <c r="M105" s="2"/>
      <c r="N105" s="2"/>
      <c r="O105" s="2"/>
      <c r="P105" s="2"/>
      <c r="Q105" s="2"/>
      <c r="R105" s="2"/>
      <c r="S105" s="2"/>
      <c r="T105" s="2"/>
      <c r="U105" s="2"/>
      <c r="V105" s="2"/>
      <c r="W105" s="2"/>
      <c r="X105" s="2"/>
      <c r="Y105" s="2"/>
    </row>
    <row r="106" spans="1:25" ht="12.75" customHeight="1">
      <c r="A106" s="2"/>
      <c r="B106" s="77"/>
      <c r="C106" s="77"/>
      <c r="D106" s="77"/>
      <c r="E106" s="2"/>
      <c r="F106" s="2"/>
      <c r="G106" s="2"/>
      <c r="H106" s="2"/>
      <c r="I106" s="2"/>
      <c r="J106" s="2"/>
      <c r="K106" s="2"/>
      <c r="L106" s="2"/>
      <c r="M106" s="2"/>
      <c r="N106" s="2"/>
      <c r="O106" s="2"/>
      <c r="P106" s="2"/>
      <c r="Q106" s="2"/>
      <c r="R106" s="2"/>
      <c r="S106" s="2"/>
      <c r="T106" s="2"/>
      <c r="U106" s="2"/>
      <c r="V106" s="2"/>
      <c r="W106" s="2"/>
      <c r="X106" s="2"/>
      <c r="Y106" s="2"/>
    </row>
    <row r="107" spans="1:25" ht="12.75" customHeight="1">
      <c r="A107" s="2"/>
      <c r="B107" s="77"/>
      <c r="C107" s="77"/>
      <c r="D107" s="77"/>
      <c r="E107" s="2"/>
      <c r="F107" s="2"/>
      <c r="G107" s="2"/>
      <c r="H107" s="2"/>
      <c r="I107" s="2"/>
      <c r="J107" s="2"/>
      <c r="K107" s="2"/>
      <c r="L107" s="2"/>
      <c r="M107" s="2"/>
      <c r="N107" s="2"/>
      <c r="O107" s="2"/>
      <c r="P107" s="2"/>
      <c r="Q107" s="2"/>
      <c r="R107" s="2"/>
      <c r="S107" s="2"/>
      <c r="T107" s="2"/>
      <c r="U107" s="2"/>
      <c r="V107" s="2"/>
      <c r="W107" s="2"/>
      <c r="X107" s="2"/>
      <c r="Y107" s="2"/>
    </row>
    <row r="108" spans="1:25" ht="12.75" customHeight="1">
      <c r="A108" s="2"/>
      <c r="B108" s="77"/>
      <c r="C108" s="77"/>
      <c r="D108" s="77"/>
      <c r="E108" s="2"/>
      <c r="F108" s="2"/>
      <c r="G108" s="2"/>
      <c r="H108" s="2"/>
      <c r="I108" s="2"/>
      <c r="J108" s="2"/>
      <c r="K108" s="2"/>
      <c r="L108" s="2"/>
      <c r="M108" s="2"/>
      <c r="N108" s="2"/>
      <c r="O108" s="2"/>
      <c r="P108" s="2"/>
      <c r="Q108" s="2"/>
      <c r="R108" s="2"/>
      <c r="S108" s="2"/>
      <c r="T108" s="2"/>
      <c r="U108" s="2"/>
      <c r="V108" s="2"/>
      <c r="W108" s="2"/>
      <c r="X108" s="2"/>
      <c r="Y108" s="2"/>
    </row>
    <row r="109" spans="1:25" ht="12.75" customHeight="1">
      <c r="A109" s="2"/>
      <c r="B109" s="77"/>
      <c r="C109" s="77"/>
      <c r="D109" s="77"/>
      <c r="E109" s="2"/>
      <c r="F109" s="2"/>
      <c r="G109" s="2"/>
      <c r="H109" s="2"/>
      <c r="I109" s="2"/>
      <c r="J109" s="2"/>
      <c r="K109" s="2"/>
      <c r="L109" s="2"/>
      <c r="M109" s="2"/>
      <c r="N109" s="2"/>
      <c r="O109" s="2"/>
      <c r="P109" s="2"/>
      <c r="Q109" s="2"/>
      <c r="R109" s="2"/>
      <c r="S109" s="2"/>
      <c r="T109" s="2"/>
      <c r="U109" s="2"/>
      <c r="V109" s="2"/>
      <c r="W109" s="2"/>
      <c r="X109" s="2"/>
      <c r="Y109" s="2"/>
    </row>
    <row r="110" spans="1:25" ht="12.75" customHeight="1">
      <c r="A110" s="2"/>
      <c r="B110" s="77"/>
      <c r="C110" s="77"/>
      <c r="D110" s="77"/>
      <c r="E110" s="2"/>
      <c r="F110" s="2"/>
      <c r="G110" s="2"/>
      <c r="H110" s="2"/>
      <c r="I110" s="2"/>
      <c r="J110" s="2"/>
      <c r="K110" s="2"/>
      <c r="L110" s="2"/>
      <c r="M110" s="2"/>
      <c r="N110" s="2"/>
      <c r="O110" s="2"/>
      <c r="P110" s="2"/>
      <c r="Q110" s="2"/>
      <c r="R110" s="2"/>
      <c r="S110" s="2"/>
      <c r="T110" s="2"/>
      <c r="U110" s="2"/>
      <c r="V110" s="2"/>
      <c r="W110" s="2"/>
      <c r="X110" s="2"/>
      <c r="Y110" s="2"/>
    </row>
    <row r="111" spans="1:25" ht="12.75" customHeight="1">
      <c r="A111" s="2"/>
      <c r="B111" s="77"/>
      <c r="C111" s="77"/>
      <c r="D111" s="77"/>
      <c r="E111" s="2"/>
      <c r="F111" s="2"/>
      <c r="G111" s="2"/>
      <c r="H111" s="2"/>
      <c r="I111" s="2"/>
      <c r="J111" s="2"/>
      <c r="K111" s="2"/>
      <c r="L111" s="2"/>
      <c r="M111" s="2"/>
      <c r="N111" s="2"/>
      <c r="O111" s="2"/>
      <c r="P111" s="2"/>
      <c r="Q111" s="2"/>
      <c r="R111" s="2"/>
      <c r="S111" s="2"/>
      <c r="T111" s="2"/>
      <c r="U111" s="2"/>
      <c r="V111" s="2"/>
      <c r="W111" s="2"/>
      <c r="X111" s="2"/>
      <c r="Y111" s="2"/>
    </row>
    <row r="112" spans="1:25" ht="12.75" customHeight="1">
      <c r="A112" s="2"/>
      <c r="B112" s="77"/>
      <c r="C112" s="77"/>
      <c r="D112" s="77"/>
      <c r="E112" s="2"/>
      <c r="F112" s="2"/>
      <c r="G112" s="2"/>
      <c r="H112" s="2"/>
      <c r="I112" s="2"/>
      <c r="J112" s="2"/>
      <c r="K112" s="2"/>
      <c r="L112" s="2"/>
      <c r="M112" s="2"/>
      <c r="N112" s="2"/>
      <c r="O112" s="2"/>
      <c r="P112" s="2"/>
      <c r="Q112" s="2"/>
      <c r="R112" s="2"/>
      <c r="S112" s="2"/>
      <c r="T112" s="2"/>
      <c r="U112" s="2"/>
      <c r="V112" s="2"/>
      <c r="W112" s="2"/>
      <c r="X112" s="2"/>
      <c r="Y112" s="2"/>
    </row>
    <row r="113" spans="1:25" ht="12.75" customHeight="1">
      <c r="A113" s="2"/>
      <c r="B113" s="77"/>
      <c r="C113" s="77"/>
      <c r="D113" s="77"/>
      <c r="E113" s="2"/>
      <c r="F113" s="2"/>
      <c r="G113" s="2"/>
      <c r="H113" s="2"/>
      <c r="I113" s="2"/>
      <c r="J113" s="2"/>
      <c r="K113" s="2"/>
      <c r="L113" s="2"/>
      <c r="M113" s="2"/>
      <c r="N113" s="2"/>
      <c r="O113" s="2"/>
      <c r="P113" s="2"/>
      <c r="Q113" s="2"/>
      <c r="R113" s="2"/>
      <c r="S113" s="2"/>
      <c r="T113" s="2"/>
      <c r="U113" s="2"/>
      <c r="V113" s="2"/>
      <c r="W113" s="2"/>
      <c r="X113" s="2"/>
      <c r="Y113" s="2"/>
    </row>
    <row r="114" spans="1:25" ht="12.75" customHeight="1">
      <c r="A114" s="2"/>
      <c r="B114" s="77"/>
      <c r="C114" s="77"/>
      <c r="D114" s="77"/>
      <c r="E114" s="2"/>
      <c r="F114" s="2"/>
      <c r="G114" s="2"/>
      <c r="H114" s="2"/>
      <c r="I114" s="2"/>
      <c r="J114" s="2"/>
      <c r="K114" s="2"/>
      <c r="L114" s="2"/>
      <c r="M114" s="2"/>
      <c r="N114" s="2"/>
      <c r="O114" s="2"/>
      <c r="P114" s="2"/>
      <c r="Q114" s="2"/>
      <c r="R114" s="2"/>
      <c r="S114" s="2"/>
      <c r="T114" s="2"/>
      <c r="U114" s="2"/>
      <c r="V114" s="2"/>
      <c r="W114" s="2"/>
      <c r="X114" s="2"/>
      <c r="Y114" s="2"/>
    </row>
    <row r="115" spans="1:25" ht="12.75" customHeight="1">
      <c r="A115" s="2"/>
      <c r="B115" s="77"/>
      <c r="C115" s="77"/>
      <c r="D115" s="77"/>
      <c r="E115" s="2"/>
      <c r="F115" s="2"/>
      <c r="G115" s="2"/>
      <c r="H115" s="2"/>
      <c r="I115" s="2"/>
      <c r="J115" s="2"/>
      <c r="K115" s="2"/>
      <c r="L115" s="2"/>
      <c r="M115" s="2"/>
      <c r="N115" s="2"/>
      <c r="O115" s="2"/>
      <c r="P115" s="2"/>
      <c r="Q115" s="2"/>
      <c r="R115" s="2"/>
      <c r="S115" s="2"/>
      <c r="T115" s="2"/>
      <c r="U115" s="2"/>
      <c r="V115" s="2"/>
      <c r="W115" s="2"/>
      <c r="X115" s="2"/>
      <c r="Y115" s="2"/>
    </row>
    <row r="116" spans="1:25" ht="12.75" customHeight="1">
      <c r="A116" s="2"/>
      <c r="B116" s="77"/>
      <c r="C116" s="77"/>
      <c r="D116" s="77"/>
      <c r="E116" s="2"/>
      <c r="F116" s="2"/>
      <c r="G116" s="2"/>
      <c r="H116" s="2"/>
      <c r="I116" s="2"/>
      <c r="J116" s="2"/>
      <c r="K116" s="2"/>
      <c r="L116" s="2"/>
      <c r="M116" s="2"/>
      <c r="N116" s="2"/>
      <c r="O116" s="2"/>
      <c r="P116" s="2"/>
      <c r="Q116" s="2"/>
      <c r="R116" s="2"/>
      <c r="S116" s="2"/>
      <c r="T116" s="2"/>
      <c r="U116" s="2"/>
      <c r="V116" s="2"/>
      <c r="W116" s="2"/>
      <c r="X116" s="2"/>
      <c r="Y116" s="2"/>
    </row>
    <row r="117" spans="1:25" ht="12.75" customHeight="1">
      <c r="A117" s="2"/>
      <c r="B117" s="77"/>
      <c r="C117" s="77"/>
      <c r="D117" s="77"/>
      <c r="E117" s="2"/>
      <c r="F117" s="2"/>
      <c r="G117" s="2"/>
      <c r="H117" s="2"/>
      <c r="I117" s="2"/>
      <c r="J117" s="2"/>
      <c r="K117" s="2"/>
      <c r="L117" s="2"/>
      <c r="M117" s="2"/>
      <c r="N117" s="2"/>
      <c r="O117" s="2"/>
      <c r="P117" s="2"/>
      <c r="Q117" s="2"/>
      <c r="R117" s="2"/>
      <c r="S117" s="2"/>
      <c r="T117" s="2"/>
      <c r="U117" s="2"/>
      <c r="V117" s="2"/>
      <c r="W117" s="2"/>
      <c r="X117" s="2"/>
      <c r="Y117" s="2"/>
    </row>
    <row r="118" spans="1:25" ht="12.75" customHeight="1">
      <c r="A118" s="2"/>
      <c r="B118" s="77"/>
      <c r="C118" s="77"/>
      <c r="D118" s="77"/>
      <c r="E118" s="2"/>
      <c r="F118" s="2"/>
      <c r="G118" s="2"/>
      <c r="H118" s="2"/>
      <c r="I118" s="2"/>
      <c r="J118" s="2"/>
      <c r="K118" s="2"/>
      <c r="L118" s="2"/>
      <c r="M118" s="2"/>
      <c r="N118" s="2"/>
      <c r="O118" s="2"/>
      <c r="P118" s="2"/>
      <c r="Q118" s="2"/>
      <c r="R118" s="2"/>
      <c r="S118" s="2"/>
      <c r="T118" s="2"/>
      <c r="U118" s="2"/>
      <c r="V118" s="2"/>
      <c r="W118" s="2"/>
      <c r="X118" s="2"/>
      <c r="Y118" s="2"/>
    </row>
    <row r="119" spans="1:25" ht="12.75" customHeight="1">
      <c r="A119" s="2"/>
      <c r="B119" s="77"/>
      <c r="C119" s="77"/>
      <c r="D119" s="77"/>
      <c r="E119" s="2"/>
      <c r="F119" s="2"/>
      <c r="G119" s="2"/>
      <c r="H119" s="2"/>
      <c r="I119" s="2"/>
      <c r="J119" s="2"/>
      <c r="K119" s="2"/>
      <c r="L119" s="2"/>
      <c r="M119" s="2"/>
      <c r="N119" s="2"/>
      <c r="O119" s="2"/>
      <c r="P119" s="2"/>
      <c r="Q119" s="2"/>
      <c r="R119" s="2"/>
      <c r="S119" s="2"/>
      <c r="T119" s="2"/>
      <c r="U119" s="2"/>
      <c r="V119" s="2"/>
      <c r="W119" s="2"/>
      <c r="X119" s="2"/>
      <c r="Y119" s="2"/>
    </row>
    <row r="120" spans="1:25" ht="12.75" customHeight="1">
      <c r="A120" s="2"/>
      <c r="B120" s="77"/>
      <c r="C120" s="77"/>
      <c r="D120" s="77"/>
      <c r="E120" s="2"/>
      <c r="F120" s="2"/>
      <c r="G120" s="2"/>
      <c r="H120" s="2"/>
      <c r="I120" s="2"/>
      <c r="J120" s="2"/>
      <c r="K120" s="2"/>
      <c r="L120" s="2"/>
      <c r="M120" s="2"/>
      <c r="N120" s="2"/>
      <c r="O120" s="2"/>
      <c r="P120" s="2"/>
      <c r="Q120" s="2"/>
      <c r="R120" s="2"/>
      <c r="S120" s="2"/>
      <c r="T120" s="2"/>
      <c r="U120" s="2"/>
      <c r="V120" s="2"/>
      <c r="W120" s="2"/>
      <c r="X120" s="2"/>
      <c r="Y120" s="2"/>
    </row>
    <row r="121" spans="1:25" ht="12.75" customHeight="1">
      <c r="A121" s="2"/>
      <c r="B121" s="77"/>
      <c r="C121" s="77"/>
      <c r="D121" s="77"/>
      <c r="E121" s="2"/>
      <c r="F121" s="2"/>
      <c r="G121" s="2"/>
      <c r="H121" s="2"/>
      <c r="I121" s="2"/>
      <c r="J121" s="2"/>
      <c r="K121" s="2"/>
      <c r="L121" s="2"/>
      <c r="M121" s="2"/>
      <c r="N121" s="2"/>
      <c r="O121" s="2"/>
      <c r="P121" s="2"/>
      <c r="Q121" s="2"/>
      <c r="R121" s="2"/>
      <c r="S121" s="2"/>
      <c r="T121" s="2"/>
      <c r="U121" s="2"/>
      <c r="V121" s="2"/>
      <c r="W121" s="2"/>
      <c r="X121" s="2"/>
      <c r="Y121" s="2"/>
    </row>
    <row r="122" spans="1:25" ht="12.75" customHeight="1">
      <c r="A122" s="2"/>
      <c r="B122" s="77"/>
      <c r="C122" s="77"/>
      <c r="D122" s="77"/>
      <c r="E122" s="2"/>
      <c r="F122" s="2"/>
      <c r="G122" s="2"/>
      <c r="H122" s="2"/>
      <c r="I122" s="2"/>
      <c r="J122" s="2"/>
      <c r="K122" s="2"/>
      <c r="L122" s="2"/>
      <c r="M122" s="2"/>
      <c r="N122" s="2"/>
      <c r="O122" s="2"/>
      <c r="P122" s="2"/>
      <c r="Q122" s="2"/>
      <c r="R122" s="2"/>
      <c r="S122" s="2"/>
      <c r="T122" s="2"/>
      <c r="U122" s="2"/>
      <c r="V122" s="2"/>
      <c r="W122" s="2"/>
      <c r="X122" s="2"/>
      <c r="Y122" s="2"/>
    </row>
    <row r="123" spans="1:25" ht="12.75" customHeight="1">
      <c r="A123" s="2"/>
      <c r="B123" s="77"/>
      <c r="C123" s="77"/>
      <c r="D123" s="77"/>
      <c r="E123" s="2"/>
      <c r="F123" s="2"/>
      <c r="G123" s="2"/>
      <c r="H123" s="2"/>
      <c r="I123" s="2"/>
      <c r="J123" s="2"/>
      <c r="K123" s="2"/>
      <c r="L123" s="2"/>
      <c r="M123" s="2"/>
      <c r="N123" s="2"/>
      <c r="O123" s="2"/>
      <c r="P123" s="2"/>
      <c r="Q123" s="2"/>
      <c r="R123" s="2"/>
      <c r="S123" s="2"/>
      <c r="T123" s="2"/>
      <c r="U123" s="2"/>
      <c r="V123" s="2"/>
      <c r="W123" s="2"/>
      <c r="X123" s="2"/>
      <c r="Y123" s="2"/>
    </row>
    <row r="124" spans="1:25" ht="12.75" customHeight="1">
      <c r="A124" s="2"/>
      <c r="B124" s="77"/>
      <c r="C124" s="77"/>
      <c r="D124" s="77"/>
      <c r="E124" s="2"/>
      <c r="F124" s="2"/>
      <c r="G124" s="2"/>
      <c r="H124" s="2"/>
      <c r="I124" s="2"/>
      <c r="J124" s="2"/>
      <c r="K124" s="2"/>
      <c r="L124" s="2"/>
      <c r="M124" s="2"/>
      <c r="N124" s="2"/>
      <c r="O124" s="2"/>
      <c r="P124" s="2"/>
      <c r="Q124" s="2"/>
      <c r="R124" s="2"/>
      <c r="S124" s="2"/>
      <c r="T124" s="2"/>
      <c r="U124" s="2"/>
      <c r="V124" s="2"/>
      <c r="W124" s="2"/>
      <c r="X124" s="2"/>
      <c r="Y124" s="2"/>
    </row>
    <row r="125" spans="1:25" ht="12.75" customHeight="1">
      <c r="A125" s="2"/>
      <c r="B125" s="77"/>
      <c r="C125" s="77"/>
      <c r="D125" s="77"/>
      <c r="E125" s="2"/>
      <c r="F125" s="2"/>
      <c r="G125" s="2"/>
      <c r="H125" s="2"/>
      <c r="I125" s="2"/>
      <c r="J125" s="2"/>
      <c r="K125" s="2"/>
      <c r="L125" s="2"/>
      <c r="M125" s="2"/>
      <c r="N125" s="2"/>
      <c r="O125" s="2"/>
      <c r="P125" s="2"/>
      <c r="Q125" s="2"/>
      <c r="R125" s="2"/>
      <c r="S125" s="2"/>
      <c r="T125" s="2"/>
      <c r="U125" s="2"/>
      <c r="V125" s="2"/>
      <c r="W125" s="2"/>
      <c r="X125" s="2"/>
      <c r="Y125" s="2"/>
    </row>
    <row r="126" spans="1:25" ht="12.75" customHeight="1">
      <c r="A126" s="2"/>
      <c r="B126" s="77"/>
      <c r="C126" s="77"/>
      <c r="D126" s="77"/>
      <c r="E126" s="2"/>
      <c r="F126" s="2"/>
      <c r="G126" s="2"/>
      <c r="H126" s="2"/>
      <c r="I126" s="2"/>
      <c r="J126" s="2"/>
      <c r="K126" s="2"/>
      <c r="L126" s="2"/>
      <c r="M126" s="2"/>
      <c r="N126" s="2"/>
      <c r="O126" s="2"/>
      <c r="P126" s="2"/>
      <c r="Q126" s="2"/>
      <c r="R126" s="2"/>
      <c r="S126" s="2"/>
      <c r="T126" s="2"/>
      <c r="U126" s="2"/>
      <c r="V126" s="2"/>
      <c r="W126" s="2"/>
      <c r="X126" s="2"/>
      <c r="Y126" s="2"/>
    </row>
    <row r="127" spans="1:25" ht="12.75" customHeight="1">
      <c r="A127" s="2"/>
      <c r="B127" s="77"/>
      <c r="C127" s="77"/>
      <c r="D127" s="77"/>
      <c r="E127" s="2"/>
      <c r="F127" s="2"/>
      <c r="G127" s="2"/>
      <c r="H127" s="2"/>
      <c r="I127" s="2"/>
      <c r="J127" s="2"/>
      <c r="K127" s="2"/>
      <c r="L127" s="2"/>
      <c r="M127" s="2"/>
      <c r="N127" s="2"/>
      <c r="O127" s="2"/>
      <c r="P127" s="2"/>
      <c r="Q127" s="2"/>
      <c r="R127" s="2"/>
      <c r="S127" s="2"/>
      <c r="T127" s="2"/>
      <c r="U127" s="2"/>
      <c r="V127" s="2"/>
      <c r="W127" s="2"/>
      <c r="X127" s="2"/>
      <c r="Y127" s="2"/>
    </row>
    <row r="128" spans="1:25" ht="12.75" customHeight="1">
      <c r="A128" s="2"/>
      <c r="B128" s="77"/>
      <c r="C128" s="77"/>
      <c r="D128" s="77"/>
      <c r="E128" s="2"/>
      <c r="F128" s="2"/>
      <c r="G128" s="2"/>
      <c r="H128" s="2"/>
      <c r="I128" s="2"/>
      <c r="J128" s="2"/>
      <c r="K128" s="2"/>
      <c r="L128" s="2"/>
      <c r="M128" s="2"/>
      <c r="N128" s="2"/>
      <c r="O128" s="2"/>
      <c r="P128" s="2"/>
      <c r="Q128" s="2"/>
      <c r="R128" s="2"/>
      <c r="S128" s="2"/>
      <c r="T128" s="2"/>
      <c r="U128" s="2"/>
      <c r="V128" s="2"/>
      <c r="W128" s="2"/>
      <c r="X128" s="2"/>
      <c r="Y128" s="2"/>
    </row>
    <row r="129" spans="1:25" ht="12.75" customHeight="1">
      <c r="A129" s="2"/>
      <c r="B129" s="77"/>
      <c r="C129" s="77"/>
      <c r="D129" s="77"/>
      <c r="E129" s="2"/>
      <c r="F129" s="2"/>
      <c r="G129" s="2"/>
      <c r="H129" s="2"/>
      <c r="I129" s="2"/>
      <c r="J129" s="2"/>
      <c r="K129" s="2"/>
      <c r="L129" s="2"/>
      <c r="M129" s="2"/>
      <c r="N129" s="2"/>
      <c r="O129" s="2"/>
      <c r="P129" s="2"/>
      <c r="Q129" s="2"/>
      <c r="R129" s="2"/>
      <c r="S129" s="2"/>
      <c r="T129" s="2"/>
      <c r="U129" s="2"/>
      <c r="V129" s="2"/>
      <c r="W129" s="2"/>
      <c r="X129" s="2"/>
      <c r="Y129" s="2"/>
    </row>
    <row r="130" spans="1:25" ht="12.75" customHeight="1">
      <c r="A130" s="2"/>
      <c r="B130" s="77"/>
      <c r="C130" s="77"/>
      <c r="D130" s="77"/>
      <c r="E130" s="2"/>
      <c r="F130" s="2"/>
      <c r="G130" s="2"/>
      <c r="H130" s="2"/>
      <c r="I130" s="2"/>
      <c r="J130" s="2"/>
      <c r="K130" s="2"/>
      <c r="L130" s="2"/>
      <c r="M130" s="2"/>
      <c r="N130" s="2"/>
      <c r="O130" s="2"/>
      <c r="P130" s="2"/>
      <c r="Q130" s="2"/>
      <c r="R130" s="2"/>
      <c r="S130" s="2"/>
      <c r="T130" s="2"/>
      <c r="U130" s="2"/>
      <c r="V130" s="2"/>
      <c r="W130" s="2"/>
      <c r="X130" s="2"/>
      <c r="Y130" s="2"/>
    </row>
    <row r="131" spans="1:25" ht="12.75" customHeight="1">
      <c r="A131" s="2"/>
      <c r="B131" s="77"/>
      <c r="C131" s="77"/>
      <c r="D131" s="77"/>
      <c r="E131" s="2"/>
      <c r="F131" s="2"/>
      <c r="G131" s="2"/>
      <c r="H131" s="2"/>
      <c r="I131" s="2"/>
      <c r="J131" s="2"/>
      <c r="K131" s="2"/>
      <c r="L131" s="2"/>
      <c r="M131" s="2"/>
      <c r="N131" s="2"/>
      <c r="O131" s="2"/>
      <c r="P131" s="2"/>
      <c r="Q131" s="2"/>
      <c r="R131" s="2"/>
      <c r="S131" s="2"/>
      <c r="T131" s="2"/>
      <c r="U131" s="2"/>
      <c r="V131" s="2"/>
      <c r="W131" s="2"/>
      <c r="X131" s="2"/>
      <c r="Y131" s="2"/>
    </row>
    <row r="132" spans="1:25" ht="12.75" customHeight="1">
      <c r="A132" s="2"/>
      <c r="B132" s="77"/>
      <c r="C132" s="77"/>
      <c r="D132" s="77"/>
      <c r="E132" s="2"/>
      <c r="F132" s="2"/>
      <c r="G132" s="2"/>
      <c r="H132" s="2"/>
      <c r="I132" s="2"/>
      <c r="J132" s="2"/>
      <c r="K132" s="2"/>
      <c r="L132" s="2"/>
      <c r="M132" s="2"/>
      <c r="N132" s="2"/>
      <c r="O132" s="2"/>
      <c r="P132" s="2"/>
      <c r="Q132" s="2"/>
      <c r="R132" s="2"/>
      <c r="S132" s="2"/>
      <c r="T132" s="2"/>
      <c r="U132" s="2"/>
      <c r="V132" s="2"/>
      <c r="W132" s="2"/>
      <c r="X132" s="2"/>
      <c r="Y132" s="2"/>
    </row>
    <row r="133" spans="1:25" ht="12.75" customHeight="1">
      <c r="A133" s="2"/>
      <c r="B133" s="77"/>
      <c r="C133" s="77"/>
      <c r="D133" s="77"/>
      <c r="E133" s="2"/>
      <c r="F133" s="2"/>
      <c r="G133" s="2"/>
      <c r="H133" s="2"/>
      <c r="I133" s="2"/>
      <c r="J133" s="2"/>
      <c r="K133" s="2"/>
      <c r="L133" s="2"/>
      <c r="M133" s="2"/>
      <c r="N133" s="2"/>
      <c r="O133" s="2"/>
      <c r="P133" s="2"/>
      <c r="Q133" s="2"/>
      <c r="R133" s="2"/>
      <c r="S133" s="2"/>
      <c r="T133" s="2"/>
      <c r="U133" s="2"/>
      <c r="V133" s="2"/>
      <c r="W133" s="2"/>
      <c r="X133" s="2"/>
      <c r="Y133" s="2"/>
    </row>
    <row r="134" spans="1:25" ht="12.75" customHeight="1">
      <c r="A134" s="2"/>
      <c r="B134" s="77"/>
      <c r="C134" s="77"/>
      <c r="D134" s="77"/>
      <c r="E134" s="2"/>
      <c r="F134" s="2"/>
      <c r="G134" s="2"/>
      <c r="H134" s="2"/>
      <c r="I134" s="2"/>
      <c r="J134" s="2"/>
      <c r="K134" s="2"/>
      <c r="L134" s="2"/>
      <c r="M134" s="2"/>
      <c r="N134" s="2"/>
      <c r="O134" s="2"/>
      <c r="P134" s="2"/>
      <c r="Q134" s="2"/>
      <c r="R134" s="2"/>
      <c r="S134" s="2"/>
      <c r="T134" s="2"/>
      <c r="U134" s="2"/>
      <c r="V134" s="2"/>
      <c r="W134" s="2"/>
      <c r="X134" s="2"/>
      <c r="Y134" s="2"/>
    </row>
    <row r="135" spans="1:25" ht="12.75" customHeight="1">
      <c r="A135" s="2"/>
      <c r="B135" s="77"/>
      <c r="C135" s="77"/>
      <c r="D135" s="77"/>
      <c r="E135" s="2"/>
      <c r="F135" s="2"/>
      <c r="G135" s="2"/>
      <c r="H135" s="2"/>
      <c r="I135" s="2"/>
      <c r="J135" s="2"/>
      <c r="K135" s="2"/>
      <c r="L135" s="2"/>
      <c r="M135" s="2"/>
      <c r="N135" s="2"/>
      <c r="O135" s="2"/>
      <c r="P135" s="2"/>
      <c r="Q135" s="2"/>
      <c r="R135" s="2"/>
      <c r="S135" s="2"/>
      <c r="T135" s="2"/>
      <c r="U135" s="2"/>
      <c r="V135" s="2"/>
      <c r="W135" s="2"/>
      <c r="X135" s="2"/>
      <c r="Y135" s="2"/>
    </row>
    <row r="136" spans="1:25" ht="12.75" customHeight="1">
      <c r="A136" s="2"/>
      <c r="B136" s="77"/>
      <c r="C136" s="77"/>
      <c r="D136" s="77"/>
      <c r="E136" s="2"/>
      <c r="F136" s="2"/>
      <c r="G136" s="2"/>
      <c r="H136" s="2"/>
      <c r="I136" s="2"/>
      <c r="J136" s="2"/>
      <c r="K136" s="2"/>
      <c r="L136" s="2"/>
      <c r="M136" s="2"/>
      <c r="N136" s="2"/>
      <c r="O136" s="2"/>
      <c r="P136" s="2"/>
      <c r="Q136" s="2"/>
      <c r="R136" s="2"/>
      <c r="S136" s="2"/>
      <c r="T136" s="2"/>
      <c r="U136" s="2"/>
      <c r="V136" s="2"/>
      <c r="W136" s="2"/>
      <c r="X136" s="2"/>
      <c r="Y136" s="2"/>
    </row>
    <row r="137" spans="1:25" ht="12.75" customHeight="1">
      <c r="A137" s="2"/>
      <c r="B137" s="77"/>
      <c r="C137" s="77"/>
      <c r="D137" s="77"/>
      <c r="E137" s="2"/>
      <c r="F137" s="2"/>
      <c r="G137" s="2"/>
      <c r="H137" s="2"/>
      <c r="I137" s="2"/>
      <c r="J137" s="2"/>
      <c r="K137" s="2"/>
      <c r="L137" s="2"/>
      <c r="M137" s="2"/>
      <c r="N137" s="2"/>
      <c r="O137" s="2"/>
      <c r="P137" s="2"/>
      <c r="Q137" s="2"/>
      <c r="R137" s="2"/>
      <c r="S137" s="2"/>
      <c r="T137" s="2"/>
      <c r="U137" s="2"/>
      <c r="V137" s="2"/>
      <c r="W137" s="2"/>
      <c r="X137" s="2"/>
      <c r="Y137" s="2"/>
    </row>
    <row r="138" spans="1:25" ht="12.75" customHeight="1">
      <c r="A138" s="2"/>
      <c r="B138" s="77"/>
      <c r="C138" s="77"/>
      <c r="D138" s="77"/>
      <c r="E138" s="2"/>
      <c r="F138" s="2"/>
      <c r="G138" s="2"/>
      <c r="H138" s="2"/>
      <c r="I138" s="2"/>
      <c r="J138" s="2"/>
      <c r="K138" s="2"/>
      <c r="L138" s="2"/>
      <c r="M138" s="2"/>
      <c r="N138" s="2"/>
      <c r="O138" s="2"/>
      <c r="P138" s="2"/>
      <c r="Q138" s="2"/>
      <c r="R138" s="2"/>
      <c r="S138" s="2"/>
      <c r="T138" s="2"/>
      <c r="U138" s="2"/>
      <c r="V138" s="2"/>
      <c r="W138" s="2"/>
      <c r="X138" s="2"/>
      <c r="Y138" s="2"/>
    </row>
    <row r="139" spans="1:25" ht="12.75" customHeight="1">
      <c r="A139" s="2"/>
      <c r="B139" s="77"/>
      <c r="C139" s="77"/>
      <c r="D139" s="77"/>
      <c r="E139" s="2"/>
      <c r="F139" s="2"/>
      <c r="G139" s="2"/>
      <c r="H139" s="2"/>
      <c r="I139" s="2"/>
      <c r="J139" s="2"/>
      <c r="K139" s="2"/>
      <c r="L139" s="2"/>
      <c r="M139" s="2"/>
      <c r="N139" s="2"/>
      <c r="O139" s="2"/>
      <c r="P139" s="2"/>
      <c r="Q139" s="2"/>
      <c r="R139" s="2"/>
      <c r="S139" s="2"/>
      <c r="T139" s="2"/>
      <c r="U139" s="2"/>
      <c r="V139" s="2"/>
      <c r="W139" s="2"/>
      <c r="X139" s="2"/>
      <c r="Y139" s="2"/>
    </row>
    <row r="140" spans="1:25" ht="12.75" customHeight="1">
      <c r="A140" s="2"/>
      <c r="B140" s="77"/>
      <c r="C140" s="77"/>
      <c r="D140" s="77"/>
      <c r="E140" s="2"/>
      <c r="F140" s="2"/>
      <c r="G140" s="2"/>
      <c r="H140" s="2"/>
      <c r="I140" s="2"/>
      <c r="J140" s="2"/>
      <c r="K140" s="2"/>
      <c r="L140" s="2"/>
      <c r="M140" s="2"/>
      <c r="N140" s="2"/>
      <c r="O140" s="2"/>
      <c r="P140" s="2"/>
      <c r="Q140" s="2"/>
      <c r="R140" s="2"/>
      <c r="S140" s="2"/>
      <c r="T140" s="2"/>
      <c r="U140" s="2"/>
      <c r="V140" s="2"/>
      <c r="W140" s="2"/>
      <c r="X140" s="2"/>
      <c r="Y140" s="2"/>
    </row>
    <row r="141" spans="1:25" ht="12.75" customHeight="1">
      <c r="A141" s="2"/>
      <c r="B141" s="77"/>
      <c r="C141" s="77"/>
      <c r="D141" s="77"/>
      <c r="E141" s="2"/>
      <c r="F141" s="2"/>
      <c r="G141" s="2"/>
      <c r="H141" s="2"/>
      <c r="I141" s="2"/>
      <c r="J141" s="2"/>
      <c r="K141" s="2"/>
      <c r="L141" s="2"/>
      <c r="M141" s="2"/>
      <c r="N141" s="2"/>
      <c r="O141" s="2"/>
      <c r="P141" s="2"/>
      <c r="Q141" s="2"/>
      <c r="R141" s="2"/>
      <c r="S141" s="2"/>
      <c r="T141" s="2"/>
      <c r="U141" s="2"/>
      <c r="V141" s="2"/>
      <c r="W141" s="2"/>
      <c r="X141" s="2"/>
      <c r="Y141" s="2"/>
    </row>
    <row r="142" spans="1:25" ht="12.75" customHeight="1">
      <c r="A142" s="2"/>
      <c r="B142" s="77"/>
      <c r="C142" s="77"/>
      <c r="D142" s="77"/>
      <c r="E142" s="2"/>
      <c r="F142" s="2"/>
      <c r="G142" s="2"/>
      <c r="H142" s="2"/>
      <c r="I142" s="2"/>
      <c r="J142" s="2"/>
      <c r="K142" s="2"/>
      <c r="L142" s="2"/>
      <c r="M142" s="2"/>
      <c r="N142" s="2"/>
      <c r="O142" s="2"/>
      <c r="P142" s="2"/>
      <c r="Q142" s="2"/>
      <c r="R142" s="2"/>
      <c r="S142" s="2"/>
      <c r="T142" s="2"/>
      <c r="U142" s="2"/>
      <c r="V142" s="2"/>
      <c r="W142" s="2"/>
      <c r="X142" s="2"/>
      <c r="Y142" s="2"/>
    </row>
    <row r="143" spans="1:25" ht="12.75" customHeight="1">
      <c r="A143" s="2"/>
      <c r="B143" s="77"/>
      <c r="C143" s="77"/>
      <c r="D143" s="77"/>
      <c r="E143" s="2"/>
      <c r="F143" s="2"/>
      <c r="G143" s="2"/>
      <c r="H143" s="2"/>
      <c r="I143" s="2"/>
      <c r="J143" s="2"/>
      <c r="K143" s="2"/>
      <c r="L143" s="2"/>
      <c r="M143" s="2"/>
      <c r="N143" s="2"/>
      <c r="O143" s="2"/>
      <c r="P143" s="2"/>
      <c r="Q143" s="2"/>
      <c r="R143" s="2"/>
      <c r="S143" s="2"/>
      <c r="T143" s="2"/>
      <c r="U143" s="2"/>
      <c r="V143" s="2"/>
      <c r="W143" s="2"/>
      <c r="X143" s="2"/>
      <c r="Y143" s="2"/>
    </row>
    <row r="144" spans="1:25" ht="12.75" customHeight="1">
      <c r="A144" s="2"/>
      <c r="B144" s="77"/>
      <c r="C144" s="77"/>
      <c r="D144" s="77"/>
      <c r="E144" s="2"/>
      <c r="F144" s="2"/>
      <c r="G144" s="2"/>
      <c r="H144" s="2"/>
      <c r="I144" s="2"/>
      <c r="J144" s="2"/>
      <c r="K144" s="2"/>
      <c r="L144" s="2"/>
      <c r="M144" s="2"/>
      <c r="N144" s="2"/>
      <c r="O144" s="2"/>
      <c r="P144" s="2"/>
      <c r="Q144" s="2"/>
      <c r="R144" s="2"/>
      <c r="S144" s="2"/>
      <c r="T144" s="2"/>
      <c r="U144" s="2"/>
      <c r="V144" s="2"/>
      <c r="W144" s="2"/>
      <c r="X144" s="2"/>
      <c r="Y144" s="2"/>
    </row>
    <row r="145" spans="1:25" ht="12.75" customHeight="1">
      <c r="A145" s="2"/>
      <c r="B145" s="77"/>
      <c r="C145" s="77"/>
      <c r="D145" s="77"/>
      <c r="E145" s="2"/>
      <c r="F145" s="2"/>
      <c r="G145" s="2"/>
      <c r="H145" s="2"/>
      <c r="I145" s="2"/>
      <c r="J145" s="2"/>
      <c r="K145" s="2"/>
      <c r="L145" s="2"/>
      <c r="M145" s="2"/>
      <c r="N145" s="2"/>
      <c r="O145" s="2"/>
      <c r="P145" s="2"/>
      <c r="Q145" s="2"/>
      <c r="R145" s="2"/>
      <c r="S145" s="2"/>
      <c r="T145" s="2"/>
      <c r="U145" s="2"/>
      <c r="V145" s="2"/>
      <c r="W145" s="2"/>
      <c r="X145" s="2"/>
      <c r="Y145" s="2"/>
    </row>
    <row r="146" spans="1:25" ht="12.75" customHeight="1">
      <c r="A146" s="2"/>
      <c r="B146" s="77"/>
      <c r="C146" s="77"/>
      <c r="D146" s="77"/>
      <c r="E146" s="2"/>
      <c r="F146" s="2"/>
      <c r="G146" s="2"/>
      <c r="H146" s="2"/>
      <c r="I146" s="2"/>
      <c r="J146" s="2"/>
      <c r="K146" s="2"/>
      <c r="L146" s="2"/>
      <c r="M146" s="2"/>
      <c r="N146" s="2"/>
      <c r="O146" s="2"/>
      <c r="P146" s="2"/>
      <c r="Q146" s="2"/>
      <c r="R146" s="2"/>
      <c r="S146" s="2"/>
      <c r="T146" s="2"/>
      <c r="U146" s="2"/>
      <c r="V146" s="2"/>
      <c r="W146" s="2"/>
      <c r="X146" s="2"/>
      <c r="Y146" s="2"/>
    </row>
    <row r="147" spans="1:25" ht="12.75" customHeight="1">
      <c r="A147" s="2"/>
      <c r="B147" s="77"/>
      <c r="C147" s="77"/>
      <c r="D147" s="77"/>
      <c r="E147" s="2"/>
      <c r="F147" s="2"/>
      <c r="G147" s="2"/>
      <c r="H147" s="2"/>
      <c r="I147" s="2"/>
      <c r="J147" s="2"/>
      <c r="K147" s="2"/>
      <c r="L147" s="2"/>
      <c r="M147" s="2"/>
      <c r="N147" s="2"/>
      <c r="O147" s="2"/>
      <c r="P147" s="2"/>
      <c r="Q147" s="2"/>
      <c r="R147" s="2"/>
      <c r="S147" s="2"/>
      <c r="T147" s="2"/>
      <c r="U147" s="2"/>
      <c r="V147" s="2"/>
      <c r="W147" s="2"/>
      <c r="X147" s="2"/>
      <c r="Y147" s="2"/>
    </row>
    <row r="148" spans="1:25" ht="12.75" customHeight="1">
      <c r="A148" s="2"/>
      <c r="B148" s="77"/>
      <c r="C148" s="77"/>
      <c r="D148" s="77"/>
      <c r="E148" s="2"/>
      <c r="F148" s="2"/>
      <c r="G148" s="2"/>
      <c r="H148" s="2"/>
      <c r="I148" s="2"/>
      <c r="J148" s="2"/>
      <c r="K148" s="2"/>
      <c r="L148" s="2"/>
      <c r="M148" s="2"/>
      <c r="N148" s="2"/>
      <c r="O148" s="2"/>
      <c r="P148" s="2"/>
      <c r="Q148" s="2"/>
      <c r="R148" s="2"/>
      <c r="S148" s="2"/>
      <c r="T148" s="2"/>
      <c r="U148" s="2"/>
      <c r="V148" s="2"/>
      <c r="W148" s="2"/>
      <c r="X148" s="2"/>
      <c r="Y148" s="2"/>
    </row>
    <row r="149" spans="1:25" ht="12.75" customHeight="1">
      <c r="A149" s="2"/>
      <c r="B149" s="77"/>
      <c r="C149" s="77"/>
      <c r="D149" s="77"/>
      <c r="E149" s="2"/>
      <c r="F149" s="2"/>
      <c r="G149" s="2"/>
      <c r="H149" s="2"/>
      <c r="I149" s="2"/>
      <c r="J149" s="2"/>
      <c r="K149" s="2"/>
      <c r="L149" s="2"/>
      <c r="M149" s="2"/>
      <c r="N149" s="2"/>
      <c r="O149" s="2"/>
      <c r="P149" s="2"/>
      <c r="Q149" s="2"/>
      <c r="R149" s="2"/>
      <c r="S149" s="2"/>
      <c r="T149" s="2"/>
      <c r="U149" s="2"/>
      <c r="V149" s="2"/>
      <c r="W149" s="2"/>
      <c r="X149" s="2"/>
      <c r="Y149" s="2"/>
    </row>
    <row r="150" spans="1:25" ht="12.75" customHeight="1">
      <c r="A150" s="2"/>
      <c r="B150" s="77"/>
      <c r="C150" s="77"/>
      <c r="D150" s="77"/>
      <c r="E150" s="2"/>
      <c r="F150" s="2"/>
      <c r="G150" s="2"/>
      <c r="H150" s="2"/>
      <c r="I150" s="2"/>
      <c r="J150" s="2"/>
      <c r="K150" s="2"/>
      <c r="L150" s="2"/>
      <c r="M150" s="2"/>
      <c r="N150" s="2"/>
      <c r="O150" s="2"/>
      <c r="P150" s="2"/>
      <c r="Q150" s="2"/>
      <c r="R150" s="2"/>
      <c r="S150" s="2"/>
      <c r="T150" s="2"/>
      <c r="U150" s="2"/>
      <c r="V150" s="2"/>
      <c r="W150" s="2"/>
      <c r="X150" s="2"/>
      <c r="Y150" s="2"/>
    </row>
    <row r="151" spans="1:25" ht="12.75" customHeight="1">
      <c r="A151" s="2"/>
      <c r="B151" s="77"/>
      <c r="C151" s="77"/>
      <c r="D151" s="77"/>
      <c r="E151" s="2"/>
      <c r="F151" s="2"/>
      <c r="G151" s="2"/>
      <c r="H151" s="2"/>
      <c r="I151" s="2"/>
      <c r="J151" s="2"/>
      <c r="K151" s="2"/>
      <c r="L151" s="2"/>
      <c r="M151" s="2"/>
      <c r="N151" s="2"/>
      <c r="O151" s="2"/>
      <c r="P151" s="2"/>
      <c r="Q151" s="2"/>
      <c r="R151" s="2"/>
      <c r="S151" s="2"/>
      <c r="T151" s="2"/>
      <c r="U151" s="2"/>
      <c r="V151" s="2"/>
      <c r="W151" s="2"/>
      <c r="X151" s="2"/>
      <c r="Y151" s="2"/>
    </row>
    <row r="152" spans="1:25" ht="12.75" customHeight="1">
      <c r="A152" s="2"/>
      <c r="B152" s="77"/>
      <c r="C152" s="77"/>
      <c r="D152" s="77"/>
      <c r="E152" s="2"/>
      <c r="F152" s="2"/>
      <c r="G152" s="2"/>
      <c r="H152" s="2"/>
      <c r="I152" s="2"/>
      <c r="J152" s="2"/>
      <c r="K152" s="2"/>
      <c r="L152" s="2"/>
      <c r="M152" s="2"/>
      <c r="N152" s="2"/>
      <c r="O152" s="2"/>
      <c r="P152" s="2"/>
      <c r="Q152" s="2"/>
      <c r="R152" s="2"/>
      <c r="S152" s="2"/>
      <c r="T152" s="2"/>
      <c r="U152" s="2"/>
      <c r="V152" s="2"/>
      <c r="W152" s="2"/>
      <c r="X152" s="2"/>
      <c r="Y152" s="2"/>
    </row>
    <row r="153" spans="1:25" ht="12.75" customHeight="1">
      <c r="A153" s="2"/>
      <c r="B153" s="77"/>
      <c r="C153" s="77"/>
      <c r="D153" s="77"/>
      <c r="E153" s="2"/>
      <c r="F153" s="2"/>
      <c r="G153" s="2"/>
      <c r="H153" s="2"/>
      <c r="I153" s="2"/>
      <c r="J153" s="2"/>
      <c r="K153" s="2"/>
      <c r="L153" s="2"/>
      <c r="M153" s="2"/>
      <c r="N153" s="2"/>
      <c r="O153" s="2"/>
      <c r="P153" s="2"/>
      <c r="Q153" s="2"/>
      <c r="R153" s="2"/>
      <c r="S153" s="2"/>
      <c r="T153" s="2"/>
      <c r="U153" s="2"/>
      <c r="V153" s="2"/>
      <c r="W153" s="2"/>
      <c r="X153" s="2"/>
      <c r="Y153" s="2"/>
    </row>
    <row r="154" spans="1:25" ht="12.75" customHeight="1">
      <c r="A154" s="2"/>
      <c r="B154" s="77"/>
      <c r="C154" s="77"/>
      <c r="D154" s="77"/>
      <c r="E154" s="2"/>
      <c r="F154" s="2"/>
      <c r="G154" s="2"/>
      <c r="H154" s="2"/>
      <c r="I154" s="2"/>
      <c r="J154" s="2"/>
      <c r="K154" s="2"/>
      <c r="L154" s="2"/>
      <c r="M154" s="2"/>
      <c r="N154" s="2"/>
      <c r="O154" s="2"/>
      <c r="P154" s="2"/>
      <c r="Q154" s="2"/>
      <c r="R154" s="2"/>
      <c r="S154" s="2"/>
      <c r="T154" s="2"/>
      <c r="U154" s="2"/>
      <c r="V154" s="2"/>
      <c r="W154" s="2"/>
      <c r="X154" s="2"/>
      <c r="Y154" s="2"/>
    </row>
    <row r="155" spans="1:25" ht="12.75" customHeight="1">
      <c r="A155" s="2"/>
      <c r="B155" s="77"/>
      <c r="C155" s="77"/>
      <c r="D155" s="77"/>
      <c r="E155" s="2"/>
      <c r="F155" s="2"/>
      <c r="G155" s="2"/>
      <c r="H155" s="2"/>
      <c r="I155" s="2"/>
      <c r="J155" s="2"/>
      <c r="K155" s="2"/>
      <c r="L155" s="2"/>
      <c r="M155" s="2"/>
      <c r="N155" s="2"/>
      <c r="O155" s="2"/>
      <c r="P155" s="2"/>
      <c r="Q155" s="2"/>
      <c r="R155" s="2"/>
      <c r="S155" s="2"/>
      <c r="T155" s="2"/>
      <c r="U155" s="2"/>
      <c r="V155" s="2"/>
      <c r="W155" s="2"/>
      <c r="X155" s="2"/>
      <c r="Y155" s="2"/>
    </row>
    <row r="156" spans="1:25" ht="12.75" customHeight="1">
      <c r="A156" s="2"/>
      <c r="B156" s="77"/>
      <c r="C156" s="77"/>
      <c r="D156" s="77"/>
      <c r="E156" s="2"/>
      <c r="F156" s="2"/>
      <c r="G156" s="2"/>
      <c r="H156" s="2"/>
      <c r="I156" s="2"/>
      <c r="J156" s="2"/>
      <c r="K156" s="2"/>
      <c r="L156" s="2"/>
      <c r="M156" s="2"/>
      <c r="N156" s="2"/>
      <c r="O156" s="2"/>
      <c r="P156" s="2"/>
      <c r="Q156" s="2"/>
      <c r="R156" s="2"/>
      <c r="S156" s="2"/>
      <c r="T156" s="2"/>
      <c r="U156" s="2"/>
      <c r="V156" s="2"/>
      <c r="W156" s="2"/>
      <c r="X156" s="2"/>
      <c r="Y156" s="2"/>
    </row>
    <row r="157" spans="1:25" ht="12.75" customHeight="1">
      <c r="A157" s="2"/>
      <c r="B157" s="77"/>
      <c r="C157" s="77"/>
      <c r="D157" s="77"/>
      <c r="E157" s="2"/>
      <c r="F157" s="2"/>
      <c r="G157" s="2"/>
      <c r="H157" s="2"/>
      <c r="I157" s="2"/>
      <c r="J157" s="2"/>
      <c r="K157" s="2"/>
      <c r="L157" s="2"/>
      <c r="M157" s="2"/>
      <c r="N157" s="2"/>
      <c r="O157" s="2"/>
      <c r="P157" s="2"/>
      <c r="Q157" s="2"/>
      <c r="R157" s="2"/>
      <c r="S157" s="2"/>
      <c r="T157" s="2"/>
      <c r="U157" s="2"/>
      <c r="V157" s="2"/>
      <c r="W157" s="2"/>
      <c r="X157" s="2"/>
      <c r="Y157" s="2"/>
    </row>
    <row r="158" spans="1:25" ht="12.75" customHeight="1">
      <c r="A158" s="2"/>
      <c r="B158" s="77"/>
      <c r="C158" s="77"/>
      <c r="D158" s="77"/>
      <c r="E158" s="2"/>
      <c r="F158" s="2"/>
      <c r="G158" s="2"/>
      <c r="H158" s="2"/>
      <c r="I158" s="2"/>
      <c r="J158" s="2"/>
      <c r="K158" s="2"/>
      <c r="L158" s="2"/>
      <c r="M158" s="2"/>
      <c r="N158" s="2"/>
      <c r="O158" s="2"/>
      <c r="P158" s="2"/>
      <c r="Q158" s="2"/>
      <c r="R158" s="2"/>
      <c r="S158" s="2"/>
      <c r="T158" s="2"/>
      <c r="U158" s="2"/>
      <c r="V158" s="2"/>
      <c r="W158" s="2"/>
      <c r="X158" s="2"/>
      <c r="Y158" s="2"/>
    </row>
    <row r="159" spans="1:25" ht="12.75" customHeight="1">
      <c r="A159" s="2"/>
      <c r="B159" s="77"/>
      <c r="C159" s="77"/>
      <c r="D159" s="77"/>
      <c r="E159" s="2"/>
      <c r="F159" s="2"/>
      <c r="G159" s="2"/>
      <c r="H159" s="2"/>
      <c r="I159" s="2"/>
      <c r="J159" s="2"/>
      <c r="K159" s="2"/>
      <c r="L159" s="2"/>
      <c r="M159" s="2"/>
      <c r="N159" s="2"/>
      <c r="O159" s="2"/>
      <c r="P159" s="2"/>
      <c r="Q159" s="2"/>
      <c r="R159" s="2"/>
      <c r="S159" s="2"/>
      <c r="T159" s="2"/>
      <c r="U159" s="2"/>
      <c r="V159" s="2"/>
      <c r="W159" s="2"/>
      <c r="X159" s="2"/>
      <c r="Y159" s="2"/>
    </row>
    <row r="160" spans="1:25" ht="12.75" customHeight="1">
      <c r="A160" s="2"/>
      <c r="B160" s="77"/>
      <c r="C160" s="77"/>
      <c r="D160" s="77"/>
      <c r="E160" s="2"/>
      <c r="F160" s="2"/>
      <c r="G160" s="2"/>
      <c r="H160" s="2"/>
      <c r="I160" s="2"/>
      <c r="J160" s="2"/>
      <c r="K160" s="2"/>
      <c r="L160" s="2"/>
      <c r="M160" s="2"/>
      <c r="N160" s="2"/>
      <c r="O160" s="2"/>
      <c r="P160" s="2"/>
      <c r="Q160" s="2"/>
      <c r="R160" s="2"/>
      <c r="S160" s="2"/>
      <c r="T160" s="2"/>
      <c r="U160" s="2"/>
      <c r="V160" s="2"/>
      <c r="W160" s="2"/>
      <c r="X160" s="2"/>
      <c r="Y160" s="2"/>
    </row>
    <row r="161" spans="1:25" ht="12.75" customHeight="1">
      <c r="A161" s="2"/>
      <c r="B161" s="77"/>
      <c r="C161" s="77"/>
      <c r="D161" s="77"/>
      <c r="E161" s="2"/>
      <c r="F161" s="2"/>
      <c r="G161" s="2"/>
      <c r="H161" s="2"/>
      <c r="I161" s="2"/>
      <c r="J161" s="2"/>
      <c r="K161" s="2"/>
      <c r="L161" s="2"/>
      <c r="M161" s="2"/>
      <c r="N161" s="2"/>
      <c r="O161" s="2"/>
      <c r="P161" s="2"/>
      <c r="Q161" s="2"/>
      <c r="R161" s="2"/>
      <c r="S161" s="2"/>
      <c r="T161" s="2"/>
      <c r="U161" s="2"/>
      <c r="V161" s="2"/>
      <c r="W161" s="2"/>
      <c r="X161" s="2"/>
      <c r="Y161" s="2"/>
    </row>
    <row r="162" spans="1:25" ht="12.75" customHeight="1">
      <c r="A162" s="2"/>
      <c r="B162" s="77"/>
      <c r="C162" s="77"/>
      <c r="D162" s="77"/>
      <c r="E162" s="2"/>
      <c r="F162" s="2"/>
      <c r="G162" s="2"/>
      <c r="H162" s="2"/>
      <c r="I162" s="2"/>
      <c r="J162" s="2"/>
      <c r="K162" s="2"/>
      <c r="L162" s="2"/>
      <c r="M162" s="2"/>
      <c r="N162" s="2"/>
      <c r="O162" s="2"/>
      <c r="P162" s="2"/>
      <c r="Q162" s="2"/>
      <c r="R162" s="2"/>
      <c r="S162" s="2"/>
      <c r="T162" s="2"/>
      <c r="U162" s="2"/>
      <c r="V162" s="2"/>
      <c r="W162" s="2"/>
      <c r="X162" s="2"/>
      <c r="Y162" s="2"/>
    </row>
    <row r="163" spans="1:25" ht="12.75" customHeight="1">
      <c r="A163" s="2"/>
      <c r="B163" s="77"/>
      <c r="C163" s="77"/>
      <c r="D163" s="77"/>
      <c r="E163" s="2"/>
      <c r="F163" s="2"/>
      <c r="G163" s="2"/>
      <c r="H163" s="2"/>
      <c r="I163" s="2"/>
      <c r="J163" s="2"/>
      <c r="K163" s="2"/>
      <c r="L163" s="2"/>
      <c r="M163" s="2"/>
      <c r="N163" s="2"/>
      <c r="O163" s="2"/>
      <c r="P163" s="2"/>
      <c r="Q163" s="2"/>
      <c r="R163" s="2"/>
      <c r="S163" s="2"/>
      <c r="T163" s="2"/>
      <c r="U163" s="2"/>
      <c r="V163" s="2"/>
      <c r="W163" s="2"/>
      <c r="X163" s="2"/>
      <c r="Y163" s="2"/>
    </row>
    <row r="164" spans="1:25" ht="12.75" customHeight="1">
      <c r="A164" s="2"/>
      <c r="B164" s="77"/>
      <c r="C164" s="77"/>
      <c r="D164" s="77"/>
      <c r="E164" s="2"/>
      <c r="F164" s="2"/>
      <c r="G164" s="2"/>
      <c r="H164" s="2"/>
      <c r="I164" s="2"/>
      <c r="J164" s="2"/>
      <c r="K164" s="2"/>
      <c r="L164" s="2"/>
      <c r="M164" s="2"/>
      <c r="N164" s="2"/>
      <c r="O164" s="2"/>
      <c r="P164" s="2"/>
      <c r="Q164" s="2"/>
      <c r="R164" s="2"/>
      <c r="S164" s="2"/>
      <c r="T164" s="2"/>
      <c r="U164" s="2"/>
      <c r="V164" s="2"/>
      <c r="W164" s="2"/>
      <c r="X164" s="2"/>
      <c r="Y164" s="2"/>
    </row>
    <row r="165" spans="1:25" ht="12.75" customHeight="1">
      <c r="A165" s="2"/>
      <c r="B165" s="77"/>
      <c r="C165" s="77"/>
      <c r="D165" s="77"/>
      <c r="E165" s="2"/>
      <c r="F165" s="2"/>
      <c r="G165" s="2"/>
      <c r="H165" s="2"/>
      <c r="I165" s="2"/>
      <c r="J165" s="2"/>
      <c r="K165" s="2"/>
      <c r="L165" s="2"/>
      <c r="M165" s="2"/>
      <c r="N165" s="2"/>
      <c r="O165" s="2"/>
      <c r="P165" s="2"/>
      <c r="Q165" s="2"/>
      <c r="R165" s="2"/>
      <c r="S165" s="2"/>
      <c r="T165" s="2"/>
      <c r="U165" s="2"/>
      <c r="V165" s="2"/>
      <c r="W165" s="2"/>
      <c r="X165" s="2"/>
      <c r="Y165" s="2"/>
    </row>
    <row r="166" spans="1:25" ht="12.75" customHeight="1">
      <c r="A166" s="2"/>
      <c r="B166" s="77"/>
      <c r="C166" s="77"/>
      <c r="D166" s="77"/>
      <c r="E166" s="2"/>
      <c r="F166" s="2"/>
      <c r="G166" s="2"/>
      <c r="H166" s="2"/>
      <c r="I166" s="2"/>
      <c r="J166" s="2"/>
      <c r="K166" s="2"/>
      <c r="L166" s="2"/>
      <c r="M166" s="2"/>
      <c r="N166" s="2"/>
      <c r="O166" s="2"/>
      <c r="P166" s="2"/>
      <c r="Q166" s="2"/>
      <c r="R166" s="2"/>
      <c r="S166" s="2"/>
      <c r="T166" s="2"/>
      <c r="U166" s="2"/>
      <c r="V166" s="2"/>
      <c r="W166" s="2"/>
      <c r="X166" s="2"/>
      <c r="Y166" s="2"/>
    </row>
    <row r="167" spans="1:25" ht="12.75" customHeight="1">
      <c r="A167" s="2"/>
      <c r="B167" s="77"/>
      <c r="C167" s="77"/>
      <c r="D167" s="77"/>
      <c r="E167" s="2"/>
      <c r="F167" s="2"/>
      <c r="G167" s="2"/>
      <c r="H167" s="2"/>
      <c r="I167" s="2"/>
      <c r="J167" s="2"/>
      <c r="K167" s="2"/>
      <c r="L167" s="2"/>
      <c r="M167" s="2"/>
      <c r="N167" s="2"/>
      <c r="O167" s="2"/>
      <c r="P167" s="2"/>
      <c r="Q167" s="2"/>
      <c r="R167" s="2"/>
      <c r="S167" s="2"/>
      <c r="T167" s="2"/>
      <c r="U167" s="2"/>
      <c r="V167" s="2"/>
      <c r="W167" s="2"/>
      <c r="X167" s="2"/>
      <c r="Y167" s="2"/>
    </row>
    <row r="168" spans="1:25" ht="12.75" customHeight="1">
      <c r="A168" s="2"/>
      <c r="B168" s="77"/>
      <c r="C168" s="77"/>
      <c r="D168" s="77"/>
      <c r="E168" s="2"/>
      <c r="F168" s="2"/>
      <c r="G168" s="2"/>
      <c r="H168" s="2"/>
      <c r="I168" s="2"/>
      <c r="J168" s="2"/>
      <c r="K168" s="2"/>
      <c r="L168" s="2"/>
      <c r="M168" s="2"/>
      <c r="N168" s="2"/>
      <c r="O168" s="2"/>
      <c r="P168" s="2"/>
      <c r="Q168" s="2"/>
      <c r="R168" s="2"/>
      <c r="S168" s="2"/>
      <c r="T168" s="2"/>
      <c r="U168" s="2"/>
      <c r="V168" s="2"/>
      <c r="W168" s="2"/>
      <c r="X168" s="2"/>
      <c r="Y168" s="2"/>
    </row>
    <row r="169" spans="1:25" ht="12.75" customHeight="1">
      <c r="A169" s="2"/>
      <c r="B169" s="77"/>
      <c r="C169" s="77"/>
      <c r="D169" s="77"/>
      <c r="E169" s="2"/>
      <c r="F169" s="2"/>
      <c r="G169" s="2"/>
      <c r="H169" s="2"/>
      <c r="I169" s="2"/>
      <c r="J169" s="2"/>
      <c r="K169" s="2"/>
      <c r="L169" s="2"/>
      <c r="M169" s="2"/>
      <c r="N169" s="2"/>
      <c r="O169" s="2"/>
      <c r="P169" s="2"/>
      <c r="Q169" s="2"/>
      <c r="R169" s="2"/>
      <c r="S169" s="2"/>
      <c r="T169" s="2"/>
      <c r="U169" s="2"/>
      <c r="V169" s="2"/>
      <c r="W169" s="2"/>
      <c r="X169" s="2"/>
      <c r="Y169" s="2"/>
    </row>
    <row r="170" spans="1:25" ht="12.75" customHeight="1">
      <c r="A170" s="2"/>
      <c r="B170" s="77"/>
      <c r="C170" s="77"/>
      <c r="D170" s="77"/>
      <c r="E170" s="2"/>
      <c r="F170" s="2"/>
      <c r="G170" s="2"/>
      <c r="H170" s="2"/>
      <c r="I170" s="2"/>
      <c r="J170" s="2"/>
      <c r="K170" s="2"/>
      <c r="L170" s="2"/>
      <c r="M170" s="2"/>
      <c r="N170" s="2"/>
      <c r="O170" s="2"/>
      <c r="P170" s="2"/>
      <c r="Q170" s="2"/>
      <c r="R170" s="2"/>
      <c r="S170" s="2"/>
      <c r="T170" s="2"/>
      <c r="U170" s="2"/>
      <c r="V170" s="2"/>
      <c r="W170" s="2"/>
      <c r="X170" s="2"/>
      <c r="Y170" s="2"/>
    </row>
    <row r="171" spans="1:25" ht="12.75" customHeight="1">
      <c r="A171" s="2"/>
      <c r="B171" s="77"/>
      <c r="C171" s="77"/>
      <c r="D171" s="77"/>
      <c r="E171" s="2"/>
      <c r="F171" s="2"/>
      <c r="G171" s="2"/>
      <c r="H171" s="2"/>
      <c r="I171" s="2"/>
      <c r="J171" s="2"/>
      <c r="K171" s="2"/>
      <c r="L171" s="2"/>
      <c r="M171" s="2"/>
      <c r="N171" s="2"/>
      <c r="O171" s="2"/>
      <c r="P171" s="2"/>
      <c r="Q171" s="2"/>
      <c r="R171" s="2"/>
      <c r="S171" s="2"/>
      <c r="T171" s="2"/>
      <c r="U171" s="2"/>
      <c r="V171" s="2"/>
      <c r="W171" s="2"/>
      <c r="X171" s="2"/>
      <c r="Y171" s="2"/>
    </row>
    <row r="172" spans="1:25" ht="12.75" customHeight="1">
      <c r="A172" s="2"/>
      <c r="B172" s="77"/>
      <c r="C172" s="77"/>
      <c r="D172" s="77"/>
      <c r="E172" s="2"/>
      <c r="F172" s="2"/>
      <c r="G172" s="2"/>
      <c r="H172" s="2"/>
      <c r="I172" s="2"/>
      <c r="J172" s="2"/>
      <c r="K172" s="2"/>
      <c r="L172" s="2"/>
      <c r="M172" s="2"/>
      <c r="N172" s="2"/>
      <c r="O172" s="2"/>
      <c r="P172" s="2"/>
      <c r="Q172" s="2"/>
      <c r="R172" s="2"/>
      <c r="S172" s="2"/>
      <c r="T172" s="2"/>
      <c r="U172" s="2"/>
      <c r="V172" s="2"/>
      <c r="W172" s="2"/>
      <c r="X172" s="2"/>
      <c r="Y172" s="2"/>
    </row>
    <row r="173" spans="1:25" ht="12.75" customHeight="1">
      <c r="A173" s="2"/>
      <c r="B173" s="77"/>
      <c r="C173" s="77"/>
      <c r="D173" s="77"/>
      <c r="E173" s="2"/>
      <c r="F173" s="2"/>
      <c r="G173" s="2"/>
      <c r="H173" s="2"/>
      <c r="I173" s="2"/>
      <c r="J173" s="2"/>
      <c r="K173" s="2"/>
      <c r="L173" s="2"/>
      <c r="M173" s="2"/>
      <c r="N173" s="2"/>
      <c r="O173" s="2"/>
      <c r="P173" s="2"/>
      <c r="Q173" s="2"/>
      <c r="R173" s="2"/>
      <c r="S173" s="2"/>
      <c r="T173" s="2"/>
      <c r="U173" s="2"/>
      <c r="V173" s="2"/>
      <c r="W173" s="2"/>
      <c r="X173" s="2"/>
      <c r="Y173" s="2"/>
    </row>
    <row r="174" spans="1:25" ht="12.75" customHeight="1">
      <c r="A174" s="2"/>
      <c r="B174" s="77"/>
      <c r="C174" s="77"/>
      <c r="D174" s="77"/>
      <c r="E174" s="2"/>
      <c r="F174" s="2"/>
      <c r="G174" s="2"/>
      <c r="H174" s="2"/>
      <c r="I174" s="2"/>
      <c r="J174" s="2"/>
      <c r="K174" s="2"/>
      <c r="L174" s="2"/>
      <c r="M174" s="2"/>
      <c r="N174" s="2"/>
      <c r="O174" s="2"/>
      <c r="P174" s="2"/>
      <c r="Q174" s="2"/>
      <c r="R174" s="2"/>
      <c r="S174" s="2"/>
      <c r="T174" s="2"/>
      <c r="U174" s="2"/>
      <c r="V174" s="2"/>
      <c r="W174" s="2"/>
      <c r="X174" s="2"/>
      <c r="Y174" s="2"/>
    </row>
    <row r="175" spans="1:25" ht="12.75" customHeight="1">
      <c r="A175" s="2"/>
      <c r="B175" s="77"/>
      <c r="C175" s="77"/>
      <c r="D175" s="77"/>
      <c r="E175" s="2"/>
      <c r="F175" s="2"/>
      <c r="G175" s="2"/>
      <c r="H175" s="2"/>
      <c r="I175" s="2"/>
      <c r="J175" s="2"/>
      <c r="K175" s="2"/>
      <c r="L175" s="2"/>
      <c r="M175" s="2"/>
      <c r="N175" s="2"/>
      <c r="O175" s="2"/>
      <c r="P175" s="2"/>
      <c r="Q175" s="2"/>
      <c r="R175" s="2"/>
      <c r="S175" s="2"/>
      <c r="T175" s="2"/>
      <c r="U175" s="2"/>
      <c r="V175" s="2"/>
      <c r="W175" s="2"/>
      <c r="X175" s="2"/>
      <c r="Y175" s="2"/>
    </row>
    <row r="176" spans="1:25" ht="12.75" customHeight="1">
      <c r="A176" s="2"/>
      <c r="B176" s="77"/>
      <c r="C176" s="77"/>
      <c r="D176" s="77"/>
      <c r="E176" s="2"/>
      <c r="F176" s="2"/>
      <c r="G176" s="2"/>
      <c r="H176" s="2"/>
      <c r="I176" s="2"/>
      <c r="J176" s="2"/>
      <c r="K176" s="2"/>
      <c r="L176" s="2"/>
      <c r="M176" s="2"/>
      <c r="N176" s="2"/>
      <c r="O176" s="2"/>
      <c r="P176" s="2"/>
      <c r="Q176" s="2"/>
      <c r="R176" s="2"/>
      <c r="S176" s="2"/>
      <c r="T176" s="2"/>
      <c r="U176" s="2"/>
      <c r="V176" s="2"/>
      <c r="W176" s="2"/>
      <c r="X176" s="2"/>
      <c r="Y176" s="2"/>
    </row>
    <row r="177" spans="1:25" ht="12.75" customHeight="1">
      <c r="A177" s="2"/>
      <c r="B177" s="77"/>
      <c r="C177" s="77"/>
      <c r="D177" s="77"/>
      <c r="E177" s="2"/>
      <c r="F177" s="2"/>
      <c r="G177" s="2"/>
      <c r="H177" s="2"/>
      <c r="I177" s="2"/>
      <c r="J177" s="2"/>
      <c r="K177" s="2"/>
      <c r="L177" s="2"/>
      <c r="M177" s="2"/>
      <c r="N177" s="2"/>
      <c r="O177" s="2"/>
      <c r="P177" s="2"/>
      <c r="Q177" s="2"/>
      <c r="R177" s="2"/>
      <c r="S177" s="2"/>
      <c r="T177" s="2"/>
      <c r="U177" s="2"/>
      <c r="V177" s="2"/>
      <c r="W177" s="2"/>
      <c r="X177" s="2"/>
      <c r="Y177" s="2"/>
    </row>
    <row r="178" spans="1:25" ht="12.75" customHeight="1">
      <c r="A178" s="2"/>
      <c r="B178" s="77"/>
      <c r="C178" s="77"/>
      <c r="D178" s="77"/>
      <c r="E178" s="2"/>
      <c r="F178" s="2"/>
      <c r="G178" s="2"/>
      <c r="H178" s="2"/>
      <c r="I178" s="2"/>
      <c r="J178" s="2"/>
      <c r="K178" s="2"/>
      <c r="L178" s="2"/>
      <c r="M178" s="2"/>
      <c r="N178" s="2"/>
      <c r="O178" s="2"/>
      <c r="P178" s="2"/>
      <c r="Q178" s="2"/>
      <c r="R178" s="2"/>
      <c r="S178" s="2"/>
      <c r="T178" s="2"/>
      <c r="U178" s="2"/>
      <c r="V178" s="2"/>
      <c r="W178" s="2"/>
      <c r="X178" s="2"/>
      <c r="Y178" s="2"/>
    </row>
    <row r="179" spans="1:25" ht="12.75" customHeight="1">
      <c r="A179" s="2"/>
      <c r="B179" s="77"/>
      <c r="C179" s="77"/>
      <c r="D179" s="77"/>
      <c r="E179" s="2"/>
      <c r="F179" s="2"/>
      <c r="G179" s="2"/>
      <c r="H179" s="2"/>
      <c r="I179" s="2"/>
      <c r="J179" s="2"/>
      <c r="K179" s="2"/>
      <c r="L179" s="2"/>
      <c r="M179" s="2"/>
      <c r="N179" s="2"/>
      <c r="O179" s="2"/>
      <c r="P179" s="2"/>
      <c r="Q179" s="2"/>
      <c r="R179" s="2"/>
      <c r="S179" s="2"/>
      <c r="T179" s="2"/>
      <c r="U179" s="2"/>
      <c r="V179" s="2"/>
      <c r="W179" s="2"/>
      <c r="X179" s="2"/>
      <c r="Y179" s="2"/>
    </row>
    <row r="180" spans="1:25" ht="12.75" customHeight="1">
      <c r="A180" s="2"/>
      <c r="B180" s="77"/>
      <c r="C180" s="77"/>
      <c r="D180" s="77"/>
      <c r="E180" s="2"/>
      <c r="F180" s="2"/>
      <c r="G180" s="2"/>
      <c r="H180" s="2"/>
      <c r="I180" s="2"/>
      <c r="J180" s="2"/>
      <c r="K180" s="2"/>
      <c r="L180" s="2"/>
      <c r="M180" s="2"/>
      <c r="N180" s="2"/>
      <c r="O180" s="2"/>
      <c r="P180" s="2"/>
      <c r="Q180" s="2"/>
      <c r="R180" s="2"/>
      <c r="S180" s="2"/>
      <c r="T180" s="2"/>
      <c r="U180" s="2"/>
      <c r="V180" s="2"/>
      <c r="W180" s="2"/>
      <c r="X180" s="2"/>
      <c r="Y180" s="2"/>
    </row>
    <row r="181" spans="1:25" ht="12.75" customHeight="1">
      <c r="A181" s="2"/>
      <c r="B181" s="77"/>
      <c r="C181" s="77"/>
      <c r="D181" s="77"/>
      <c r="E181" s="2"/>
      <c r="F181" s="2"/>
      <c r="G181" s="2"/>
      <c r="H181" s="2"/>
      <c r="I181" s="2"/>
      <c r="J181" s="2"/>
      <c r="K181" s="2"/>
      <c r="L181" s="2"/>
      <c r="M181" s="2"/>
      <c r="N181" s="2"/>
      <c r="O181" s="2"/>
      <c r="P181" s="2"/>
      <c r="Q181" s="2"/>
      <c r="R181" s="2"/>
      <c r="S181" s="2"/>
      <c r="T181" s="2"/>
      <c r="U181" s="2"/>
      <c r="V181" s="2"/>
      <c r="W181" s="2"/>
      <c r="X181" s="2"/>
      <c r="Y181" s="2"/>
    </row>
    <row r="182" spans="1:25" ht="12.75" customHeight="1">
      <c r="A182" s="2"/>
      <c r="B182" s="77"/>
      <c r="C182" s="77"/>
      <c r="D182" s="77"/>
      <c r="E182" s="2"/>
      <c r="F182" s="2"/>
      <c r="G182" s="2"/>
      <c r="H182" s="2"/>
      <c r="I182" s="2"/>
      <c r="J182" s="2"/>
      <c r="K182" s="2"/>
      <c r="L182" s="2"/>
      <c r="M182" s="2"/>
      <c r="N182" s="2"/>
      <c r="O182" s="2"/>
      <c r="P182" s="2"/>
      <c r="Q182" s="2"/>
      <c r="R182" s="2"/>
      <c r="S182" s="2"/>
      <c r="T182" s="2"/>
      <c r="U182" s="2"/>
      <c r="V182" s="2"/>
      <c r="W182" s="2"/>
      <c r="X182" s="2"/>
      <c r="Y182" s="2"/>
    </row>
    <row r="183" spans="1:25" ht="12.75" customHeight="1">
      <c r="A183" s="2"/>
      <c r="B183" s="77"/>
      <c r="C183" s="77"/>
      <c r="D183" s="77"/>
      <c r="E183" s="2"/>
      <c r="F183" s="2"/>
      <c r="G183" s="2"/>
      <c r="H183" s="2"/>
      <c r="I183" s="2"/>
      <c r="J183" s="2"/>
      <c r="K183" s="2"/>
      <c r="L183" s="2"/>
      <c r="M183" s="2"/>
      <c r="N183" s="2"/>
      <c r="O183" s="2"/>
      <c r="P183" s="2"/>
      <c r="Q183" s="2"/>
      <c r="R183" s="2"/>
      <c r="S183" s="2"/>
      <c r="T183" s="2"/>
      <c r="U183" s="2"/>
      <c r="V183" s="2"/>
      <c r="W183" s="2"/>
      <c r="X183" s="2"/>
      <c r="Y183" s="2"/>
    </row>
    <row r="184" spans="1:25" ht="12.75" customHeight="1">
      <c r="A184" s="2"/>
      <c r="B184" s="77"/>
      <c r="C184" s="77"/>
      <c r="D184" s="77"/>
      <c r="E184" s="2"/>
      <c r="F184" s="2"/>
      <c r="G184" s="2"/>
      <c r="H184" s="2"/>
      <c r="I184" s="2"/>
      <c r="J184" s="2"/>
      <c r="K184" s="2"/>
      <c r="L184" s="2"/>
      <c r="M184" s="2"/>
      <c r="N184" s="2"/>
      <c r="O184" s="2"/>
      <c r="P184" s="2"/>
      <c r="Q184" s="2"/>
      <c r="R184" s="2"/>
      <c r="S184" s="2"/>
      <c r="T184" s="2"/>
      <c r="U184" s="2"/>
      <c r="V184" s="2"/>
      <c r="W184" s="2"/>
      <c r="X184" s="2"/>
      <c r="Y184" s="2"/>
    </row>
    <row r="185" spans="1:25" ht="12.75" customHeight="1">
      <c r="A185" s="2"/>
      <c r="B185" s="77"/>
      <c r="C185" s="77"/>
      <c r="D185" s="77"/>
      <c r="E185" s="2"/>
      <c r="F185" s="2"/>
      <c r="G185" s="2"/>
      <c r="H185" s="2"/>
      <c r="I185" s="2"/>
      <c r="J185" s="2"/>
      <c r="K185" s="2"/>
      <c r="L185" s="2"/>
      <c r="M185" s="2"/>
      <c r="N185" s="2"/>
      <c r="O185" s="2"/>
      <c r="P185" s="2"/>
      <c r="Q185" s="2"/>
      <c r="R185" s="2"/>
      <c r="S185" s="2"/>
      <c r="T185" s="2"/>
      <c r="U185" s="2"/>
      <c r="V185" s="2"/>
      <c r="W185" s="2"/>
      <c r="X185" s="2"/>
      <c r="Y185" s="2"/>
    </row>
    <row r="186" spans="1:25" ht="12.75" customHeight="1">
      <c r="A186" s="2"/>
      <c r="B186" s="77"/>
      <c r="C186" s="77"/>
      <c r="D186" s="77"/>
      <c r="E186" s="2"/>
      <c r="F186" s="2"/>
      <c r="G186" s="2"/>
      <c r="H186" s="2"/>
      <c r="I186" s="2"/>
      <c r="J186" s="2"/>
      <c r="K186" s="2"/>
      <c r="L186" s="2"/>
      <c r="M186" s="2"/>
      <c r="N186" s="2"/>
      <c r="O186" s="2"/>
      <c r="P186" s="2"/>
      <c r="Q186" s="2"/>
      <c r="R186" s="2"/>
      <c r="S186" s="2"/>
      <c r="T186" s="2"/>
      <c r="U186" s="2"/>
      <c r="V186" s="2"/>
      <c r="W186" s="2"/>
      <c r="X186" s="2"/>
      <c r="Y186" s="2"/>
    </row>
    <row r="187" spans="1:25" ht="12.75" customHeight="1">
      <c r="A187" s="2"/>
      <c r="B187" s="77"/>
      <c r="C187" s="77"/>
      <c r="D187" s="77"/>
      <c r="E187" s="2"/>
      <c r="F187" s="2"/>
      <c r="G187" s="2"/>
      <c r="H187" s="2"/>
      <c r="I187" s="2"/>
      <c r="J187" s="2"/>
      <c r="K187" s="2"/>
      <c r="L187" s="2"/>
      <c r="M187" s="2"/>
      <c r="N187" s="2"/>
      <c r="O187" s="2"/>
      <c r="P187" s="2"/>
      <c r="Q187" s="2"/>
      <c r="R187" s="2"/>
      <c r="S187" s="2"/>
      <c r="T187" s="2"/>
      <c r="U187" s="2"/>
      <c r="V187" s="2"/>
      <c r="W187" s="2"/>
      <c r="X187" s="2"/>
      <c r="Y187" s="2"/>
    </row>
    <row r="188" spans="1:25" ht="12.75" customHeight="1">
      <c r="A188" s="2"/>
      <c r="B188" s="77"/>
      <c r="C188" s="77"/>
      <c r="D188" s="77"/>
      <c r="E188" s="2"/>
      <c r="F188" s="2"/>
      <c r="G188" s="2"/>
      <c r="H188" s="2"/>
      <c r="I188" s="2"/>
      <c r="J188" s="2"/>
      <c r="K188" s="2"/>
      <c r="L188" s="2"/>
      <c r="M188" s="2"/>
      <c r="N188" s="2"/>
      <c r="O188" s="2"/>
      <c r="P188" s="2"/>
      <c r="Q188" s="2"/>
      <c r="R188" s="2"/>
      <c r="S188" s="2"/>
      <c r="T188" s="2"/>
      <c r="U188" s="2"/>
      <c r="V188" s="2"/>
      <c r="W188" s="2"/>
      <c r="X188" s="2"/>
      <c r="Y188" s="2"/>
    </row>
    <row r="189" spans="1:25" ht="12.75" customHeight="1">
      <c r="A189" s="2"/>
      <c r="B189" s="77"/>
      <c r="C189" s="77"/>
      <c r="D189" s="77"/>
      <c r="E189" s="2"/>
      <c r="F189" s="2"/>
      <c r="G189" s="2"/>
      <c r="H189" s="2"/>
      <c r="I189" s="2"/>
      <c r="J189" s="2"/>
      <c r="K189" s="2"/>
      <c r="L189" s="2"/>
      <c r="M189" s="2"/>
      <c r="N189" s="2"/>
      <c r="O189" s="2"/>
      <c r="P189" s="2"/>
      <c r="Q189" s="2"/>
      <c r="R189" s="2"/>
      <c r="S189" s="2"/>
      <c r="T189" s="2"/>
      <c r="U189" s="2"/>
      <c r="V189" s="2"/>
      <c r="W189" s="2"/>
      <c r="X189" s="2"/>
      <c r="Y189" s="2"/>
    </row>
    <row r="190" spans="1:25" ht="12.75" customHeight="1">
      <c r="A190" s="2"/>
      <c r="B190" s="77"/>
      <c r="C190" s="77"/>
      <c r="D190" s="77"/>
      <c r="E190" s="2"/>
      <c r="F190" s="2"/>
      <c r="G190" s="2"/>
      <c r="H190" s="2"/>
      <c r="I190" s="2"/>
      <c r="J190" s="2"/>
      <c r="K190" s="2"/>
      <c r="L190" s="2"/>
      <c r="M190" s="2"/>
      <c r="N190" s="2"/>
      <c r="O190" s="2"/>
      <c r="P190" s="2"/>
      <c r="Q190" s="2"/>
      <c r="R190" s="2"/>
      <c r="S190" s="2"/>
      <c r="T190" s="2"/>
      <c r="U190" s="2"/>
      <c r="V190" s="2"/>
      <c r="W190" s="2"/>
      <c r="X190" s="2"/>
      <c r="Y190" s="2"/>
    </row>
    <row r="191" spans="1:25" ht="12.75" customHeight="1">
      <c r="A191" s="2"/>
      <c r="B191" s="77"/>
      <c r="C191" s="77"/>
      <c r="D191" s="77"/>
      <c r="E191" s="2"/>
      <c r="F191" s="2"/>
      <c r="G191" s="2"/>
      <c r="H191" s="2"/>
      <c r="I191" s="2"/>
      <c r="J191" s="2"/>
      <c r="K191" s="2"/>
      <c r="L191" s="2"/>
      <c r="M191" s="2"/>
      <c r="N191" s="2"/>
      <c r="O191" s="2"/>
      <c r="P191" s="2"/>
      <c r="Q191" s="2"/>
      <c r="R191" s="2"/>
      <c r="S191" s="2"/>
      <c r="T191" s="2"/>
      <c r="U191" s="2"/>
      <c r="V191" s="2"/>
      <c r="W191" s="2"/>
      <c r="X191" s="2"/>
      <c r="Y191" s="2"/>
    </row>
    <row r="192" spans="1:25" ht="12.75" customHeight="1">
      <c r="A192" s="2"/>
      <c r="B192" s="77"/>
      <c r="C192" s="77"/>
      <c r="D192" s="77"/>
      <c r="E192" s="2"/>
      <c r="F192" s="2"/>
      <c r="G192" s="2"/>
      <c r="H192" s="2"/>
      <c r="I192" s="2"/>
      <c r="J192" s="2"/>
      <c r="K192" s="2"/>
      <c r="L192" s="2"/>
      <c r="M192" s="2"/>
      <c r="N192" s="2"/>
      <c r="O192" s="2"/>
      <c r="P192" s="2"/>
      <c r="Q192" s="2"/>
      <c r="R192" s="2"/>
      <c r="S192" s="2"/>
      <c r="T192" s="2"/>
      <c r="U192" s="2"/>
      <c r="V192" s="2"/>
      <c r="W192" s="2"/>
      <c r="X192" s="2"/>
      <c r="Y192" s="2"/>
    </row>
    <row r="193" spans="1:25" ht="12.75" customHeight="1">
      <c r="A193" s="2"/>
      <c r="B193" s="77"/>
      <c r="C193" s="77"/>
      <c r="D193" s="77"/>
      <c r="E193" s="2"/>
      <c r="F193" s="2"/>
      <c r="G193" s="2"/>
      <c r="H193" s="2"/>
      <c r="I193" s="2"/>
      <c r="J193" s="2"/>
      <c r="K193" s="2"/>
      <c r="L193" s="2"/>
      <c r="M193" s="2"/>
      <c r="N193" s="2"/>
      <c r="O193" s="2"/>
      <c r="P193" s="2"/>
      <c r="Q193" s="2"/>
      <c r="R193" s="2"/>
      <c r="S193" s="2"/>
      <c r="T193" s="2"/>
      <c r="U193" s="2"/>
      <c r="V193" s="2"/>
      <c r="W193" s="2"/>
      <c r="X193" s="2"/>
      <c r="Y193" s="2"/>
    </row>
    <row r="194" spans="1:25" ht="12.75" customHeight="1">
      <c r="A194" s="2"/>
      <c r="B194" s="77"/>
      <c r="C194" s="77"/>
      <c r="D194" s="77"/>
      <c r="E194" s="2"/>
      <c r="F194" s="2"/>
      <c r="G194" s="2"/>
      <c r="H194" s="2"/>
      <c r="I194" s="2"/>
      <c r="J194" s="2"/>
      <c r="K194" s="2"/>
      <c r="L194" s="2"/>
      <c r="M194" s="2"/>
      <c r="N194" s="2"/>
      <c r="O194" s="2"/>
      <c r="P194" s="2"/>
      <c r="Q194" s="2"/>
      <c r="R194" s="2"/>
      <c r="S194" s="2"/>
      <c r="T194" s="2"/>
      <c r="U194" s="2"/>
      <c r="V194" s="2"/>
      <c r="W194" s="2"/>
      <c r="X194" s="2"/>
      <c r="Y194" s="2"/>
    </row>
    <row r="195" spans="1:25" ht="12.75" customHeight="1">
      <c r="A195" s="2"/>
      <c r="B195" s="77"/>
      <c r="C195" s="77"/>
      <c r="D195" s="77"/>
      <c r="E195" s="2"/>
      <c r="F195" s="2"/>
      <c r="G195" s="2"/>
      <c r="H195" s="2"/>
      <c r="I195" s="2"/>
      <c r="J195" s="2"/>
      <c r="K195" s="2"/>
      <c r="L195" s="2"/>
      <c r="M195" s="2"/>
      <c r="N195" s="2"/>
      <c r="O195" s="2"/>
      <c r="P195" s="2"/>
      <c r="Q195" s="2"/>
      <c r="R195" s="2"/>
      <c r="S195" s="2"/>
      <c r="T195" s="2"/>
      <c r="U195" s="2"/>
      <c r="V195" s="2"/>
      <c r="W195" s="2"/>
      <c r="X195" s="2"/>
      <c r="Y195" s="2"/>
    </row>
    <row r="196" spans="1:25" ht="12.75" customHeight="1">
      <c r="A196" s="2"/>
      <c r="B196" s="77"/>
      <c r="C196" s="77"/>
      <c r="D196" s="77"/>
      <c r="E196" s="2"/>
      <c r="F196" s="2"/>
      <c r="G196" s="2"/>
      <c r="H196" s="2"/>
      <c r="I196" s="2"/>
      <c r="J196" s="2"/>
      <c r="K196" s="2"/>
      <c r="L196" s="2"/>
      <c r="M196" s="2"/>
      <c r="N196" s="2"/>
      <c r="O196" s="2"/>
      <c r="P196" s="2"/>
      <c r="Q196" s="2"/>
      <c r="R196" s="2"/>
      <c r="S196" s="2"/>
      <c r="T196" s="2"/>
      <c r="U196" s="2"/>
      <c r="V196" s="2"/>
      <c r="W196" s="2"/>
      <c r="X196" s="2"/>
      <c r="Y196" s="2"/>
    </row>
    <row r="197" spans="1:25" ht="12.75" customHeight="1">
      <c r="A197" s="2"/>
      <c r="B197" s="77"/>
      <c r="C197" s="77"/>
      <c r="D197" s="77"/>
      <c r="E197" s="2"/>
      <c r="F197" s="2"/>
      <c r="G197" s="2"/>
      <c r="H197" s="2"/>
      <c r="I197" s="2"/>
      <c r="J197" s="2"/>
      <c r="K197" s="2"/>
      <c r="L197" s="2"/>
      <c r="M197" s="2"/>
      <c r="N197" s="2"/>
      <c r="O197" s="2"/>
      <c r="P197" s="2"/>
      <c r="Q197" s="2"/>
      <c r="R197" s="2"/>
      <c r="S197" s="2"/>
      <c r="T197" s="2"/>
      <c r="U197" s="2"/>
      <c r="V197" s="2"/>
      <c r="W197" s="2"/>
      <c r="X197" s="2"/>
      <c r="Y197" s="2"/>
    </row>
    <row r="198" spans="1:25" ht="12.75" customHeight="1">
      <c r="A198" s="2"/>
      <c r="B198" s="77"/>
      <c r="C198" s="77"/>
      <c r="D198" s="77"/>
      <c r="E198" s="2"/>
      <c r="F198" s="2"/>
      <c r="G198" s="2"/>
      <c r="H198" s="2"/>
      <c r="I198" s="2"/>
      <c r="J198" s="2"/>
      <c r="K198" s="2"/>
      <c r="L198" s="2"/>
      <c r="M198" s="2"/>
      <c r="N198" s="2"/>
      <c r="O198" s="2"/>
      <c r="P198" s="2"/>
      <c r="Q198" s="2"/>
      <c r="R198" s="2"/>
      <c r="S198" s="2"/>
      <c r="T198" s="2"/>
      <c r="U198" s="2"/>
      <c r="V198" s="2"/>
      <c r="W198" s="2"/>
      <c r="X198" s="2"/>
      <c r="Y198" s="2"/>
    </row>
    <row r="199" spans="1:25" ht="12.75" customHeight="1">
      <c r="A199" s="2"/>
      <c r="B199" s="77"/>
      <c r="C199" s="77"/>
      <c r="D199" s="77"/>
      <c r="E199" s="2"/>
      <c r="F199" s="2"/>
      <c r="G199" s="2"/>
      <c r="H199" s="2"/>
      <c r="I199" s="2"/>
      <c r="J199" s="2"/>
      <c r="K199" s="2"/>
      <c r="L199" s="2"/>
      <c r="M199" s="2"/>
      <c r="N199" s="2"/>
      <c r="O199" s="2"/>
      <c r="P199" s="2"/>
      <c r="Q199" s="2"/>
      <c r="R199" s="2"/>
      <c r="S199" s="2"/>
      <c r="T199" s="2"/>
      <c r="U199" s="2"/>
      <c r="V199" s="2"/>
      <c r="W199" s="2"/>
      <c r="X199" s="2"/>
      <c r="Y199" s="2"/>
    </row>
    <row r="200" spans="1:25" ht="12.75" customHeight="1">
      <c r="A200" s="2"/>
      <c r="B200" s="77"/>
      <c r="C200" s="77"/>
      <c r="D200" s="77"/>
      <c r="E200" s="2"/>
      <c r="F200" s="2"/>
      <c r="G200" s="2"/>
      <c r="H200" s="2"/>
      <c r="I200" s="2"/>
      <c r="J200" s="2"/>
      <c r="K200" s="2"/>
      <c r="L200" s="2"/>
      <c r="M200" s="2"/>
      <c r="N200" s="2"/>
      <c r="O200" s="2"/>
      <c r="P200" s="2"/>
      <c r="Q200" s="2"/>
      <c r="R200" s="2"/>
      <c r="S200" s="2"/>
      <c r="T200" s="2"/>
      <c r="U200" s="2"/>
      <c r="V200" s="2"/>
      <c r="W200" s="2"/>
      <c r="X200" s="2"/>
      <c r="Y200" s="2"/>
    </row>
    <row r="201" spans="1:25" ht="12.75" customHeight="1">
      <c r="A201" s="2"/>
      <c r="B201" s="77"/>
      <c r="C201" s="77"/>
      <c r="D201" s="77"/>
      <c r="E201" s="2"/>
      <c r="F201" s="2"/>
      <c r="G201" s="2"/>
      <c r="H201" s="2"/>
      <c r="I201" s="2"/>
      <c r="J201" s="2"/>
      <c r="K201" s="2"/>
      <c r="L201" s="2"/>
      <c r="M201" s="2"/>
      <c r="N201" s="2"/>
      <c r="O201" s="2"/>
      <c r="P201" s="2"/>
      <c r="Q201" s="2"/>
      <c r="R201" s="2"/>
      <c r="S201" s="2"/>
      <c r="T201" s="2"/>
      <c r="U201" s="2"/>
      <c r="V201" s="2"/>
      <c r="W201" s="2"/>
      <c r="X201" s="2"/>
      <c r="Y201" s="2"/>
    </row>
    <row r="202" spans="1:25" ht="12.75" customHeight="1">
      <c r="A202" s="2"/>
      <c r="B202" s="77"/>
      <c r="C202" s="77"/>
      <c r="D202" s="77"/>
      <c r="E202" s="2"/>
      <c r="F202" s="2"/>
      <c r="G202" s="2"/>
      <c r="H202" s="2"/>
      <c r="I202" s="2"/>
      <c r="J202" s="2"/>
      <c r="K202" s="2"/>
      <c r="L202" s="2"/>
      <c r="M202" s="2"/>
      <c r="N202" s="2"/>
      <c r="O202" s="2"/>
      <c r="P202" s="2"/>
      <c r="Q202" s="2"/>
      <c r="R202" s="2"/>
      <c r="S202" s="2"/>
      <c r="T202" s="2"/>
      <c r="U202" s="2"/>
      <c r="V202" s="2"/>
      <c r="W202" s="2"/>
      <c r="X202" s="2"/>
      <c r="Y202" s="2"/>
    </row>
    <row r="203" spans="1:25" ht="12.75" customHeight="1">
      <c r="A203" s="2"/>
      <c r="B203" s="77"/>
      <c r="C203" s="77"/>
      <c r="D203" s="77"/>
      <c r="E203" s="2"/>
      <c r="F203" s="2"/>
      <c r="G203" s="2"/>
      <c r="H203" s="2"/>
      <c r="I203" s="2"/>
      <c r="J203" s="2"/>
      <c r="K203" s="2"/>
      <c r="L203" s="2"/>
      <c r="M203" s="2"/>
      <c r="N203" s="2"/>
      <c r="O203" s="2"/>
      <c r="P203" s="2"/>
      <c r="Q203" s="2"/>
      <c r="R203" s="2"/>
      <c r="S203" s="2"/>
      <c r="T203" s="2"/>
      <c r="U203" s="2"/>
      <c r="V203" s="2"/>
      <c r="W203" s="2"/>
      <c r="X203" s="2"/>
      <c r="Y203" s="2"/>
    </row>
    <row r="204" spans="1:25" ht="12.75" customHeight="1">
      <c r="A204" s="2"/>
      <c r="B204" s="77"/>
      <c r="C204" s="77"/>
      <c r="D204" s="77"/>
      <c r="E204" s="2"/>
      <c r="F204" s="2"/>
      <c r="G204" s="2"/>
      <c r="H204" s="2"/>
      <c r="I204" s="2"/>
      <c r="J204" s="2"/>
      <c r="K204" s="2"/>
      <c r="L204" s="2"/>
      <c r="M204" s="2"/>
      <c r="N204" s="2"/>
      <c r="O204" s="2"/>
      <c r="P204" s="2"/>
      <c r="Q204" s="2"/>
      <c r="R204" s="2"/>
      <c r="S204" s="2"/>
      <c r="T204" s="2"/>
      <c r="U204" s="2"/>
      <c r="V204" s="2"/>
      <c r="W204" s="2"/>
      <c r="X204" s="2"/>
      <c r="Y204" s="2"/>
    </row>
    <row r="205" spans="1:25" ht="12.75" customHeight="1">
      <c r="A205" s="2"/>
      <c r="B205" s="77"/>
      <c r="C205" s="77"/>
      <c r="D205" s="77"/>
      <c r="E205" s="2"/>
      <c r="F205" s="2"/>
      <c r="G205" s="2"/>
      <c r="H205" s="2"/>
      <c r="I205" s="2"/>
      <c r="J205" s="2"/>
      <c r="K205" s="2"/>
      <c r="L205" s="2"/>
      <c r="M205" s="2"/>
      <c r="N205" s="2"/>
      <c r="O205" s="2"/>
      <c r="P205" s="2"/>
      <c r="Q205" s="2"/>
      <c r="R205" s="2"/>
      <c r="S205" s="2"/>
      <c r="T205" s="2"/>
      <c r="U205" s="2"/>
      <c r="V205" s="2"/>
      <c r="W205" s="2"/>
      <c r="X205" s="2"/>
      <c r="Y205" s="2"/>
    </row>
    <row r="206" spans="1:25" ht="12.75" customHeight="1">
      <c r="A206" s="2"/>
      <c r="B206" s="77"/>
      <c r="C206" s="77"/>
      <c r="D206" s="77"/>
      <c r="E206" s="2"/>
      <c r="F206" s="2"/>
      <c r="G206" s="2"/>
      <c r="H206" s="2"/>
      <c r="I206" s="2"/>
      <c r="J206" s="2"/>
      <c r="K206" s="2"/>
      <c r="L206" s="2"/>
      <c r="M206" s="2"/>
      <c r="N206" s="2"/>
      <c r="O206" s="2"/>
      <c r="P206" s="2"/>
      <c r="Q206" s="2"/>
      <c r="R206" s="2"/>
      <c r="S206" s="2"/>
      <c r="T206" s="2"/>
      <c r="U206" s="2"/>
      <c r="V206" s="2"/>
      <c r="W206" s="2"/>
      <c r="X206" s="2"/>
      <c r="Y206" s="2"/>
    </row>
    <row r="207" spans="1:25" ht="12.75" customHeight="1">
      <c r="A207" s="2"/>
      <c r="B207" s="77"/>
      <c r="C207" s="77"/>
      <c r="D207" s="77"/>
      <c r="E207" s="2"/>
      <c r="F207" s="2"/>
      <c r="G207" s="2"/>
      <c r="H207" s="2"/>
      <c r="I207" s="2"/>
      <c r="J207" s="2"/>
      <c r="K207" s="2"/>
      <c r="L207" s="2"/>
      <c r="M207" s="2"/>
      <c r="N207" s="2"/>
      <c r="O207" s="2"/>
      <c r="P207" s="2"/>
      <c r="Q207" s="2"/>
      <c r="R207" s="2"/>
      <c r="S207" s="2"/>
      <c r="T207" s="2"/>
      <c r="U207" s="2"/>
      <c r="V207" s="2"/>
      <c r="W207" s="2"/>
      <c r="X207" s="2"/>
      <c r="Y207" s="2"/>
    </row>
    <row r="208" spans="1:25" ht="12.75" customHeight="1">
      <c r="A208" s="2"/>
      <c r="B208" s="77"/>
      <c r="C208" s="77"/>
      <c r="D208" s="77"/>
      <c r="E208" s="2"/>
      <c r="F208" s="2"/>
      <c r="G208" s="2"/>
      <c r="H208" s="2"/>
      <c r="I208" s="2"/>
      <c r="J208" s="2"/>
      <c r="K208" s="2"/>
      <c r="L208" s="2"/>
      <c r="M208" s="2"/>
      <c r="N208" s="2"/>
      <c r="O208" s="2"/>
      <c r="P208" s="2"/>
      <c r="Q208" s="2"/>
      <c r="R208" s="2"/>
      <c r="S208" s="2"/>
      <c r="T208" s="2"/>
      <c r="U208" s="2"/>
      <c r="V208" s="2"/>
      <c r="W208" s="2"/>
      <c r="X208" s="2"/>
      <c r="Y208" s="2"/>
    </row>
    <row r="209" spans="1:25" ht="12.75" customHeight="1">
      <c r="A209" s="2"/>
      <c r="B209" s="77"/>
      <c r="C209" s="77"/>
      <c r="D209" s="77"/>
      <c r="E209" s="2"/>
      <c r="F209" s="2"/>
      <c r="G209" s="2"/>
      <c r="H209" s="2"/>
      <c r="I209" s="2"/>
      <c r="J209" s="2"/>
      <c r="K209" s="2"/>
      <c r="L209" s="2"/>
      <c r="M209" s="2"/>
      <c r="N209" s="2"/>
      <c r="O209" s="2"/>
      <c r="P209" s="2"/>
      <c r="Q209" s="2"/>
      <c r="R209" s="2"/>
      <c r="S209" s="2"/>
      <c r="T209" s="2"/>
      <c r="U209" s="2"/>
      <c r="V209" s="2"/>
      <c r="W209" s="2"/>
      <c r="X209" s="2"/>
      <c r="Y209" s="2"/>
    </row>
    <row r="210" spans="1:25" ht="12.75" customHeight="1">
      <c r="A210" s="2"/>
      <c r="B210" s="77"/>
      <c r="C210" s="77"/>
      <c r="D210" s="77"/>
      <c r="E210" s="2"/>
      <c r="F210" s="2"/>
      <c r="G210" s="2"/>
      <c r="H210" s="2"/>
      <c r="I210" s="2"/>
      <c r="J210" s="2"/>
      <c r="K210" s="2"/>
      <c r="L210" s="2"/>
      <c r="M210" s="2"/>
      <c r="N210" s="2"/>
      <c r="O210" s="2"/>
      <c r="P210" s="2"/>
      <c r="Q210" s="2"/>
      <c r="R210" s="2"/>
      <c r="S210" s="2"/>
      <c r="T210" s="2"/>
      <c r="U210" s="2"/>
      <c r="V210" s="2"/>
      <c r="W210" s="2"/>
      <c r="X210" s="2"/>
      <c r="Y210" s="2"/>
    </row>
    <row r="211" spans="1:25" ht="12.75" customHeight="1">
      <c r="A211" s="2"/>
      <c r="B211" s="77"/>
      <c r="C211" s="77"/>
      <c r="D211" s="77"/>
      <c r="E211" s="2"/>
      <c r="F211" s="2"/>
      <c r="G211" s="2"/>
      <c r="H211" s="2"/>
      <c r="I211" s="2"/>
      <c r="J211" s="2"/>
      <c r="K211" s="2"/>
      <c r="L211" s="2"/>
      <c r="M211" s="2"/>
      <c r="N211" s="2"/>
      <c r="O211" s="2"/>
      <c r="P211" s="2"/>
      <c r="Q211" s="2"/>
      <c r="R211" s="2"/>
      <c r="S211" s="2"/>
      <c r="T211" s="2"/>
      <c r="U211" s="2"/>
      <c r="V211" s="2"/>
      <c r="W211" s="2"/>
      <c r="X211" s="2"/>
      <c r="Y211" s="2"/>
    </row>
    <row r="212" spans="1:25" ht="12.75" customHeight="1">
      <c r="A212" s="2"/>
      <c r="B212" s="77"/>
      <c r="C212" s="77"/>
      <c r="D212" s="77"/>
      <c r="E212" s="2"/>
      <c r="F212" s="2"/>
      <c r="G212" s="2"/>
      <c r="H212" s="2"/>
      <c r="I212" s="2"/>
      <c r="J212" s="2"/>
      <c r="K212" s="2"/>
      <c r="L212" s="2"/>
      <c r="M212" s="2"/>
      <c r="N212" s="2"/>
      <c r="O212" s="2"/>
      <c r="P212" s="2"/>
      <c r="Q212" s="2"/>
      <c r="R212" s="2"/>
      <c r="S212" s="2"/>
      <c r="T212" s="2"/>
      <c r="U212" s="2"/>
      <c r="V212" s="2"/>
      <c r="W212" s="2"/>
      <c r="X212" s="2"/>
      <c r="Y212" s="2"/>
    </row>
    <row r="213" spans="1:25" ht="12.75" customHeight="1">
      <c r="A213" s="2"/>
      <c r="B213" s="77"/>
      <c r="C213" s="77"/>
      <c r="D213" s="77"/>
      <c r="E213" s="2"/>
      <c r="F213" s="2"/>
      <c r="G213" s="2"/>
      <c r="H213" s="2"/>
      <c r="I213" s="2"/>
      <c r="J213" s="2"/>
      <c r="K213" s="2"/>
      <c r="L213" s="2"/>
      <c r="M213" s="2"/>
      <c r="N213" s="2"/>
      <c r="O213" s="2"/>
      <c r="P213" s="2"/>
      <c r="Q213" s="2"/>
      <c r="R213" s="2"/>
      <c r="S213" s="2"/>
      <c r="T213" s="2"/>
      <c r="U213" s="2"/>
      <c r="V213" s="2"/>
      <c r="W213" s="2"/>
      <c r="X213" s="2"/>
      <c r="Y213" s="2"/>
    </row>
    <row r="214" spans="1:25" ht="12.75" customHeight="1">
      <c r="A214" s="2"/>
      <c r="B214" s="77"/>
      <c r="C214" s="77"/>
      <c r="D214" s="77"/>
      <c r="E214" s="2"/>
      <c r="F214" s="2"/>
      <c r="G214" s="2"/>
      <c r="H214" s="2"/>
      <c r="I214" s="2"/>
      <c r="J214" s="2"/>
      <c r="K214" s="2"/>
      <c r="L214" s="2"/>
      <c r="M214" s="2"/>
      <c r="N214" s="2"/>
      <c r="O214" s="2"/>
      <c r="P214" s="2"/>
      <c r="Q214" s="2"/>
      <c r="R214" s="2"/>
      <c r="S214" s="2"/>
      <c r="T214" s="2"/>
      <c r="U214" s="2"/>
      <c r="V214" s="2"/>
      <c r="W214" s="2"/>
      <c r="X214" s="2"/>
      <c r="Y214" s="2"/>
    </row>
    <row r="215" spans="1:25" ht="12.75" customHeight="1">
      <c r="A215" s="2"/>
      <c r="B215" s="77"/>
      <c r="C215" s="77"/>
      <c r="D215" s="77"/>
      <c r="E215" s="2"/>
      <c r="F215" s="2"/>
      <c r="G215" s="2"/>
      <c r="H215" s="2"/>
      <c r="I215" s="2"/>
      <c r="J215" s="2"/>
      <c r="K215" s="2"/>
      <c r="L215" s="2"/>
      <c r="M215" s="2"/>
      <c r="N215" s="2"/>
      <c r="O215" s="2"/>
      <c r="P215" s="2"/>
      <c r="Q215" s="2"/>
      <c r="R215" s="2"/>
      <c r="S215" s="2"/>
      <c r="T215" s="2"/>
      <c r="U215" s="2"/>
      <c r="V215" s="2"/>
      <c r="W215" s="2"/>
      <c r="X215" s="2"/>
      <c r="Y215" s="2"/>
    </row>
    <row r="216" spans="1:25" ht="12.75" customHeight="1">
      <c r="A216" s="2"/>
      <c r="B216" s="77"/>
      <c r="C216" s="77"/>
      <c r="D216" s="77"/>
      <c r="E216" s="2"/>
      <c r="F216" s="2"/>
      <c r="G216" s="2"/>
      <c r="H216" s="2"/>
      <c r="I216" s="2"/>
      <c r="J216" s="2"/>
      <c r="K216" s="2"/>
      <c r="L216" s="2"/>
      <c r="M216" s="2"/>
      <c r="N216" s="2"/>
      <c r="O216" s="2"/>
      <c r="P216" s="2"/>
      <c r="Q216" s="2"/>
      <c r="R216" s="2"/>
      <c r="S216" s="2"/>
      <c r="T216" s="2"/>
      <c r="U216" s="2"/>
      <c r="V216" s="2"/>
      <c r="W216" s="2"/>
      <c r="X216" s="2"/>
      <c r="Y216" s="2"/>
    </row>
    <row r="217" spans="1:25" ht="12.75" customHeight="1">
      <c r="A217" s="2"/>
      <c r="B217" s="77"/>
      <c r="C217" s="77"/>
      <c r="D217" s="77"/>
      <c r="E217" s="2"/>
      <c r="F217" s="2"/>
      <c r="G217" s="2"/>
      <c r="H217" s="2"/>
      <c r="I217" s="2"/>
      <c r="J217" s="2"/>
      <c r="K217" s="2"/>
      <c r="L217" s="2"/>
      <c r="M217" s="2"/>
      <c r="N217" s="2"/>
      <c r="O217" s="2"/>
      <c r="P217" s="2"/>
      <c r="Q217" s="2"/>
      <c r="R217" s="2"/>
      <c r="S217" s="2"/>
      <c r="T217" s="2"/>
      <c r="U217" s="2"/>
      <c r="V217" s="2"/>
      <c r="W217" s="2"/>
      <c r="X217" s="2"/>
      <c r="Y217" s="2"/>
    </row>
    <row r="218" spans="1:25" ht="12.75" customHeight="1">
      <c r="A218" s="2"/>
      <c r="B218" s="77"/>
      <c r="C218" s="77"/>
      <c r="D218" s="77"/>
      <c r="E218" s="2"/>
      <c r="F218" s="2"/>
      <c r="G218" s="2"/>
      <c r="H218" s="2"/>
      <c r="I218" s="2"/>
      <c r="J218" s="2"/>
      <c r="K218" s="2"/>
      <c r="L218" s="2"/>
      <c r="M218" s="2"/>
      <c r="N218" s="2"/>
      <c r="O218" s="2"/>
      <c r="P218" s="2"/>
      <c r="Q218" s="2"/>
      <c r="R218" s="2"/>
      <c r="S218" s="2"/>
      <c r="T218" s="2"/>
      <c r="U218" s="2"/>
      <c r="V218" s="2"/>
      <c r="W218" s="2"/>
      <c r="X218" s="2"/>
      <c r="Y218" s="2"/>
    </row>
    <row r="219" spans="1:25" ht="12.75" customHeight="1">
      <c r="A219" s="2"/>
      <c r="B219" s="77"/>
      <c r="C219" s="77"/>
      <c r="D219" s="77"/>
      <c r="E219" s="2"/>
      <c r="F219" s="2"/>
      <c r="G219" s="2"/>
      <c r="H219" s="2"/>
      <c r="I219" s="2"/>
      <c r="J219" s="2"/>
      <c r="K219" s="2"/>
      <c r="L219" s="2"/>
      <c r="M219" s="2"/>
      <c r="N219" s="2"/>
      <c r="O219" s="2"/>
      <c r="P219" s="2"/>
      <c r="Q219" s="2"/>
      <c r="R219" s="2"/>
      <c r="S219" s="2"/>
      <c r="T219" s="2"/>
      <c r="U219" s="2"/>
      <c r="V219" s="2"/>
      <c r="W219" s="2"/>
      <c r="X219" s="2"/>
      <c r="Y219" s="2"/>
    </row>
    <row r="220" spans="1:25" ht="12.75" customHeight="1">
      <c r="A220" s="2"/>
      <c r="B220" s="77"/>
      <c r="C220" s="77"/>
      <c r="D220" s="77"/>
      <c r="E220" s="2"/>
      <c r="F220" s="2"/>
      <c r="G220" s="2"/>
      <c r="H220" s="2"/>
      <c r="I220" s="2"/>
      <c r="J220" s="2"/>
      <c r="K220" s="2"/>
      <c r="L220" s="2"/>
      <c r="M220" s="2"/>
      <c r="N220" s="2"/>
      <c r="O220" s="2"/>
      <c r="P220" s="2"/>
      <c r="Q220" s="2"/>
      <c r="R220" s="2"/>
      <c r="S220" s="2"/>
      <c r="T220" s="2"/>
      <c r="U220" s="2"/>
      <c r="V220" s="2"/>
      <c r="W220" s="2"/>
      <c r="X220" s="2"/>
      <c r="Y220" s="2"/>
    </row>
    <row r="221" spans="1:25" ht="12.75" customHeight="1">
      <c r="A221" s="2"/>
      <c r="B221" s="77"/>
      <c r="C221" s="77"/>
      <c r="D221" s="77"/>
      <c r="E221" s="2"/>
      <c r="F221" s="2"/>
      <c r="G221" s="2"/>
      <c r="H221" s="2"/>
      <c r="I221" s="2"/>
      <c r="J221" s="2"/>
      <c r="K221" s="2"/>
      <c r="L221" s="2"/>
      <c r="M221" s="2"/>
      <c r="N221" s="2"/>
      <c r="O221" s="2"/>
      <c r="P221" s="2"/>
      <c r="Q221" s="2"/>
      <c r="R221" s="2"/>
      <c r="S221" s="2"/>
      <c r="T221" s="2"/>
      <c r="U221" s="2"/>
      <c r="V221" s="2"/>
      <c r="W221" s="2"/>
      <c r="X221" s="2"/>
      <c r="Y221" s="2"/>
    </row>
    <row r="222" spans="1:25" ht="12.75" customHeight="1">
      <c r="A222" s="2"/>
      <c r="B222" s="77"/>
      <c r="C222" s="77"/>
      <c r="D222" s="77"/>
      <c r="E222" s="2"/>
      <c r="F222" s="2"/>
      <c r="G222" s="2"/>
      <c r="H222" s="2"/>
      <c r="I222" s="2"/>
      <c r="J222" s="2"/>
      <c r="K222" s="2"/>
      <c r="L222" s="2"/>
      <c r="M222" s="2"/>
      <c r="N222" s="2"/>
      <c r="O222" s="2"/>
      <c r="P222" s="2"/>
      <c r="Q222" s="2"/>
      <c r="R222" s="2"/>
      <c r="S222" s="2"/>
      <c r="T222" s="2"/>
      <c r="U222" s="2"/>
      <c r="V222" s="2"/>
      <c r="W222" s="2"/>
      <c r="X222" s="2"/>
      <c r="Y222" s="2"/>
    </row>
    <row r="223" spans="1:25" ht="12.75" customHeight="1">
      <c r="A223" s="2"/>
      <c r="B223" s="77"/>
      <c r="C223" s="77"/>
      <c r="D223" s="77"/>
      <c r="E223" s="2"/>
      <c r="F223" s="2"/>
      <c r="G223" s="2"/>
      <c r="H223" s="2"/>
      <c r="I223" s="2"/>
      <c r="J223" s="2"/>
      <c r="K223" s="2"/>
      <c r="L223" s="2"/>
      <c r="M223" s="2"/>
      <c r="N223" s="2"/>
      <c r="O223" s="2"/>
      <c r="P223" s="2"/>
      <c r="Q223" s="2"/>
      <c r="R223" s="2"/>
      <c r="S223" s="2"/>
      <c r="T223" s="2"/>
      <c r="U223" s="2"/>
      <c r="V223" s="2"/>
      <c r="W223" s="2"/>
      <c r="X223" s="2"/>
      <c r="Y223" s="2"/>
    </row>
    <row r="224" spans="1:25" ht="12.75" customHeight="1">
      <c r="A224" s="2"/>
      <c r="B224" s="77"/>
      <c r="C224" s="77"/>
      <c r="D224" s="77"/>
      <c r="E224" s="2"/>
      <c r="F224" s="2"/>
      <c r="G224" s="2"/>
      <c r="H224" s="2"/>
      <c r="I224" s="2"/>
      <c r="J224" s="2"/>
      <c r="K224" s="2"/>
      <c r="L224" s="2"/>
      <c r="M224" s="2"/>
      <c r="N224" s="2"/>
      <c r="O224" s="2"/>
      <c r="P224" s="2"/>
      <c r="Q224" s="2"/>
      <c r="R224" s="2"/>
      <c r="S224" s="2"/>
      <c r="T224" s="2"/>
      <c r="U224" s="2"/>
      <c r="V224" s="2"/>
      <c r="W224" s="2"/>
      <c r="X224" s="2"/>
      <c r="Y224" s="2"/>
    </row>
    <row r="225" spans="1:25" ht="12.75" customHeight="1">
      <c r="A225" s="2"/>
      <c r="B225" s="77"/>
      <c r="C225" s="77"/>
      <c r="D225" s="77"/>
      <c r="E225" s="2"/>
      <c r="F225" s="2"/>
      <c r="G225" s="2"/>
      <c r="H225" s="2"/>
      <c r="I225" s="2"/>
      <c r="J225" s="2"/>
      <c r="K225" s="2"/>
      <c r="L225" s="2"/>
      <c r="M225" s="2"/>
      <c r="N225" s="2"/>
      <c r="O225" s="2"/>
      <c r="P225" s="2"/>
      <c r="Q225" s="2"/>
      <c r="R225" s="2"/>
      <c r="S225" s="2"/>
      <c r="T225" s="2"/>
      <c r="U225" s="2"/>
      <c r="V225" s="2"/>
      <c r="W225" s="2"/>
      <c r="X225" s="2"/>
      <c r="Y225" s="2"/>
    </row>
    <row r="226" spans="1:25"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customHeight="1">
      <c r="A980" s="2"/>
      <c r="B980" s="2"/>
      <c r="C980" s="2"/>
      <c r="D980" s="2"/>
      <c r="E980" s="2"/>
      <c r="F980" s="2"/>
      <c r="G980" s="2"/>
      <c r="H980" s="2"/>
      <c r="I980" s="2"/>
      <c r="J980" s="2"/>
      <c r="K980" s="2"/>
      <c r="L980" s="2"/>
      <c r="O980" s="2"/>
      <c r="P980" s="2"/>
      <c r="Q980" s="2"/>
      <c r="R980" s="2"/>
      <c r="S980" s="2"/>
      <c r="T980" s="2"/>
      <c r="U980" s="2"/>
      <c r="V980" s="2"/>
      <c r="W980" s="2"/>
      <c r="X980" s="2"/>
      <c r="Y980" s="2"/>
    </row>
  </sheetData>
  <mergeCells count="9">
    <mergeCell ref="A32:I33"/>
    <mergeCell ref="A35:I36"/>
    <mergeCell ref="A5:D5"/>
    <mergeCell ref="F5:I5"/>
    <mergeCell ref="K5:N5"/>
    <mergeCell ref="A6:A7"/>
    <mergeCell ref="F6:F7"/>
    <mergeCell ref="K6:K7"/>
    <mergeCell ref="A29:I30"/>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DEF7-67A3-44E2-9409-20BA1CCEDC7B}">
  <dimension ref="A3:L24"/>
  <sheetViews>
    <sheetView tabSelected="1" workbookViewId="0">
      <selection activeCell="H29" sqref="H29"/>
    </sheetView>
  </sheetViews>
  <sheetFormatPr defaultRowHeight="13.2"/>
  <cols>
    <col min="1" max="1" width="41" bestFit="1" customWidth="1"/>
    <col min="2" max="2" width="10.77734375" customWidth="1"/>
    <col min="3" max="3" width="12.77734375" customWidth="1"/>
    <col min="4" max="4" width="12.44140625" customWidth="1"/>
    <col min="5" max="5" width="10.44140625" customWidth="1"/>
    <col min="8" max="8" width="41" bestFit="1" customWidth="1"/>
    <col min="9" max="9" width="12" customWidth="1"/>
    <col min="10" max="10" width="10.33203125" customWidth="1"/>
    <col min="11" max="11" width="12.33203125" customWidth="1"/>
  </cols>
  <sheetData>
    <row r="3" spans="1:12">
      <c r="A3" s="185" t="s">
        <v>65</v>
      </c>
      <c r="B3" s="186"/>
      <c r="C3" s="186"/>
      <c r="D3" s="187"/>
      <c r="H3" s="185" t="s">
        <v>66</v>
      </c>
      <c r="I3" s="186"/>
      <c r="J3" s="244"/>
      <c r="K3" s="244"/>
    </row>
    <row r="4" spans="1:12">
      <c r="A4" s="188" t="s">
        <v>7</v>
      </c>
      <c r="B4" s="227" t="s">
        <v>14</v>
      </c>
      <c r="C4" s="225" t="s">
        <v>15</v>
      </c>
      <c r="D4" s="225" t="s">
        <v>16</v>
      </c>
      <c r="E4" s="225" t="s">
        <v>67</v>
      </c>
      <c r="H4" s="188" t="s">
        <v>7</v>
      </c>
      <c r="I4" s="234" t="s">
        <v>14</v>
      </c>
      <c r="J4" s="245" t="s">
        <v>15</v>
      </c>
      <c r="K4" s="246" t="s">
        <v>16</v>
      </c>
      <c r="L4" s="225" t="s">
        <v>67</v>
      </c>
    </row>
    <row r="5" spans="1:12">
      <c r="A5" s="189"/>
      <c r="B5" s="228"/>
      <c r="C5" s="226"/>
      <c r="D5" s="226"/>
      <c r="E5" s="231"/>
      <c r="H5" s="189"/>
      <c r="I5" s="235"/>
      <c r="J5" s="247"/>
      <c r="K5" s="248"/>
      <c r="L5" s="231"/>
    </row>
    <row r="6" spans="1:12">
      <c r="A6" s="57" t="s">
        <v>22</v>
      </c>
      <c r="B6" s="125"/>
      <c r="C6" s="125"/>
      <c r="D6" s="230"/>
      <c r="E6" s="232"/>
      <c r="H6" s="57" t="s">
        <v>22</v>
      </c>
      <c r="I6" s="230"/>
      <c r="J6" s="249"/>
      <c r="K6" s="250"/>
      <c r="L6" s="232"/>
    </row>
    <row r="7" spans="1:12">
      <c r="A7" s="58" t="s">
        <v>23</v>
      </c>
      <c r="B7" s="125"/>
      <c r="C7" s="229">
        <f>('Company X'!C9-'Company X'!B9)/'Company X'!B9</f>
        <v>6.4428848596956634E-2</v>
      </c>
      <c r="D7" s="85">
        <f>('Company X'!D9-'Company X'!C9)/'Company X'!C9</f>
        <v>6.4428848596956717E-2</v>
      </c>
      <c r="E7" s="233">
        <f>AVERAGE(C7:D7)</f>
        <v>6.4428848596956675E-2</v>
      </c>
      <c r="H7" s="58" t="s">
        <v>23</v>
      </c>
      <c r="I7" s="230"/>
      <c r="J7" s="251">
        <f>('Company X'!H9-'Company X'!G9)/'Company X'!G9</f>
        <v>3.8513318954082117E-2</v>
      </c>
      <c r="K7" s="88">
        <f>('Company X'!I9-'Company X'!H9)/'Company X'!H9</f>
        <v>3.8513318954082054E-2</v>
      </c>
      <c r="L7" s="233">
        <f>AVERAGE(J7:K7)</f>
        <v>3.8513318954082082E-2</v>
      </c>
    </row>
    <row r="8" spans="1:12">
      <c r="A8" s="59" t="s">
        <v>24</v>
      </c>
      <c r="B8" s="126"/>
      <c r="C8" s="79">
        <f>('Company X'!C10-'Company X'!B10)/'Company X'!B10</f>
        <v>1.8560733993602068E-2</v>
      </c>
      <c r="D8" s="86">
        <f>('Company X'!D10-'Company X'!C10)/'Company X'!C10</f>
        <v>1.8560733993602009E-2</v>
      </c>
      <c r="E8" s="233">
        <f t="shared" ref="E8:E13" si="0">AVERAGE(C8:D8)</f>
        <v>1.8560733993602037E-2</v>
      </c>
      <c r="H8" s="59" t="s">
        <v>24</v>
      </c>
      <c r="I8" s="236"/>
      <c r="J8" s="252">
        <f>('Company X'!H10-'Company X'!G10)/'Company X'!G10</f>
        <v>2.1993766246787047E-2</v>
      </c>
      <c r="K8" s="89">
        <f>('Company X'!I10-'Company X'!H10)/'Company X'!H10</f>
        <v>2.1993766246787009E-2</v>
      </c>
      <c r="L8" s="233">
        <f t="shared" ref="L8:L13" si="1">AVERAGE(J8:K8)</f>
        <v>2.1993766246787026E-2</v>
      </c>
    </row>
    <row r="9" spans="1:12">
      <c r="A9" s="43" t="s">
        <v>32</v>
      </c>
      <c r="B9" s="21"/>
      <c r="C9" s="79">
        <f>('Company X'!C11-'Company X'!B11)/'Company X'!B11</f>
        <v>0.20994120863257665</v>
      </c>
      <c r="D9" s="86">
        <f>('Company X'!D11-'Company X'!C11)/'Company X'!C11</f>
        <v>0.18692502872997904</v>
      </c>
      <c r="E9" s="233">
        <f t="shared" si="0"/>
        <v>0.19843311868127783</v>
      </c>
      <c r="H9" s="43" t="s">
        <v>32</v>
      </c>
      <c r="I9" s="237"/>
      <c r="J9" s="251">
        <f>('Company X'!H11-'Company X'!G11)/'Company X'!G11</f>
        <v>9.0920075193317629E-2</v>
      </c>
      <c r="K9" s="88">
        <f>('Company X'!I11-'Company X'!H11)/'Company X'!H11</f>
        <v>8.7608921284273361E-2</v>
      </c>
      <c r="L9" s="233">
        <f t="shared" si="1"/>
        <v>8.9264498238795495E-2</v>
      </c>
    </row>
    <row r="10" spans="1:12">
      <c r="A10" s="58" t="s">
        <v>51</v>
      </c>
      <c r="B10" s="14"/>
      <c r="C10" s="79">
        <f>('Company X'!C12-'Company X'!B12)/'Company X'!B12</f>
        <v>6.7482517482517587E-2</v>
      </c>
      <c r="D10" s="86">
        <f>('Company X'!D12-'Company X'!C12)/'Company X'!C12</f>
        <v>6.7482517482517601E-2</v>
      </c>
      <c r="E10" s="233">
        <f t="shared" si="0"/>
        <v>6.7482517482517601E-2</v>
      </c>
      <c r="H10" s="58" t="s">
        <v>51</v>
      </c>
      <c r="I10" s="230"/>
      <c r="J10" s="251">
        <f>('Company X'!H12-'Company X'!G12)/'Company X'!G12</f>
        <v>8.5069444444444448E-2</v>
      </c>
      <c r="K10" s="88">
        <f>('Company X'!I12-'Company X'!H12)/'Company X'!H12</f>
        <v>8.5069444444444406E-2</v>
      </c>
      <c r="L10" s="233">
        <f t="shared" si="1"/>
        <v>8.506944444444442E-2</v>
      </c>
    </row>
    <row r="11" spans="1:12">
      <c r="A11" s="61" t="s">
        <v>37</v>
      </c>
      <c r="B11" s="14"/>
      <c r="C11" s="79">
        <f>('Company X'!C13-'Company X'!B13)/'Company X'!B13</f>
        <v>1.0713538845961983E-2</v>
      </c>
      <c r="D11" s="86">
        <f>('Company X'!D13-'Company X'!C13)/'Company X'!C13</f>
        <v>1.0713538845962082E-2</v>
      </c>
      <c r="E11" s="233">
        <f t="shared" si="0"/>
        <v>1.0713538845962031E-2</v>
      </c>
      <c r="H11" s="61" t="s">
        <v>37</v>
      </c>
      <c r="I11" s="230"/>
      <c r="J11" s="251">
        <f>('Company X'!H13-'Company X'!G13)/'Company X'!G13</f>
        <v>-0.19075195597158651</v>
      </c>
      <c r="K11" s="88">
        <f>('Company X'!I13-'Company X'!H13)/'Company X'!H13</f>
        <v>-0.19075195597158645</v>
      </c>
      <c r="L11" s="233">
        <f t="shared" si="1"/>
        <v>-0.19075195597158648</v>
      </c>
    </row>
    <row r="12" spans="1:12">
      <c r="A12" s="63" t="s">
        <v>38</v>
      </c>
      <c r="B12" s="24"/>
      <c r="C12" s="79">
        <f>('Company X'!C14-'Company X'!B14)/'Company X'!B14</f>
        <v>1.0713538845962092E-2</v>
      </c>
      <c r="D12" s="86">
        <f>('Company X'!D14-'Company X'!C14)/'Company X'!C14</f>
        <v>1.0713538845962135E-2</v>
      </c>
      <c r="E12" s="233">
        <f t="shared" si="0"/>
        <v>1.0713538845962114E-2</v>
      </c>
      <c r="H12" s="63" t="s">
        <v>38</v>
      </c>
      <c r="I12" s="238"/>
      <c r="J12" s="251">
        <f>('Company X'!H14-'Company X'!G14)/'Company X'!G14</f>
        <v>1.6310812527923858E-2</v>
      </c>
      <c r="K12" s="88">
        <f>('Company X'!I14-'Company X'!H14)/'Company X'!H14</f>
        <v>1.6310812527923886E-2</v>
      </c>
      <c r="L12" s="233">
        <f t="shared" si="1"/>
        <v>1.6310812527923872E-2</v>
      </c>
    </row>
    <row r="13" spans="1:12">
      <c r="A13" s="65" t="s">
        <v>39</v>
      </c>
      <c r="B13" s="21"/>
      <c r="C13" s="79">
        <f>('Company X'!C15-'Company X'!B15)/'Company X'!B15</f>
        <v>0.56585336640591977</v>
      </c>
      <c r="D13" s="86">
        <f>('Company X'!D15-'Company X'!C15)/'Company X'!C15</f>
        <v>0.39012906951609466</v>
      </c>
      <c r="E13" s="233">
        <f t="shared" si="0"/>
        <v>0.47799121796100719</v>
      </c>
      <c r="H13" s="65" t="s">
        <v>39</v>
      </c>
      <c r="I13" s="237"/>
      <c r="J13" s="258">
        <f>('Company X'!H15-'Company X'!G15)/'Company X'!G15</f>
        <v>0.26419972888900828</v>
      </c>
      <c r="K13" s="257">
        <f>('Company X'!I15-'Company X'!H15)/'Company X'!H15</f>
        <v>0.21185721000041607</v>
      </c>
      <c r="L13" s="233">
        <f t="shared" si="1"/>
        <v>0.23802846944471218</v>
      </c>
    </row>
    <row r="14" spans="1:12">
      <c r="A14" s="181"/>
      <c r="B14" s="104"/>
      <c r="C14" s="79"/>
      <c r="D14" s="86"/>
      <c r="E14" s="232"/>
      <c r="H14" s="181"/>
      <c r="I14" s="104"/>
      <c r="J14" s="79"/>
      <c r="K14" s="86"/>
      <c r="L14" s="232"/>
    </row>
    <row r="15" spans="1:12">
      <c r="A15" s="182" t="s">
        <v>40</v>
      </c>
      <c r="B15" s="107"/>
      <c r="C15" s="79"/>
      <c r="D15" s="86"/>
      <c r="E15" s="232"/>
      <c r="H15" s="182" t="s">
        <v>40</v>
      </c>
      <c r="I15" s="107"/>
      <c r="J15" s="79"/>
      <c r="K15" s="86"/>
      <c r="L15" s="232"/>
    </row>
    <row r="16" spans="1:12">
      <c r="A16" s="30" t="s">
        <v>41</v>
      </c>
      <c r="B16" s="66"/>
      <c r="C16" s="79">
        <f>('Company X'!C18-'Company X'!B18)/'Company X'!B18</f>
        <v>0.14677335229966815</v>
      </c>
      <c r="D16" s="86">
        <f>('Company X'!D18-'Company X'!C18)/'Company X'!C18</f>
        <v>0.14677335229966817</v>
      </c>
      <c r="E16" s="233">
        <f>AVERAGE(C16:D16)</f>
        <v>0.14677335229966815</v>
      </c>
      <c r="H16" s="30" t="s">
        <v>41</v>
      </c>
      <c r="I16" s="239"/>
      <c r="J16" s="253">
        <f>('Company X'!H18-'Company X'!G18)/'Company X'!G18</f>
        <v>6.8931929265079475E-2</v>
      </c>
      <c r="K16" s="254">
        <f>('Company X'!I18-'Company X'!H18)/'Company X'!H18</f>
        <v>6.893192926507935E-2</v>
      </c>
      <c r="L16" s="233">
        <f>AVERAGE(J16:K16)</f>
        <v>6.8931929265079406E-2</v>
      </c>
    </row>
    <row r="17" spans="1:12">
      <c r="A17" s="35" t="s">
        <v>42</v>
      </c>
      <c r="B17" s="69"/>
      <c r="C17" s="79">
        <f>('Company X'!C19-'Company X'!B19)/'Company X'!B19</f>
        <v>2.2028830800562241E-2</v>
      </c>
      <c r="D17" s="86">
        <f>('Company X'!D19-'Company X'!C19)/'Company X'!C19</f>
        <v>2.2028830800562251E-2</v>
      </c>
      <c r="E17" s="233">
        <f t="shared" ref="E17:E24" si="2">AVERAGE(C17:D17)</f>
        <v>2.2028830800562248E-2</v>
      </c>
      <c r="H17" s="35" t="s">
        <v>42</v>
      </c>
      <c r="I17" s="240"/>
      <c r="J17" s="251">
        <f>('Company X'!H19-'Company X'!G19)/'Company X'!G19</f>
        <v>-7.0424802809231405E-4</v>
      </c>
      <c r="K17" s="88">
        <f>('Company X'!I19-'Company X'!H19)/'Company X'!H19</f>
        <v>-7.0424802809237552E-4</v>
      </c>
      <c r="L17" s="233">
        <f t="shared" ref="L17:L24" si="3">AVERAGE(J17:K17)</f>
        <v>-7.0424802809234484E-4</v>
      </c>
    </row>
    <row r="18" spans="1:12">
      <c r="A18" s="71" t="s">
        <v>23</v>
      </c>
      <c r="B18" s="75"/>
      <c r="C18" s="79">
        <f>('Company X'!C20-'Company X'!B20)/'Company X'!B20</f>
        <v>9.3537756333919322E-2</v>
      </c>
      <c r="D18" s="86">
        <f>('Company X'!D20-'Company X'!C20)/'Company X'!C20</f>
        <v>9.7018953252442724E-2</v>
      </c>
      <c r="E18" s="233">
        <f t="shared" si="2"/>
        <v>9.527835479318103E-2</v>
      </c>
      <c r="H18" s="71" t="s">
        <v>23</v>
      </c>
      <c r="I18" s="81"/>
      <c r="J18" s="252">
        <f>('Company X'!H20-'Company X'!G20)/'Company X'!G20</f>
        <v>3.9214204154360902E-2</v>
      </c>
      <c r="K18" s="89">
        <f>('Company X'!I20-'Company X'!H20)/'Company X'!H20</f>
        <v>4.0355725877275352E-2</v>
      </c>
      <c r="L18" s="233">
        <f t="shared" si="3"/>
        <v>3.978496501581813E-2</v>
      </c>
    </row>
    <row r="19" spans="1:12">
      <c r="A19" s="35"/>
      <c r="B19" s="21"/>
      <c r="C19" s="79"/>
      <c r="D19" s="86"/>
      <c r="E19" s="233"/>
      <c r="H19" s="35"/>
      <c r="I19" s="21"/>
      <c r="J19" s="79"/>
      <c r="K19" s="86"/>
      <c r="L19" s="233"/>
    </row>
    <row r="20" spans="1:12">
      <c r="A20" s="74" t="s">
        <v>24</v>
      </c>
      <c r="B20" s="75"/>
      <c r="C20" s="79">
        <f>('Company X'!C22-'Company X'!B22)/'Company X'!B22</f>
        <v>3.8970447711984338E-2</v>
      </c>
      <c r="D20" s="86">
        <f>('Company X'!D22-'Company X'!C22)/'Company X'!C22</f>
        <v>3.8970447711984345E-2</v>
      </c>
      <c r="E20" s="233">
        <f t="shared" si="2"/>
        <v>3.8970447711984338E-2</v>
      </c>
      <c r="H20" s="74" t="s">
        <v>24</v>
      </c>
      <c r="I20" s="81"/>
      <c r="J20" s="251">
        <f>('Company X'!H22-'Company X'!G22)/'Company X'!G22</f>
        <v>2.1993766246787078E-2</v>
      </c>
      <c r="K20" s="88">
        <f>('Company X'!I22-'Company X'!H22)/'Company X'!H22</f>
        <v>2.199376624678712E-2</v>
      </c>
      <c r="L20" s="233">
        <f t="shared" si="3"/>
        <v>2.1993766246787099E-2</v>
      </c>
    </row>
    <row r="21" spans="1:12">
      <c r="A21" s="156" t="s">
        <v>60</v>
      </c>
      <c r="B21" s="159"/>
      <c r="C21" s="79">
        <f>('Company X'!C23-'Company X'!B23)/'Company X'!B23</f>
        <v>0.26668773210246211</v>
      </c>
      <c r="D21" s="86">
        <f>('Company X'!D23-'Company X'!C23)/'Company X'!C23</f>
        <v>0.24810159663857295</v>
      </c>
      <c r="E21" s="233">
        <f t="shared" si="2"/>
        <v>0.2573946643705175</v>
      </c>
      <c r="H21" s="156" t="s">
        <v>60</v>
      </c>
      <c r="I21" s="241"/>
      <c r="J21" s="251">
        <f>('Company X'!H23-'Company X'!G23)/'Company X'!G23</f>
        <v>9.385714846885311E-2</v>
      </c>
      <c r="K21" s="88">
        <f>('Company X'!I23-'Company X'!H23)/'Company X'!H23</f>
        <v>9.4793024634397066E-2</v>
      </c>
      <c r="L21" s="233">
        <f t="shared" si="3"/>
        <v>9.4325086551625081E-2</v>
      </c>
    </row>
    <row r="22" spans="1:12">
      <c r="A22" s="178"/>
      <c r="B22" s="179"/>
      <c r="C22" s="179"/>
      <c r="D22" s="179"/>
      <c r="E22" s="180"/>
      <c r="H22" s="178"/>
      <c r="I22" s="179"/>
      <c r="J22" s="179"/>
      <c r="K22" s="179"/>
      <c r="L22" s="180"/>
    </row>
    <row r="23" spans="1:12">
      <c r="A23" s="169" t="s">
        <v>43</v>
      </c>
      <c r="B23" s="170"/>
      <c r="C23" s="79">
        <f>('Company X'!C25-'Company X'!B25)/'Company X'!B25</f>
        <v>3.8970447711984414E-2</v>
      </c>
      <c r="D23" s="86">
        <f>('Company X'!D25-'Company X'!C25)/'Company X'!C25</f>
        <v>3.8970447711984255E-2</v>
      </c>
      <c r="E23" s="233">
        <f t="shared" si="2"/>
        <v>3.8970447711984338E-2</v>
      </c>
      <c r="H23" s="169" t="s">
        <v>43</v>
      </c>
      <c r="I23" s="242"/>
      <c r="J23" s="251">
        <f>('Company X'!H25-'Company X'!G25)/'Company X'!G25</f>
        <v>2.0338290570630385E-2</v>
      </c>
      <c r="K23" s="88">
        <f>('Company X'!I25-'Company X'!H25)/'Company X'!H25</f>
        <v>2.0338290570630333E-2</v>
      </c>
      <c r="L23" s="233">
        <f t="shared" si="3"/>
        <v>2.0338290570630357E-2</v>
      </c>
    </row>
    <row r="24" spans="1:12">
      <c r="A24" s="49" t="s">
        <v>44</v>
      </c>
      <c r="B24" s="48"/>
      <c r="C24" s="79">
        <f>('Company X'!C26-'Company X'!B26)/'Company X'!B26</f>
        <v>0.1037593560289293</v>
      </c>
      <c r="D24" s="86">
        <f>('Company X'!D26-'Company X'!C26)/'Company X'!C26</f>
        <v>0.10375935602892922</v>
      </c>
      <c r="E24" s="233">
        <f t="shared" si="2"/>
        <v>0.10375935602892926</v>
      </c>
      <c r="H24" s="49" t="s">
        <v>44</v>
      </c>
      <c r="I24" s="243"/>
      <c r="J24" s="255">
        <f>('Company X'!H26-'Company X'!G26)/'Company X'!G26</f>
        <v>4.7625027055755005E-2</v>
      </c>
      <c r="K24" s="256">
        <f>('Company X'!I26-'Company X'!H26)/'Company X'!H26</f>
        <v>4.7625027055754894E-2</v>
      </c>
      <c r="L24" s="233">
        <f t="shared" si="3"/>
        <v>4.762502705575495E-2</v>
      </c>
    </row>
  </sheetData>
  <mergeCells count="12">
    <mergeCell ref="E4:E5"/>
    <mergeCell ref="L4:L5"/>
    <mergeCell ref="A3:D3"/>
    <mergeCell ref="A4:A5"/>
    <mergeCell ref="H3:K3"/>
    <mergeCell ref="H4:H5"/>
    <mergeCell ref="K4:K5"/>
    <mergeCell ref="J4:J5"/>
    <mergeCell ref="I4:I5"/>
    <mergeCell ref="D4:D5"/>
    <mergeCell ref="C4:C5"/>
    <mergeCell ref="B4:B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A</vt:lpstr>
      <vt:lpstr>Company B</vt:lpstr>
      <vt:lpstr>Industry</vt:lpstr>
      <vt:lpstr>Guiding Sheet</vt:lpstr>
      <vt:lpstr>Company X</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2020-06-17T19:31:12Z</dcterms:modified>
</cp:coreProperties>
</file>