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E:\WinShare\data\xls\"/>
    </mc:Choice>
  </mc:AlternateContent>
  <xr:revisionPtr revIDLastSave="0" documentId="13_ncr:1_{3A62AB17-9A91-4982-BE75-0D8C6B27B16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me1" sheetId="2" r:id="rId1"/>
    <sheet name="home" sheetId="3" r:id="rId2"/>
    <sheet name="pubGroup" sheetId="9" r:id="rId3"/>
    <sheet name="bib" sheetId="14" r:id="rId4"/>
    <sheet name="fund" sheetId="15" r:id="rId5"/>
    <sheet name="REVIEW" sheetId="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5" l="1"/>
  <c r="C7" i="15"/>
  <c r="C6" i="15"/>
  <c r="C5" i="15"/>
  <c r="C4" i="15"/>
  <c r="C3" i="15"/>
  <c r="C2" i="15"/>
  <c r="C1" i="15"/>
  <c r="C10" i="15" l="1"/>
</calcChain>
</file>

<file path=xl/sharedStrings.xml><?xml version="1.0" encoding="utf-8"?>
<sst xmlns="http://schemas.openxmlformats.org/spreadsheetml/2006/main" count="669" uniqueCount="165">
  <si>
    <t>id</t>
  </si>
  <si>
    <t>title</t>
  </si>
  <si>
    <t>notes</t>
  </si>
  <si>
    <t>refer</t>
  </si>
  <si>
    <t>click</t>
  </si>
  <si>
    <t>image.id</t>
  </si>
  <si>
    <t>image.title</t>
  </si>
  <si>
    <t>image.maker</t>
  </si>
  <si>
    <t>image.linkM</t>
  </si>
  <si>
    <t>image.owner</t>
  </si>
  <si>
    <t>image.linkO</t>
  </si>
  <si>
    <t>image.brief</t>
  </si>
  <si>
    <t>image.about</t>
  </si>
  <si>
    <t>image.style</t>
  </si>
  <si>
    <t>image.right</t>
  </si>
  <si>
    <t>Materich</t>
  </si>
  <si>
    <t>Materich is a research and technology company that develops innovative products and services for water, environment and energy sector. Materich mission is to take a social responsibility and support environmental sustainability.</t>
  </si>
  <si>
    <t>/about</t>
  </si>
  <si>
    <t/>
  </si>
  <si>
    <t>Gerd Altmann</t>
  </si>
  <si>
    <t>https://pixabay.com/users/geralt-9301/</t>
  </si>
  <si>
    <t>Pixabay</t>
  </si>
  <si>
    <t>https://pixabay.com/images/id-6513805/</t>
  </si>
  <si>
    <t>Public</t>
  </si>
  <si>
    <t>Technology</t>
  </si>
  <si>
    <t>Materich offers state-of-the art technology with digitalised solutions and big data platform.</t>
  </si>
  <si>
    <t>/technology</t>
  </si>
  <si>
    <t>Sambeet D</t>
  </si>
  <si>
    <t>https://pixabay.com/users/sambeetarts-1339110/</t>
  </si>
  <si>
    <t>https://pixabay.com/images/id-1732847/</t>
  </si>
  <si>
    <t>Materich Hi</t>
  </si>
  <si>
    <t>Products</t>
  </si>
  <si>
    <t>We provide solutions in three main areas: water purification and water treatment, photovoltaic as well as metal/chemicals recycling.</t>
  </si>
  <si>
    <t>/products</t>
  </si>
  <si>
    <t>Christo Ras</t>
  </si>
  <si>
    <t>https://pixabay.com/users/lionmountain-4565059/</t>
  </si>
  <si>
    <t>https://pixabay.com/images/id-4683339/</t>
  </si>
  <si>
    <t>Services</t>
  </si>
  <si>
    <t>Materich provides teaching and training workshops which are available On-line, On-site and At the Materich Training Center in Germany.</t>
  </si>
  <si>
    <t>/services</t>
  </si>
  <si>
    <t>Malachi Witt</t>
  </si>
  <si>
    <t>https://pixabay.com/users/mwitt1337-889520/</t>
  </si>
  <si>
    <t>https://pixabay.com/images/id-2284501/</t>
  </si>
  <si>
    <t>Publications</t>
  </si>
  <si>
    <t>Here you can find a list of articles, publications and patents.</t>
  </si>
  <si>
    <t>/publications</t>
  </si>
  <si>
    <t>Gino Crescoli</t>
  </si>
  <si>
    <t>https://pixabay.com/users/absolutvision-6158753/</t>
  </si>
  <si>
    <t>https://pixabay.com/images/id-2651346/</t>
  </si>
  <si>
    <t>Year</t>
  </si>
  <si>
    <t>Author</t>
  </si>
  <si>
    <t>Organization</t>
  </si>
  <si>
    <t>Key Focus</t>
  </si>
  <si>
    <t>Broad Area</t>
  </si>
  <si>
    <t>Key Contribution</t>
  </si>
  <si>
    <t>Application</t>
  </si>
  <si>
    <t>Virus</t>
  </si>
  <si>
    <t>Water Water</t>
  </si>
  <si>
    <t>Sub Application</t>
  </si>
  <si>
    <t>Air</t>
  </si>
  <si>
    <t>SO2</t>
  </si>
  <si>
    <t>Con1</t>
  </si>
  <si>
    <t>Con2</t>
  </si>
  <si>
    <t>Con1,2,3</t>
  </si>
  <si>
    <t>A</t>
  </si>
  <si>
    <t>B</t>
  </si>
  <si>
    <t>Market</t>
  </si>
  <si>
    <t>Germay</t>
  </si>
  <si>
    <t>UK</t>
  </si>
  <si>
    <t>Share</t>
  </si>
  <si>
    <t>80M</t>
  </si>
  <si>
    <t>Key</t>
  </si>
  <si>
    <t>DOI</t>
  </si>
  <si>
    <t>KUMAR2021233</t>
  </si>
  <si>
    <t>Yeungnam University, South Korea</t>
  </si>
  <si>
    <t>Na</t>
  </si>
  <si>
    <t xml:space="preserve">MAP </t>
  </si>
  <si>
    <t>Metal</t>
  </si>
  <si>
    <t>Journal</t>
  </si>
  <si>
    <t>article</t>
  </si>
  <si>
    <t>book</t>
  </si>
  <si>
    <t>booklet</t>
  </si>
  <si>
    <t>conference</t>
  </si>
  <si>
    <t>inbook</t>
  </si>
  <si>
    <t>incollection</t>
  </si>
  <si>
    <t>inproceedings</t>
  </si>
  <si>
    <t>manual</t>
  </si>
  <si>
    <t>mastersthesis</t>
  </si>
  <si>
    <t>misc</t>
  </si>
  <si>
    <t>phdthesis</t>
  </si>
  <si>
    <t>proceedings</t>
  </si>
  <si>
    <t>techreport</t>
  </si>
  <si>
    <t>unpublished</t>
  </si>
  <si>
    <t>An article from a journal or magazine.</t>
  </si>
  <si>
    <t>A book with an explicit publisher.</t>
  </si>
  <si>
    <t>A part of a book having its own title.</t>
  </si>
  <si>
    <t>An article in a conference proceedings.</t>
  </si>
  <si>
    <t>Technical documentation.</t>
  </si>
  <si>
    <t>A master's thesis.</t>
  </si>
  <si>
    <t>For use when nothing else fits.</t>
  </si>
  <si>
    <t>A Ph.D. thesis.</t>
  </si>
  <si>
    <t>The proceedings of a conference.</t>
  </si>
  <si>
    <t>publisher</t>
  </si>
  <si>
    <t>year</t>
  </si>
  <si>
    <t>series</t>
  </si>
  <si>
    <t>address</t>
  </si>
  <si>
    <t>edition</t>
  </si>
  <si>
    <t>month</t>
  </si>
  <si>
    <t>note</t>
  </si>
  <si>
    <t>key</t>
  </si>
  <si>
    <t>url</t>
  </si>
  <si>
    <t>author</t>
  </si>
  <si>
    <t>journal</t>
  </si>
  <si>
    <t>volume</t>
  </si>
  <si>
    <t>number</t>
  </si>
  <si>
    <t>pages</t>
  </si>
  <si>
    <t>doi</t>
  </si>
  <si>
    <t>institution</t>
  </si>
  <si>
    <t>type</t>
  </si>
  <si>
    <t>editor</t>
  </si>
  <si>
    <t>organization</t>
  </si>
  <si>
    <t>none</t>
  </si>
  <si>
    <t>howpublished</t>
  </si>
  <si>
    <t>school</t>
  </si>
  <si>
    <t>booktitle</t>
  </si>
  <si>
    <t>chapter</t>
  </si>
  <si>
    <t>Required</t>
  </si>
  <si>
    <t>Optional</t>
  </si>
  <si>
    <t>The same as inproceedings included for Scribe compatibility.</t>
  </si>
  <si>
    <t>A work that is printed and bound but without a named publisher or sponsoring institution.</t>
  </si>
  <si>
    <t>A report published by a school or other institution usually numbered within a series.</t>
  </si>
  <si>
    <t>A document having an author and title but not formally published.</t>
  </si>
  <si>
    <t>A part of a book usually untitled. May be a chapter (or section etc.) and or a range of pages.</t>
  </si>
  <si>
    <t xml:space="preserve"> </t>
  </si>
  <si>
    <t>INR</t>
  </si>
  <si>
    <t>GBP</t>
  </si>
  <si>
    <t>USD</t>
  </si>
  <si>
    <t>Group</t>
  </si>
  <si>
    <t>Definition</t>
  </si>
  <si>
    <t>journal and magazine,</t>
  </si>
  <si>
    <t>book with publisher,</t>
  </si>
  <si>
    <t>book with no chapter title,</t>
  </si>
  <si>
    <t>book with chapter title,</t>
  </si>
  <si>
    <t>book without publisher,</t>
  </si>
  <si>
    <t>doctoral thesis,</t>
  </si>
  <si>
    <t>masters thesis,</t>
  </si>
  <si>
    <t>conference presentation,</t>
  </si>
  <si>
    <t>conference paper,</t>
  </si>
  <si>
    <t>conference entire collection,</t>
  </si>
  <si>
    <t>technical manual,</t>
  </si>
  <si>
    <t>technical report,</t>
  </si>
  <si>
    <t>miscellaneous,</t>
  </si>
  <si>
    <t>unpublished work</t>
  </si>
  <si>
    <t>Description</t>
  </si>
  <si>
    <t>image.privy</t>
  </si>
  <si>
    <t>image.path</t>
  </si>
  <si>
    <t>img/jpg/</t>
  </si>
  <si>
    <t>image.name</t>
  </si>
  <si>
    <t>ecology-g715bd63da_1920.jpg</t>
  </si>
  <si>
    <t>geometric-gab10c5c52_1920.jpg</t>
  </si>
  <si>
    <t>solar-farm-g4bfe7773a_1920.jpg</t>
  </si>
  <si>
    <t>meeting-g2e1819890_1920.jpg</t>
  </si>
  <si>
    <t>business-g269faef7d_1920.jpg</t>
  </si>
  <si>
    <t>media/jpg/</t>
  </si>
  <si>
    <t>image.place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</si>
</sst>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/>
    <xf numFmtId="0" fontId="0" fillId="0" borderId="0" xfId="0" applyNumberFormat="1" applyAlignment="1">
      <alignment wrapText="1"/>
    </xf>
    <xf numFmtId="0" fontId="1" fillId="0" borderId="0" xfId="0" applyNumberFormat="1" applyFont="1"/>
    <xf numFmtId="9" fontId="0" fillId="0" borderId="0" xfId="0" applyNumberFormat="1"/>
    <xf numFmtId="0" fontId="0" fillId="0" borderId="0" xfId="0" applyNumberFormat="1" applyAlignment="1"/>
    <xf numFmtId="0" fontId="0" fillId="2" borderId="0" xfId="0" applyNumberFormat="1" applyFill="1" applyAlignment="1"/>
    <xf numFmtId="0" fontId="0" fillId="3" borderId="0" xfId="0" applyNumberFormat="1" applyFill="1" applyAlignment="1"/>
    <xf numFmtId="0" fontId="0" fillId="4" borderId="0" xfId="0" applyNumberFormat="1" applyFill="1" applyAlignment="1"/>
    <xf numFmtId="0" fontId="2" fillId="5" borderId="0" xfId="0" applyNumberFormat="1" applyFont="1" applyFill="1" applyAlignment="1"/>
    <xf numFmtId="1" fontId="0" fillId="0" borderId="0" xfId="0" applyNumberFormat="1" applyAlignment="1"/>
    <xf numFmtId="0" fontId="0" fillId="6" borderId="0" xfId="0" applyNumberFormat="1" applyFill="1" applyAlignment="1"/>
    <xf numFmtId="0" fontId="0" fillId="7" borderId="0" xfId="0" applyNumberFormat="1" applyFill="1" applyAlignment="1"/>
    <xf numFmtId="0" fontId="0" fillId="8" borderId="0" xfId="0" applyNumberFormat="1" applyFill="1" applyAlignme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"/>
  <sheetViews>
    <sheetView zoomScale="175" zoomScaleNormal="175" workbookViewId="0">
      <selection activeCell="A3" sqref="A3"/>
    </sheetView>
  </sheetViews>
  <sheetFormatPr defaultColWidth="15.25" defaultRowHeight="15.75" x14ac:dyDescent="0.25"/>
  <cols>
    <col min="7" max="7" width="37.25" bestFit="1" customWidth="1"/>
    <col min="8" max="8" width="37.25" customWidth="1"/>
    <col min="12" max="12" width="35.125" bestFit="1" customWidth="1"/>
    <col min="13" max="13" width="35.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157</v>
      </c>
      <c r="H1" t="s">
        <v>155</v>
      </c>
      <c r="I1" t="s">
        <v>7</v>
      </c>
      <c r="J1" t="s">
        <v>8</v>
      </c>
      <c r="K1" t="s">
        <v>9</v>
      </c>
      <c r="L1" t="s">
        <v>10</v>
      </c>
      <c r="M1" t="s">
        <v>6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1</v>
      </c>
      <c r="B2" t="s">
        <v>30</v>
      </c>
      <c r="C2" t="s">
        <v>2</v>
      </c>
      <c r="D2" t="s">
        <v>17</v>
      </c>
      <c r="F2">
        <v>1</v>
      </c>
      <c r="G2" t="s">
        <v>158</v>
      </c>
      <c r="H2" t="s">
        <v>156</v>
      </c>
      <c r="I2" t="s">
        <v>19</v>
      </c>
      <c r="J2" t="s">
        <v>20</v>
      </c>
      <c r="K2" t="s">
        <v>21</v>
      </c>
      <c r="L2" t="s">
        <v>22</v>
      </c>
      <c r="N2" t="s">
        <v>18</v>
      </c>
      <c r="O2" t="s">
        <v>18</v>
      </c>
      <c r="P2" t="s">
        <v>18</v>
      </c>
      <c r="Q2" t="s">
        <v>23</v>
      </c>
    </row>
    <row r="3" spans="1:17" x14ac:dyDescent="0.25">
      <c r="A3">
        <v>2</v>
      </c>
      <c r="B3" t="s">
        <v>24</v>
      </c>
      <c r="C3" t="s">
        <v>25</v>
      </c>
      <c r="D3" t="s">
        <v>26</v>
      </c>
      <c r="E3" t="s">
        <v>18</v>
      </c>
      <c r="F3">
        <v>2</v>
      </c>
      <c r="G3" t="s">
        <v>159</v>
      </c>
      <c r="H3" t="s">
        <v>156</v>
      </c>
      <c r="I3" t="s">
        <v>27</v>
      </c>
      <c r="J3" t="s">
        <v>28</v>
      </c>
      <c r="K3" t="s">
        <v>21</v>
      </c>
      <c r="L3" t="s">
        <v>29</v>
      </c>
      <c r="O3" t="s">
        <v>18</v>
      </c>
      <c r="P3" t="s">
        <v>18</v>
      </c>
    </row>
    <row r="4" spans="1:17" x14ac:dyDescent="0.25">
      <c r="A4">
        <v>3</v>
      </c>
      <c r="B4" t="s">
        <v>31</v>
      </c>
      <c r="C4" t="s">
        <v>32</v>
      </c>
      <c r="D4" t="s">
        <v>33</v>
      </c>
      <c r="E4" t="s">
        <v>18</v>
      </c>
      <c r="F4">
        <v>3</v>
      </c>
      <c r="G4" t="s">
        <v>160</v>
      </c>
      <c r="H4" t="s">
        <v>156</v>
      </c>
      <c r="I4" t="s">
        <v>34</v>
      </c>
      <c r="J4" t="s">
        <v>35</v>
      </c>
      <c r="K4" t="s">
        <v>21</v>
      </c>
      <c r="L4" t="s">
        <v>36</v>
      </c>
      <c r="O4" t="s">
        <v>18</v>
      </c>
      <c r="P4" t="s">
        <v>18</v>
      </c>
    </row>
    <row r="5" spans="1:17" x14ac:dyDescent="0.25">
      <c r="A5">
        <v>4</v>
      </c>
      <c r="B5" t="s">
        <v>37</v>
      </c>
      <c r="C5" t="s">
        <v>38</v>
      </c>
      <c r="D5" t="s">
        <v>39</v>
      </c>
      <c r="E5" t="s">
        <v>18</v>
      </c>
      <c r="F5">
        <v>4</v>
      </c>
      <c r="G5" t="s">
        <v>161</v>
      </c>
      <c r="H5" t="s">
        <v>156</v>
      </c>
      <c r="I5" t="s">
        <v>40</v>
      </c>
      <c r="J5" t="s">
        <v>41</v>
      </c>
      <c r="K5" t="s">
        <v>21</v>
      </c>
      <c r="L5" t="s">
        <v>42</v>
      </c>
      <c r="O5" t="s">
        <v>18</v>
      </c>
      <c r="P5" t="s">
        <v>18</v>
      </c>
    </row>
    <row r="6" spans="1:17" x14ac:dyDescent="0.25">
      <c r="A6">
        <v>5</v>
      </c>
      <c r="B6" t="s">
        <v>43</v>
      </c>
      <c r="C6" t="s">
        <v>44</v>
      </c>
      <c r="D6" t="s">
        <v>45</v>
      </c>
      <c r="E6" t="s">
        <v>18</v>
      </c>
      <c r="F6">
        <v>5</v>
      </c>
      <c r="G6" t="s">
        <v>162</v>
      </c>
      <c r="H6" t="s">
        <v>156</v>
      </c>
      <c r="I6" t="s">
        <v>46</v>
      </c>
      <c r="J6" t="s">
        <v>47</v>
      </c>
      <c r="K6" t="s">
        <v>21</v>
      </c>
      <c r="L6" t="s">
        <v>48</v>
      </c>
      <c r="O6" t="s">
        <v>18</v>
      </c>
      <c r="P6" t="s">
        <v>18</v>
      </c>
    </row>
  </sheetData>
  <pageMargins left="0.7" right="0.7" top="0.75" bottom="0.75" header="0.3" footer="0.3"/>
  <ignoredErrors>
    <ignoredError sqref="A2:F3 I1:Q2 A6:F6 A1:F1 A4:F4 A5:F5 I4:Q6 I3:L3 N3:Q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tabSelected="1" topLeftCell="D1" zoomScale="190" zoomScaleNormal="190" workbookViewId="0">
      <selection activeCell="H2" sqref="H2"/>
    </sheetView>
  </sheetViews>
  <sheetFormatPr defaultColWidth="14.375" defaultRowHeight="15.75" x14ac:dyDescent="0.25"/>
  <cols>
    <col min="1" max="1" width="2.375" bestFit="1" customWidth="1"/>
    <col min="2" max="2" width="10.75" bestFit="1" customWidth="1"/>
    <col min="3" max="3" width="54.75" style="1" bestFit="1" customWidth="1"/>
    <col min="4" max="4" width="11.5" bestFit="1" customWidth="1"/>
    <col min="5" max="5" width="4.5" bestFit="1" customWidth="1"/>
    <col min="6" max="6" width="7.875" bestFit="1" customWidth="1"/>
    <col min="7" max="7" width="37.25" bestFit="1" customWidth="1"/>
    <col min="8" max="8" width="10" bestFit="1" customWidth="1"/>
    <col min="9" max="9" width="12" bestFit="1" customWidth="1"/>
    <col min="10" max="10" width="43.125" bestFit="1" customWidth="1"/>
    <col min="11" max="11" width="11.375" bestFit="1" customWidth="1"/>
    <col min="12" max="12" width="35.125" bestFit="1" customWidth="1"/>
    <col min="13" max="13" width="10.125" bestFit="1" customWidth="1"/>
    <col min="14" max="14" width="11" bestFit="1" customWidth="1"/>
    <col min="15" max="15" width="10.25" bestFit="1" customWidth="1"/>
    <col min="16" max="16" width="10.125" bestFit="1" customWidth="1"/>
  </cols>
  <sheetData>
    <row r="1" spans="1:1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164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154</v>
      </c>
    </row>
    <row r="2" spans="1:16" ht="63" x14ac:dyDescent="0.25">
      <c r="A2">
        <v>1</v>
      </c>
      <c r="B2" t="s">
        <v>15</v>
      </c>
      <c r="C2" s="1" t="s">
        <v>16</v>
      </c>
      <c r="D2" t="s">
        <v>17</v>
      </c>
      <c r="F2">
        <v>1</v>
      </c>
      <c r="G2" t="s">
        <v>158</v>
      </c>
      <c r="H2" t="s">
        <v>163</v>
      </c>
      <c r="I2" t="s">
        <v>19</v>
      </c>
      <c r="J2" t="s">
        <v>20</v>
      </c>
      <c r="K2" t="s">
        <v>21</v>
      </c>
      <c r="L2" t="s">
        <v>22</v>
      </c>
      <c r="M2" t="s">
        <v>18</v>
      </c>
      <c r="N2" t="s">
        <v>18</v>
      </c>
      <c r="O2" t="s">
        <v>18</v>
      </c>
      <c r="P2" t="s">
        <v>23</v>
      </c>
    </row>
    <row r="3" spans="1:16" ht="31.5" x14ac:dyDescent="0.25">
      <c r="A3">
        <v>2</v>
      </c>
      <c r="B3" t="s">
        <v>24</v>
      </c>
      <c r="C3" s="1" t="s">
        <v>25</v>
      </c>
      <c r="D3" t="s">
        <v>26</v>
      </c>
      <c r="E3" t="s">
        <v>18</v>
      </c>
      <c r="F3">
        <v>2</v>
      </c>
      <c r="G3" t="s">
        <v>159</v>
      </c>
      <c r="H3" t="s">
        <v>163</v>
      </c>
      <c r="I3" t="s">
        <v>27</v>
      </c>
      <c r="J3" t="s">
        <v>28</v>
      </c>
      <c r="K3" t="s">
        <v>21</v>
      </c>
      <c r="L3" t="s">
        <v>29</v>
      </c>
      <c r="N3" t="s">
        <v>18</v>
      </c>
      <c r="O3" t="s">
        <v>18</v>
      </c>
    </row>
    <row r="4" spans="1:16" ht="47.25" x14ac:dyDescent="0.25">
      <c r="A4">
        <v>3</v>
      </c>
      <c r="B4" t="s">
        <v>31</v>
      </c>
      <c r="C4" s="1" t="s">
        <v>32</v>
      </c>
      <c r="D4" t="s">
        <v>33</v>
      </c>
      <c r="E4" t="s">
        <v>18</v>
      </c>
      <c r="F4">
        <v>3</v>
      </c>
      <c r="G4" t="s">
        <v>160</v>
      </c>
      <c r="H4" t="s">
        <v>163</v>
      </c>
      <c r="I4" t="s">
        <v>34</v>
      </c>
      <c r="J4" t="s">
        <v>35</v>
      </c>
      <c r="K4" t="s">
        <v>21</v>
      </c>
      <c r="L4" t="s">
        <v>36</v>
      </c>
      <c r="N4" t="s">
        <v>18</v>
      </c>
      <c r="O4" t="s">
        <v>18</v>
      </c>
    </row>
    <row r="5" spans="1:16" ht="47.25" x14ac:dyDescent="0.25">
      <c r="A5">
        <v>4</v>
      </c>
      <c r="B5" t="s">
        <v>37</v>
      </c>
      <c r="C5" s="1" t="s">
        <v>38</v>
      </c>
      <c r="D5" t="s">
        <v>39</v>
      </c>
      <c r="E5" t="s">
        <v>18</v>
      </c>
      <c r="F5">
        <v>4</v>
      </c>
      <c r="G5" t="s">
        <v>161</v>
      </c>
      <c r="H5" t="s">
        <v>163</v>
      </c>
      <c r="I5" t="s">
        <v>40</v>
      </c>
      <c r="J5" t="s">
        <v>41</v>
      </c>
      <c r="K5" t="s">
        <v>21</v>
      </c>
      <c r="L5" t="s">
        <v>42</v>
      </c>
      <c r="N5" t="s">
        <v>18</v>
      </c>
      <c r="O5" t="s">
        <v>18</v>
      </c>
    </row>
    <row r="6" spans="1:16" x14ac:dyDescent="0.25">
      <c r="A6">
        <v>5</v>
      </c>
      <c r="B6" t="s">
        <v>43</v>
      </c>
      <c r="C6" s="1" t="s">
        <v>44</v>
      </c>
      <c r="D6" t="s">
        <v>45</v>
      </c>
      <c r="E6" t="s">
        <v>18</v>
      </c>
      <c r="F6">
        <v>5</v>
      </c>
      <c r="G6" t="s">
        <v>162</v>
      </c>
      <c r="H6" t="s">
        <v>163</v>
      </c>
      <c r="I6" t="s">
        <v>46</v>
      </c>
      <c r="J6" t="s">
        <v>47</v>
      </c>
      <c r="K6" t="s">
        <v>21</v>
      </c>
      <c r="L6" t="s">
        <v>48</v>
      </c>
      <c r="N6" t="s">
        <v>18</v>
      </c>
      <c r="O6" t="s">
        <v>18</v>
      </c>
    </row>
  </sheetData>
  <pageMargins left="0.7" right="0.7" top="0.75" bottom="0.75" header="0.3" footer="0.3"/>
  <ignoredErrors>
    <ignoredError sqref="I1:O1 D2 A2:A3 A4:B4 I2:P6 F2 D4:F4 C3:F3 A6:F6 A1:G1 A5:F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1167-5E9F-4D48-8D34-4A196421F5A3}">
  <dimension ref="A1:O6"/>
  <sheetViews>
    <sheetView zoomScale="250" zoomScaleNormal="250" workbookViewId="0">
      <selection activeCell="B3" sqref="B3"/>
    </sheetView>
  </sheetViews>
  <sheetFormatPr defaultRowHeight="15.75" x14ac:dyDescent="0.25"/>
  <sheetData>
    <row r="1" spans="1:1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78</v>
      </c>
    </row>
    <row r="3" spans="1:15" x14ac:dyDescent="0.25">
      <c r="A3">
        <v>2</v>
      </c>
    </row>
    <row r="4" spans="1:15" x14ac:dyDescent="0.25">
      <c r="A4">
        <v>3</v>
      </c>
    </row>
    <row r="5" spans="1:15" x14ac:dyDescent="0.25">
      <c r="A5">
        <v>4</v>
      </c>
    </row>
    <row r="6" spans="1:15" x14ac:dyDescent="0.25">
      <c r="A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A377-5F0C-410B-BD60-6B195A7765BD}">
  <dimension ref="A1:AB38"/>
  <sheetViews>
    <sheetView zoomScale="145" zoomScaleNormal="145" workbookViewId="0">
      <selection activeCell="K20" sqref="K20"/>
    </sheetView>
  </sheetViews>
  <sheetFormatPr defaultRowHeight="15.75" x14ac:dyDescent="0.25"/>
  <cols>
    <col min="1" max="1" width="12.625" style="4" bestFit="1" customWidth="1"/>
    <col min="2" max="2" width="11.875" style="4" customWidth="1"/>
    <col min="3" max="3" width="13" style="4" customWidth="1"/>
    <col min="4" max="9" width="9" style="4"/>
    <col min="10" max="10" width="11.125" style="4" bestFit="1" customWidth="1"/>
    <col min="11" max="21" width="9" style="4"/>
    <col min="22" max="22" width="12.375" style="4" bestFit="1" customWidth="1"/>
    <col min="23" max="16384" width="9" style="4"/>
  </cols>
  <sheetData>
    <row r="1" spans="1:25" customFormat="1" x14ac:dyDescent="0.25">
      <c r="A1" s="4" t="s">
        <v>137</v>
      </c>
      <c r="B1" s="4" t="s">
        <v>153</v>
      </c>
      <c r="C1" s="4" t="s">
        <v>138</v>
      </c>
      <c r="D1" s="11" t="s">
        <v>109</v>
      </c>
      <c r="E1" s="11" t="s">
        <v>111</v>
      </c>
      <c r="F1" s="11" t="s">
        <v>1</v>
      </c>
      <c r="G1" s="11" t="s">
        <v>103</v>
      </c>
      <c r="H1" s="10" t="s">
        <v>107</v>
      </c>
      <c r="I1" s="11" t="s">
        <v>102</v>
      </c>
      <c r="J1" s="11" t="s">
        <v>117</v>
      </c>
      <c r="K1" s="11" t="s">
        <v>119</v>
      </c>
      <c r="L1" s="11" t="s">
        <v>112</v>
      </c>
      <c r="M1" s="11" t="s">
        <v>124</v>
      </c>
      <c r="N1" s="11" t="s">
        <v>125</v>
      </c>
      <c r="O1" s="11" t="s">
        <v>115</v>
      </c>
      <c r="P1" s="11" t="s">
        <v>113</v>
      </c>
      <c r="Q1" s="10" t="s">
        <v>106</v>
      </c>
      <c r="R1" s="10" t="s">
        <v>114</v>
      </c>
      <c r="S1" s="10" t="s">
        <v>104</v>
      </c>
      <c r="T1" s="10" t="s">
        <v>108</v>
      </c>
      <c r="U1" s="10" t="s">
        <v>105</v>
      </c>
      <c r="V1" s="10" t="s">
        <v>122</v>
      </c>
      <c r="W1" s="10" t="s">
        <v>118</v>
      </c>
      <c r="X1" s="10" t="s">
        <v>116</v>
      </c>
      <c r="Y1" s="10" t="s">
        <v>110</v>
      </c>
    </row>
    <row r="2" spans="1:25" x14ac:dyDescent="0.25">
      <c r="A2" s="8" t="s">
        <v>79</v>
      </c>
      <c r="B2" s="4" t="s">
        <v>93</v>
      </c>
      <c r="C2" s="4" t="s">
        <v>139</v>
      </c>
      <c r="D2" s="12" t="s">
        <v>109</v>
      </c>
      <c r="E2" s="6" t="s">
        <v>111</v>
      </c>
      <c r="F2" s="6" t="s">
        <v>1</v>
      </c>
      <c r="G2" s="6" t="s">
        <v>103</v>
      </c>
      <c r="H2" s="7" t="s">
        <v>107</v>
      </c>
      <c r="L2" s="6" t="s">
        <v>112</v>
      </c>
      <c r="O2" s="7" t="s">
        <v>115</v>
      </c>
      <c r="P2" s="6" t="s">
        <v>113</v>
      </c>
      <c r="R2" s="7" t="s">
        <v>114</v>
      </c>
      <c r="T2" s="7" t="s">
        <v>108</v>
      </c>
      <c r="X2" s="7" t="s">
        <v>116</v>
      </c>
    </row>
    <row r="3" spans="1:25" x14ac:dyDescent="0.25">
      <c r="A3" s="8" t="s">
        <v>80</v>
      </c>
      <c r="B3" s="4" t="s">
        <v>94</v>
      </c>
      <c r="C3" s="4" t="s">
        <v>140</v>
      </c>
      <c r="D3" s="12" t="s">
        <v>109</v>
      </c>
      <c r="E3" s="6" t="s">
        <v>111</v>
      </c>
      <c r="F3" s="6" t="s">
        <v>1</v>
      </c>
      <c r="G3" s="6" t="s">
        <v>103</v>
      </c>
      <c r="H3" s="7" t="s">
        <v>107</v>
      </c>
      <c r="I3" s="6" t="s">
        <v>102</v>
      </c>
      <c r="K3" s="6" t="s">
        <v>119</v>
      </c>
      <c r="P3" s="7" t="s">
        <v>113</v>
      </c>
      <c r="Q3" s="7" t="s">
        <v>106</v>
      </c>
      <c r="R3" s="7" t="s">
        <v>114</v>
      </c>
      <c r="S3" s="7" t="s">
        <v>104</v>
      </c>
      <c r="T3" s="7" t="s">
        <v>108</v>
      </c>
      <c r="U3" s="7" t="s">
        <v>105</v>
      </c>
      <c r="Y3" s="7" t="s">
        <v>110</v>
      </c>
    </row>
    <row r="4" spans="1:25" x14ac:dyDescent="0.25">
      <c r="A4" s="8" t="s">
        <v>81</v>
      </c>
      <c r="B4" s="4" t="s">
        <v>129</v>
      </c>
      <c r="C4" s="4" t="s">
        <v>143</v>
      </c>
      <c r="D4" s="12" t="s">
        <v>109</v>
      </c>
      <c r="E4" s="7" t="s">
        <v>111</v>
      </c>
      <c r="F4" s="6" t="s">
        <v>1</v>
      </c>
      <c r="G4" s="7" t="s">
        <v>103</v>
      </c>
      <c r="H4" s="7" t="s">
        <v>107</v>
      </c>
      <c r="T4" s="7" t="s">
        <v>108</v>
      </c>
      <c r="U4" s="7" t="s">
        <v>105</v>
      </c>
      <c r="V4" s="7" t="s">
        <v>122</v>
      </c>
    </row>
    <row r="5" spans="1:25" x14ac:dyDescent="0.25">
      <c r="A5" s="8" t="s">
        <v>83</v>
      </c>
      <c r="B5" s="4" t="s">
        <v>132</v>
      </c>
      <c r="C5" s="4" t="s">
        <v>141</v>
      </c>
      <c r="D5" s="12" t="s">
        <v>109</v>
      </c>
      <c r="E5" s="6" t="s">
        <v>111</v>
      </c>
      <c r="F5" s="6" t="s">
        <v>1</v>
      </c>
      <c r="G5" s="6" t="s">
        <v>103</v>
      </c>
      <c r="H5" s="7" t="s">
        <v>107</v>
      </c>
      <c r="I5" s="6" t="s">
        <v>102</v>
      </c>
      <c r="K5" s="6" t="s">
        <v>119</v>
      </c>
      <c r="N5" s="6" t="s">
        <v>125</v>
      </c>
      <c r="O5" s="6" t="s">
        <v>115</v>
      </c>
      <c r="P5" s="7" t="s">
        <v>113</v>
      </c>
      <c r="Q5" s="7" t="s">
        <v>106</v>
      </c>
      <c r="R5" s="7" t="s">
        <v>114</v>
      </c>
      <c r="S5" s="7" t="s">
        <v>104</v>
      </c>
      <c r="T5" s="7" t="s">
        <v>108</v>
      </c>
      <c r="U5" s="7" t="s">
        <v>105</v>
      </c>
      <c r="W5" s="7" t="s">
        <v>118</v>
      </c>
    </row>
    <row r="6" spans="1:25" x14ac:dyDescent="0.25">
      <c r="A6" s="8" t="s">
        <v>84</v>
      </c>
      <c r="B6" s="4" t="s">
        <v>95</v>
      </c>
      <c r="C6" s="4" t="s">
        <v>142</v>
      </c>
      <c r="D6" s="12" t="s">
        <v>109</v>
      </c>
      <c r="E6" s="6" t="s">
        <v>111</v>
      </c>
      <c r="F6" s="6" t="s">
        <v>1</v>
      </c>
      <c r="G6" s="6" t="s">
        <v>103</v>
      </c>
      <c r="H6" s="7" t="s">
        <v>107</v>
      </c>
      <c r="I6" s="6" t="s">
        <v>102</v>
      </c>
      <c r="K6" s="7" t="s">
        <v>119</v>
      </c>
      <c r="M6" s="6" t="s">
        <v>124</v>
      </c>
      <c r="N6" s="7" t="s">
        <v>125</v>
      </c>
      <c r="O6" s="7" t="s">
        <v>115</v>
      </c>
      <c r="P6" s="7" t="s">
        <v>113</v>
      </c>
      <c r="Q6" s="7" t="s">
        <v>106</v>
      </c>
      <c r="R6" s="7" t="s">
        <v>114</v>
      </c>
      <c r="S6" s="7" t="s">
        <v>104</v>
      </c>
      <c r="T6" s="7" t="s">
        <v>108</v>
      </c>
      <c r="U6" s="7" t="s">
        <v>105</v>
      </c>
      <c r="W6" s="7" t="s">
        <v>118</v>
      </c>
    </row>
    <row r="7" spans="1:25" x14ac:dyDescent="0.25">
      <c r="A7" s="8" t="s">
        <v>82</v>
      </c>
      <c r="B7" s="4" t="s">
        <v>128</v>
      </c>
      <c r="C7" s="4" t="s">
        <v>146</v>
      </c>
      <c r="D7" s="12" t="s">
        <v>109</v>
      </c>
      <c r="E7" s="6" t="s">
        <v>111</v>
      </c>
      <c r="F7" s="6" t="s">
        <v>1</v>
      </c>
      <c r="G7" s="6" t="s">
        <v>103</v>
      </c>
      <c r="H7" s="7" t="s">
        <v>107</v>
      </c>
      <c r="I7" s="7" t="s">
        <v>102</v>
      </c>
      <c r="J7" s="7" t="s">
        <v>120</v>
      </c>
      <c r="K7" s="7" t="s">
        <v>119</v>
      </c>
      <c r="M7" s="6" t="s">
        <v>124</v>
      </c>
      <c r="O7" s="7" t="s">
        <v>115</v>
      </c>
      <c r="P7" s="7" t="s">
        <v>113</v>
      </c>
      <c r="R7" s="7" t="s">
        <v>114</v>
      </c>
      <c r="S7" s="7" t="s">
        <v>104</v>
      </c>
      <c r="T7" s="7" t="s">
        <v>108</v>
      </c>
      <c r="U7" s="7" t="s">
        <v>105</v>
      </c>
    </row>
    <row r="8" spans="1:25" x14ac:dyDescent="0.25">
      <c r="A8" s="8" t="s">
        <v>85</v>
      </c>
      <c r="B8" s="4" t="s">
        <v>96</v>
      </c>
      <c r="C8" s="4" t="s">
        <v>147</v>
      </c>
      <c r="D8" s="12" t="s">
        <v>109</v>
      </c>
      <c r="E8" s="6" t="s">
        <v>111</v>
      </c>
      <c r="F8" s="6" t="s">
        <v>1</v>
      </c>
      <c r="G8" s="6" t="s">
        <v>103</v>
      </c>
      <c r="H8" s="7" t="s">
        <v>107</v>
      </c>
      <c r="I8" s="7" t="s">
        <v>102</v>
      </c>
      <c r="J8" s="7" t="s">
        <v>120</v>
      </c>
      <c r="K8" s="7" t="s">
        <v>119</v>
      </c>
      <c r="M8" s="6" t="s">
        <v>124</v>
      </c>
      <c r="O8" s="7" t="s">
        <v>115</v>
      </c>
      <c r="P8" s="7" t="s">
        <v>113</v>
      </c>
      <c r="R8" s="7" t="s">
        <v>114</v>
      </c>
      <c r="S8" s="7" t="s">
        <v>104</v>
      </c>
      <c r="T8" s="7" t="s">
        <v>108</v>
      </c>
      <c r="U8" s="7" t="s">
        <v>105</v>
      </c>
    </row>
    <row r="9" spans="1:25" x14ac:dyDescent="0.25">
      <c r="A9" s="8" t="s">
        <v>90</v>
      </c>
      <c r="B9" s="4" t="s">
        <v>101</v>
      </c>
      <c r="C9" s="4" t="s">
        <v>148</v>
      </c>
      <c r="D9" s="12" t="s">
        <v>109</v>
      </c>
      <c r="E9" s="7" t="s">
        <v>111</v>
      </c>
      <c r="F9" s="6" t="s">
        <v>1</v>
      </c>
      <c r="G9" s="6" t="s">
        <v>103</v>
      </c>
      <c r="H9" s="7" t="s">
        <v>107</v>
      </c>
      <c r="I9" s="7" t="s">
        <v>102</v>
      </c>
      <c r="J9" s="7" t="s">
        <v>120</v>
      </c>
      <c r="K9" s="7" t="s">
        <v>119</v>
      </c>
      <c r="P9" s="7" t="s">
        <v>113</v>
      </c>
      <c r="R9" s="7" t="s">
        <v>114</v>
      </c>
      <c r="S9" s="7" t="s">
        <v>104</v>
      </c>
      <c r="T9" s="7" t="s">
        <v>108</v>
      </c>
      <c r="U9" s="7" t="s">
        <v>105</v>
      </c>
    </row>
    <row r="10" spans="1:25" x14ac:dyDescent="0.25">
      <c r="A10" s="8" t="s">
        <v>89</v>
      </c>
      <c r="B10" s="4" t="s">
        <v>100</v>
      </c>
      <c r="C10" s="4" t="s">
        <v>144</v>
      </c>
      <c r="D10" s="12" t="s">
        <v>109</v>
      </c>
      <c r="E10" s="6" t="s">
        <v>111</v>
      </c>
      <c r="F10" s="6" t="s">
        <v>1</v>
      </c>
      <c r="G10" s="6" t="s">
        <v>103</v>
      </c>
      <c r="H10" s="7" t="s">
        <v>107</v>
      </c>
      <c r="J10" s="6" t="s">
        <v>123</v>
      </c>
      <c r="T10" s="7" t="s">
        <v>108</v>
      </c>
      <c r="U10" s="7" t="s">
        <v>105</v>
      </c>
      <c r="W10" s="7" t="s">
        <v>118</v>
      </c>
    </row>
    <row r="11" spans="1:25" x14ac:dyDescent="0.25">
      <c r="A11" s="8" t="s">
        <v>87</v>
      </c>
      <c r="B11" s="4" t="s">
        <v>98</v>
      </c>
      <c r="C11" s="4" t="s">
        <v>145</v>
      </c>
      <c r="D11" s="12" t="s">
        <v>109</v>
      </c>
      <c r="E11" s="6" t="s">
        <v>111</v>
      </c>
      <c r="F11" s="6" t="s">
        <v>1</v>
      </c>
      <c r="G11" s="6" t="s">
        <v>103</v>
      </c>
      <c r="H11" s="7" t="s">
        <v>107</v>
      </c>
      <c r="J11" s="6" t="s">
        <v>123</v>
      </c>
      <c r="T11" s="7" t="s">
        <v>108</v>
      </c>
      <c r="U11" s="7" t="s">
        <v>105</v>
      </c>
      <c r="W11" s="7" t="s">
        <v>118</v>
      </c>
    </row>
    <row r="12" spans="1:25" x14ac:dyDescent="0.25">
      <c r="A12" s="8" t="s">
        <v>91</v>
      </c>
      <c r="B12" s="4" t="s">
        <v>130</v>
      </c>
      <c r="C12" s="4" t="s">
        <v>150</v>
      </c>
      <c r="D12" s="12" t="s">
        <v>109</v>
      </c>
      <c r="E12" s="6" t="s">
        <v>111</v>
      </c>
      <c r="F12" s="6" t="s">
        <v>1</v>
      </c>
      <c r="G12" s="6" t="s">
        <v>103</v>
      </c>
      <c r="H12" s="7" t="s">
        <v>107</v>
      </c>
      <c r="J12" s="6" t="s">
        <v>117</v>
      </c>
      <c r="R12" s="7" t="s">
        <v>114</v>
      </c>
      <c r="T12" s="7" t="s">
        <v>108</v>
      </c>
      <c r="U12" s="7" t="s">
        <v>105</v>
      </c>
      <c r="W12" s="7" t="s">
        <v>118</v>
      </c>
    </row>
    <row r="13" spans="1:25" x14ac:dyDescent="0.25">
      <c r="A13" s="8" t="s">
        <v>86</v>
      </c>
      <c r="B13" s="4" t="s">
        <v>97</v>
      </c>
      <c r="C13" s="4" t="s">
        <v>149</v>
      </c>
      <c r="D13" s="12" t="s">
        <v>109</v>
      </c>
      <c r="E13" s="7" t="s">
        <v>111</v>
      </c>
      <c r="F13" s="6" t="s">
        <v>1</v>
      </c>
      <c r="G13" s="7" t="s">
        <v>103</v>
      </c>
      <c r="H13" s="7" t="s">
        <v>107</v>
      </c>
      <c r="J13" s="7" t="s">
        <v>120</v>
      </c>
      <c r="Q13" s="7" t="s">
        <v>106</v>
      </c>
      <c r="T13" s="7" t="s">
        <v>108</v>
      </c>
      <c r="U13" s="7" t="s">
        <v>105</v>
      </c>
    </row>
    <row r="14" spans="1:25" x14ac:dyDescent="0.25">
      <c r="A14" s="8" t="s">
        <v>88</v>
      </c>
      <c r="B14" s="4" t="s">
        <v>99</v>
      </c>
      <c r="C14" s="4" t="s">
        <v>151</v>
      </c>
      <c r="D14" s="12" t="s">
        <v>109</v>
      </c>
      <c r="E14" s="7" t="s">
        <v>111</v>
      </c>
      <c r="F14" s="7" t="s">
        <v>1</v>
      </c>
      <c r="G14" s="7" t="s">
        <v>103</v>
      </c>
      <c r="H14" s="7" t="s">
        <v>107</v>
      </c>
      <c r="T14" s="7" t="s">
        <v>108</v>
      </c>
      <c r="V14" s="7" t="s">
        <v>122</v>
      </c>
    </row>
    <row r="15" spans="1:25" x14ac:dyDescent="0.25">
      <c r="A15" s="8" t="s">
        <v>92</v>
      </c>
      <c r="B15" s="4" t="s">
        <v>131</v>
      </c>
      <c r="C15" s="4" t="s">
        <v>152</v>
      </c>
      <c r="D15" s="12" t="s">
        <v>109</v>
      </c>
      <c r="E15" s="6" t="s">
        <v>111</v>
      </c>
      <c r="F15" s="6" t="s">
        <v>1</v>
      </c>
      <c r="G15" s="7" t="s">
        <v>103</v>
      </c>
      <c r="H15" s="7" t="s">
        <v>107</v>
      </c>
    </row>
    <row r="17" spans="1:28" x14ac:dyDescent="0.25">
      <c r="D17" s="11" t="s">
        <v>126</v>
      </c>
    </row>
    <row r="18" spans="1:28" x14ac:dyDescent="0.25">
      <c r="D18" s="12" t="s">
        <v>126</v>
      </c>
    </row>
    <row r="19" spans="1:28" x14ac:dyDescent="0.25">
      <c r="D19" s="6" t="s">
        <v>126</v>
      </c>
    </row>
    <row r="20" spans="1:28" x14ac:dyDescent="0.25">
      <c r="D20" s="7" t="s">
        <v>127</v>
      </c>
    </row>
    <row r="24" spans="1:28" customFormat="1" x14ac:dyDescent="0.25">
      <c r="A24" s="8" t="s">
        <v>79</v>
      </c>
      <c r="B24" s="4" t="s">
        <v>93</v>
      </c>
      <c r="C24" s="4" t="s">
        <v>133</v>
      </c>
      <c r="D24" s="6" t="s">
        <v>111</v>
      </c>
      <c r="E24" s="6" t="s">
        <v>1</v>
      </c>
      <c r="F24" s="6" t="s">
        <v>125</v>
      </c>
      <c r="G24" s="6" t="s">
        <v>119</v>
      </c>
      <c r="H24" s="6" t="s">
        <v>117</v>
      </c>
      <c r="I24" s="6" t="s">
        <v>112</v>
      </c>
      <c r="J24" s="6" t="s">
        <v>121</v>
      </c>
      <c r="K24" s="6" t="s">
        <v>108</v>
      </c>
      <c r="L24" s="6" t="s">
        <v>115</v>
      </c>
      <c r="M24" s="6" t="s">
        <v>102</v>
      </c>
      <c r="N24" s="6" t="s">
        <v>123</v>
      </c>
      <c r="O24" s="6" t="s">
        <v>124</v>
      </c>
      <c r="P24" s="6" t="s">
        <v>113</v>
      </c>
      <c r="Q24" s="6" t="s">
        <v>103</v>
      </c>
      <c r="R24" s="10" t="s">
        <v>105</v>
      </c>
      <c r="S24" s="10" t="s">
        <v>116</v>
      </c>
      <c r="T24" s="10" t="s">
        <v>106</v>
      </c>
      <c r="U24" s="10" t="s">
        <v>122</v>
      </c>
      <c r="V24" s="10" t="s">
        <v>109</v>
      </c>
      <c r="W24" s="10" t="s">
        <v>107</v>
      </c>
      <c r="X24" s="10" t="s">
        <v>114</v>
      </c>
      <c r="Y24" s="10" t="s">
        <v>120</v>
      </c>
      <c r="Z24" s="10" t="s">
        <v>104</v>
      </c>
      <c r="AA24" s="10" t="s">
        <v>118</v>
      </c>
      <c r="AB24" s="10" t="s">
        <v>110</v>
      </c>
    </row>
    <row r="25" spans="1:28" x14ac:dyDescent="0.25">
      <c r="A25" s="8" t="s">
        <v>79</v>
      </c>
      <c r="B25" s="4" t="s">
        <v>93</v>
      </c>
      <c r="C25" s="4" t="s">
        <v>133</v>
      </c>
      <c r="D25" s="6" t="s">
        <v>111</v>
      </c>
      <c r="E25" s="6" t="s">
        <v>1</v>
      </c>
      <c r="F25" s="6" t="s">
        <v>112</v>
      </c>
      <c r="G25" s="6" t="s">
        <v>103</v>
      </c>
      <c r="H25" s="6" t="s">
        <v>113</v>
      </c>
      <c r="K25" s="7" t="s">
        <v>114</v>
      </c>
      <c r="L25" s="7" t="s">
        <v>115</v>
      </c>
      <c r="M25" s="7" t="s">
        <v>107</v>
      </c>
      <c r="N25" s="7" t="s">
        <v>116</v>
      </c>
      <c r="O25" s="7" t="s">
        <v>108</v>
      </c>
      <c r="P25" s="5" t="s">
        <v>109</v>
      </c>
    </row>
    <row r="26" spans="1:28" x14ac:dyDescent="0.25">
      <c r="A26" s="8" t="s">
        <v>80</v>
      </c>
      <c r="B26" s="4" t="s">
        <v>94</v>
      </c>
      <c r="C26" s="4" t="s">
        <v>133</v>
      </c>
      <c r="D26" s="6" t="s">
        <v>111</v>
      </c>
      <c r="E26" s="6" t="s">
        <v>119</v>
      </c>
      <c r="F26" s="6" t="s">
        <v>1</v>
      </c>
      <c r="G26" s="6" t="s">
        <v>102</v>
      </c>
      <c r="H26" s="6" t="s">
        <v>103</v>
      </c>
      <c r="K26" s="7" t="s">
        <v>113</v>
      </c>
      <c r="L26" s="7" t="s">
        <v>114</v>
      </c>
      <c r="M26" s="7" t="s">
        <v>104</v>
      </c>
      <c r="N26" s="7" t="s">
        <v>105</v>
      </c>
      <c r="O26" s="7" t="s">
        <v>106</v>
      </c>
      <c r="P26" s="7" t="s">
        <v>107</v>
      </c>
      <c r="Q26" s="7" t="s">
        <v>108</v>
      </c>
      <c r="R26" s="7" t="s">
        <v>109</v>
      </c>
      <c r="S26" s="7" t="s">
        <v>110</v>
      </c>
    </row>
    <row r="27" spans="1:28" x14ac:dyDescent="0.25">
      <c r="A27" s="8" t="s">
        <v>81</v>
      </c>
      <c r="B27" s="4" t="s">
        <v>129</v>
      </c>
      <c r="C27" s="4" t="s">
        <v>133</v>
      </c>
      <c r="D27" s="6" t="s">
        <v>1</v>
      </c>
      <c r="K27" s="7" t="s">
        <v>111</v>
      </c>
      <c r="L27" s="7" t="s">
        <v>122</v>
      </c>
      <c r="M27" s="7" t="s">
        <v>105</v>
      </c>
      <c r="N27" s="7" t="s">
        <v>107</v>
      </c>
      <c r="O27" s="7" t="s">
        <v>103</v>
      </c>
      <c r="P27" s="7" t="s">
        <v>108</v>
      </c>
      <c r="Q27" s="7" t="s">
        <v>109</v>
      </c>
    </row>
    <row r="28" spans="1:28" x14ac:dyDescent="0.25">
      <c r="A28" s="8" t="s">
        <v>82</v>
      </c>
      <c r="B28" s="4" t="s">
        <v>128</v>
      </c>
      <c r="C28" s="4" t="s">
        <v>133</v>
      </c>
      <c r="D28" s="6" t="s">
        <v>111</v>
      </c>
      <c r="E28" s="6" t="s">
        <v>1</v>
      </c>
      <c r="F28" s="6" t="s">
        <v>124</v>
      </c>
      <c r="G28" s="6" t="s">
        <v>103</v>
      </c>
      <c r="K28" s="7" t="s">
        <v>119</v>
      </c>
      <c r="L28" s="7" t="s">
        <v>113</v>
      </c>
      <c r="M28" s="7" t="s">
        <v>114</v>
      </c>
      <c r="N28" s="7" t="s">
        <v>104</v>
      </c>
      <c r="O28" s="7" t="s">
        <v>115</v>
      </c>
      <c r="P28" s="7" t="s">
        <v>105</v>
      </c>
      <c r="Q28" s="7" t="s">
        <v>107</v>
      </c>
      <c r="R28" s="7" t="s">
        <v>120</v>
      </c>
      <c r="S28" s="7" t="s">
        <v>102</v>
      </c>
      <c r="T28" s="7" t="s">
        <v>108</v>
      </c>
      <c r="U28" s="7" t="s">
        <v>109</v>
      </c>
    </row>
    <row r="29" spans="1:28" x14ac:dyDescent="0.25">
      <c r="A29" s="8" t="s">
        <v>83</v>
      </c>
      <c r="B29" s="4" t="s">
        <v>132</v>
      </c>
      <c r="C29" s="4" t="s">
        <v>133</v>
      </c>
      <c r="D29" s="6" t="s">
        <v>111</v>
      </c>
      <c r="E29" s="6" t="s">
        <v>119</v>
      </c>
      <c r="F29" s="6" t="s">
        <v>1</v>
      </c>
      <c r="G29" s="6" t="s">
        <v>125</v>
      </c>
      <c r="H29" s="6" t="s">
        <v>115</v>
      </c>
      <c r="I29" s="6" t="s">
        <v>102</v>
      </c>
      <c r="J29" s="6" t="s">
        <v>103</v>
      </c>
      <c r="K29" s="7" t="s">
        <v>113</v>
      </c>
      <c r="L29" s="7" t="s">
        <v>114</v>
      </c>
      <c r="M29" s="7" t="s">
        <v>104</v>
      </c>
      <c r="N29" s="7" t="s">
        <v>118</v>
      </c>
      <c r="O29" s="7" t="s">
        <v>105</v>
      </c>
      <c r="P29" s="7" t="s">
        <v>106</v>
      </c>
      <c r="Q29" s="7" t="s">
        <v>107</v>
      </c>
      <c r="R29" s="7" t="s">
        <v>108</v>
      </c>
      <c r="S29" s="7" t="s">
        <v>109</v>
      </c>
    </row>
    <row r="30" spans="1:28" x14ac:dyDescent="0.25">
      <c r="A30" s="8" t="s">
        <v>84</v>
      </c>
      <c r="B30" s="4" t="s">
        <v>95</v>
      </c>
      <c r="C30" s="4" t="s">
        <v>133</v>
      </c>
      <c r="D30" s="6" t="s">
        <v>111</v>
      </c>
      <c r="E30" s="6" t="s">
        <v>1</v>
      </c>
      <c r="F30" s="6" t="s">
        <v>124</v>
      </c>
      <c r="G30" s="6" t="s">
        <v>102</v>
      </c>
      <c r="H30" s="6" t="s">
        <v>103</v>
      </c>
      <c r="K30" s="7" t="s">
        <v>119</v>
      </c>
      <c r="L30" s="7" t="s">
        <v>113</v>
      </c>
      <c r="M30" s="7" t="s">
        <v>114</v>
      </c>
      <c r="N30" s="7" t="s">
        <v>104</v>
      </c>
      <c r="O30" s="7" t="s">
        <v>118</v>
      </c>
      <c r="P30" s="7" t="s">
        <v>125</v>
      </c>
      <c r="Q30" s="7" t="s">
        <v>115</v>
      </c>
      <c r="R30" s="7" t="s">
        <v>105</v>
      </c>
      <c r="S30" s="7" t="s">
        <v>106</v>
      </c>
      <c r="T30" s="7" t="s">
        <v>107</v>
      </c>
      <c r="U30" s="7" t="s">
        <v>108</v>
      </c>
      <c r="V30" s="7" t="s">
        <v>109</v>
      </c>
    </row>
    <row r="31" spans="1:28" x14ac:dyDescent="0.25">
      <c r="A31" s="8" t="s">
        <v>85</v>
      </c>
      <c r="B31" s="4" t="s">
        <v>96</v>
      </c>
      <c r="C31" s="4" t="s">
        <v>133</v>
      </c>
      <c r="D31" s="6" t="s">
        <v>111</v>
      </c>
      <c r="E31" s="6" t="s">
        <v>1</v>
      </c>
      <c r="F31" s="6" t="s">
        <v>124</v>
      </c>
      <c r="G31" s="6" t="s">
        <v>103</v>
      </c>
      <c r="K31" s="7" t="s">
        <v>119</v>
      </c>
      <c r="L31" s="7" t="s">
        <v>113</v>
      </c>
      <c r="M31" s="7" t="s">
        <v>114</v>
      </c>
      <c r="N31" s="7" t="s">
        <v>104</v>
      </c>
      <c r="O31" s="7" t="s">
        <v>115</v>
      </c>
      <c r="P31" s="7" t="s">
        <v>105</v>
      </c>
      <c r="Q31" s="7" t="s">
        <v>107</v>
      </c>
      <c r="R31" s="7" t="s">
        <v>120</v>
      </c>
      <c r="S31" s="7" t="s">
        <v>102</v>
      </c>
      <c r="T31" s="7" t="s">
        <v>108</v>
      </c>
      <c r="U31" s="7" t="s">
        <v>109</v>
      </c>
    </row>
    <row r="32" spans="1:28" x14ac:dyDescent="0.25">
      <c r="A32" s="8" t="s">
        <v>86</v>
      </c>
      <c r="B32" s="4" t="s">
        <v>97</v>
      </c>
      <c r="C32" s="4" t="s">
        <v>133</v>
      </c>
      <c r="D32" s="6" t="s">
        <v>1</v>
      </c>
      <c r="K32" s="7" t="s">
        <v>111</v>
      </c>
      <c r="L32" s="7" t="s">
        <v>120</v>
      </c>
      <c r="M32" s="7" t="s">
        <v>105</v>
      </c>
      <c r="N32" s="7" t="s">
        <v>106</v>
      </c>
      <c r="O32" s="7" t="s">
        <v>107</v>
      </c>
      <c r="P32" s="7" t="s">
        <v>103</v>
      </c>
      <c r="Q32" s="7" t="s">
        <v>108</v>
      </c>
      <c r="R32" s="7" t="s">
        <v>109</v>
      </c>
    </row>
    <row r="33" spans="1:20" x14ac:dyDescent="0.25">
      <c r="A33" s="8" t="s">
        <v>87</v>
      </c>
      <c r="B33" s="4" t="s">
        <v>98</v>
      </c>
      <c r="C33" s="4" t="s">
        <v>133</v>
      </c>
      <c r="D33" s="6" t="s">
        <v>111</v>
      </c>
      <c r="E33" s="6" t="s">
        <v>1</v>
      </c>
      <c r="F33" s="6" t="s">
        <v>123</v>
      </c>
      <c r="G33" s="6" t="s">
        <v>103</v>
      </c>
      <c r="K33" s="7" t="s">
        <v>118</v>
      </c>
      <c r="L33" s="7" t="s">
        <v>105</v>
      </c>
      <c r="M33" s="7" t="s">
        <v>107</v>
      </c>
      <c r="N33" s="7" t="s">
        <v>108</v>
      </c>
      <c r="O33" s="7" t="s">
        <v>109</v>
      </c>
    </row>
    <row r="34" spans="1:20" x14ac:dyDescent="0.25">
      <c r="A34" s="8" t="s">
        <v>88</v>
      </c>
      <c r="B34" s="4" t="s">
        <v>99</v>
      </c>
      <c r="C34" s="4" t="s">
        <v>133</v>
      </c>
      <c r="D34" s="6" t="s">
        <v>121</v>
      </c>
      <c r="K34" s="7" t="s">
        <v>111</v>
      </c>
      <c r="L34" s="7" t="s">
        <v>1</v>
      </c>
      <c r="M34" s="7" t="s">
        <v>122</v>
      </c>
      <c r="N34" s="7" t="s">
        <v>107</v>
      </c>
      <c r="O34" s="7" t="s">
        <v>103</v>
      </c>
      <c r="P34" s="7" t="s">
        <v>108</v>
      </c>
      <c r="Q34" s="7" t="s">
        <v>109</v>
      </c>
    </row>
    <row r="35" spans="1:20" x14ac:dyDescent="0.25">
      <c r="A35" s="8" t="s">
        <v>89</v>
      </c>
      <c r="B35" s="4" t="s">
        <v>100</v>
      </c>
      <c r="C35" s="4" t="s">
        <v>133</v>
      </c>
      <c r="D35" s="6" t="s">
        <v>111</v>
      </c>
      <c r="E35" s="6" t="s">
        <v>1</v>
      </c>
      <c r="F35" s="6" t="s">
        <v>123</v>
      </c>
      <c r="G35" s="6" t="s">
        <v>103</v>
      </c>
      <c r="K35" s="7" t="s">
        <v>118</v>
      </c>
      <c r="L35" s="7" t="s">
        <v>105</v>
      </c>
      <c r="M35" s="7" t="s">
        <v>107</v>
      </c>
      <c r="N35" s="7" t="s">
        <v>108</v>
      </c>
      <c r="O35" s="7" t="s">
        <v>109</v>
      </c>
    </row>
    <row r="36" spans="1:20" x14ac:dyDescent="0.25">
      <c r="A36" s="8" t="s">
        <v>90</v>
      </c>
      <c r="B36" s="4" t="s">
        <v>101</v>
      </c>
      <c r="C36" s="4" t="s">
        <v>133</v>
      </c>
      <c r="D36" s="6" t="s">
        <v>1</v>
      </c>
      <c r="E36" s="6" t="s">
        <v>103</v>
      </c>
      <c r="K36" s="7" t="s">
        <v>119</v>
      </c>
      <c r="L36" s="7" t="s">
        <v>113</v>
      </c>
      <c r="M36" s="7" t="s">
        <v>114</v>
      </c>
      <c r="N36" s="7" t="s">
        <v>104</v>
      </c>
      <c r="O36" s="7" t="s">
        <v>105</v>
      </c>
      <c r="P36" s="7" t="s">
        <v>107</v>
      </c>
      <c r="Q36" s="7" t="s">
        <v>102</v>
      </c>
      <c r="R36" s="7" t="s">
        <v>120</v>
      </c>
      <c r="S36" s="7" t="s">
        <v>108</v>
      </c>
      <c r="T36" s="7" t="s">
        <v>109</v>
      </c>
    </row>
    <row r="37" spans="1:20" x14ac:dyDescent="0.25">
      <c r="A37" s="8" t="s">
        <v>91</v>
      </c>
      <c r="B37" s="4" t="s">
        <v>130</v>
      </c>
      <c r="C37" s="4" t="s">
        <v>133</v>
      </c>
      <c r="D37" s="6" t="s">
        <v>111</v>
      </c>
      <c r="E37" s="6" t="s">
        <v>1</v>
      </c>
      <c r="F37" s="6" t="s">
        <v>117</v>
      </c>
      <c r="G37" s="6" t="s">
        <v>103</v>
      </c>
      <c r="K37" s="7" t="s">
        <v>118</v>
      </c>
      <c r="L37" s="7" t="s">
        <v>114</v>
      </c>
      <c r="M37" s="7" t="s">
        <v>105</v>
      </c>
      <c r="N37" s="7" t="s">
        <v>107</v>
      </c>
      <c r="O37" s="7" t="s">
        <v>108</v>
      </c>
      <c r="P37" s="7" t="s">
        <v>109</v>
      </c>
    </row>
    <row r="38" spans="1:20" x14ac:dyDescent="0.25">
      <c r="A38" s="8" t="s">
        <v>92</v>
      </c>
      <c r="B38" s="4" t="s">
        <v>131</v>
      </c>
      <c r="C38" s="4" t="s">
        <v>133</v>
      </c>
      <c r="D38" s="6" t="s">
        <v>111</v>
      </c>
      <c r="E38" s="6" t="s">
        <v>1</v>
      </c>
      <c r="F38" s="6" t="s">
        <v>108</v>
      </c>
      <c r="K38" s="7" t="s">
        <v>107</v>
      </c>
      <c r="L38" s="7" t="s">
        <v>103</v>
      </c>
      <c r="M38" s="7" t="s">
        <v>109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0F30-9CD4-463E-B40E-225D18A6BFB8}">
  <dimension ref="A1:D11"/>
  <sheetViews>
    <sheetView zoomScale="235" zoomScaleNormal="235" workbookViewId="0">
      <selection sqref="A1:D11"/>
    </sheetView>
  </sheetViews>
  <sheetFormatPr defaultRowHeight="15.75" x14ac:dyDescent="0.25"/>
  <sheetData>
    <row r="1" spans="1:4" x14ac:dyDescent="0.25">
      <c r="A1" s="4" t="s">
        <v>134</v>
      </c>
      <c r="B1" s="4">
        <v>300000000</v>
      </c>
      <c r="C1" s="9">
        <f>B1/75</f>
        <v>4000000</v>
      </c>
      <c r="D1" s="4"/>
    </row>
    <row r="2" spans="1:4" x14ac:dyDescent="0.25">
      <c r="A2" s="4" t="s">
        <v>134</v>
      </c>
      <c r="B2" s="4">
        <v>700000000</v>
      </c>
      <c r="C2" s="9">
        <f>B2/75</f>
        <v>9333333.333333334</v>
      </c>
      <c r="D2" s="4"/>
    </row>
    <row r="3" spans="1:4" x14ac:dyDescent="0.25">
      <c r="A3" s="4" t="s">
        <v>135</v>
      </c>
      <c r="B3" s="4">
        <v>100000</v>
      </c>
      <c r="C3" s="9">
        <f>B3/0.75</f>
        <v>133333.33333333334</v>
      </c>
      <c r="D3" s="4"/>
    </row>
    <row r="4" spans="1:4" x14ac:dyDescent="0.25">
      <c r="A4" s="4" t="s">
        <v>135</v>
      </c>
      <c r="B4" s="4">
        <v>15000</v>
      </c>
      <c r="C4" s="9">
        <f>B4/0.75</f>
        <v>20000</v>
      </c>
      <c r="D4" s="4"/>
    </row>
    <row r="5" spans="1:4" x14ac:dyDescent="0.25">
      <c r="A5" s="4" t="s">
        <v>136</v>
      </c>
      <c r="B5" s="4">
        <v>485000</v>
      </c>
      <c r="C5" s="9">
        <f>B5</f>
        <v>485000</v>
      </c>
      <c r="D5" s="4"/>
    </row>
    <row r="6" spans="1:4" x14ac:dyDescent="0.25">
      <c r="A6" s="4" t="s">
        <v>136</v>
      </c>
      <c r="B6" s="4">
        <v>140000000</v>
      </c>
      <c r="C6" s="9">
        <f t="shared" ref="C6:C8" si="0">B6</f>
        <v>140000000</v>
      </c>
      <c r="D6" s="4"/>
    </row>
    <row r="7" spans="1:4" x14ac:dyDescent="0.25">
      <c r="A7" s="4" t="s">
        <v>136</v>
      </c>
      <c r="B7" s="4">
        <v>2700000</v>
      </c>
      <c r="C7" s="9">
        <f t="shared" si="0"/>
        <v>2700000</v>
      </c>
      <c r="D7" s="4"/>
    </row>
    <row r="8" spans="1:4" x14ac:dyDescent="0.25">
      <c r="A8" s="4" t="s">
        <v>136</v>
      </c>
      <c r="B8" s="4">
        <v>100000000</v>
      </c>
      <c r="C8" s="9">
        <f t="shared" si="0"/>
        <v>100000000</v>
      </c>
      <c r="D8" s="4"/>
    </row>
    <row r="9" spans="1:4" x14ac:dyDescent="0.25">
      <c r="A9" s="4"/>
      <c r="B9" s="4"/>
      <c r="C9" s="4"/>
      <c r="D9" s="4"/>
    </row>
    <row r="10" spans="1:4" x14ac:dyDescent="0.25">
      <c r="A10" s="4"/>
      <c r="B10" s="4"/>
      <c r="C10" s="9">
        <f>SUM(C1:C8)</f>
        <v>256671666.66666666</v>
      </c>
      <c r="D10" s="4"/>
    </row>
    <row r="11" spans="1:4" x14ac:dyDescent="0.25">
      <c r="A11" s="4"/>
      <c r="B11" s="4"/>
      <c r="C11" s="4"/>
      <c r="D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"/>
  <sheetViews>
    <sheetView zoomScale="205" zoomScaleNormal="205" workbookViewId="0">
      <selection activeCell="B2" sqref="B2:B8"/>
    </sheetView>
  </sheetViews>
  <sheetFormatPr defaultRowHeight="15.75" x14ac:dyDescent="0.25"/>
  <cols>
    <col min="2" max="2" width="14.5" bestFit="1" customWidth="1"/>
    <col min="4" max="4" width="11.25" bestFit="1" customWidth="1"/>
    <col min="5" max="5" width="9.875" bestFit="1" customWidth="1"/>
    <col min="7" max="7" width="14.625" bestFit="1" customWidth="1"/>
    <col min="8" max="8" width="10.125" bestFit="1" customWidth="1"/>
  </cols>
  <sheetData>
    <row r="1" spans="1:11" x14ac:dyDescent="0.25">
      <c r="A1" t="s">
        <v>49</v>
      </c>
      <c r="B1" t="s">
        <v>71</v>
      </c>
      <c r="C1" t="s">
        <v>50</v>
      </c>
      <c r="D1" t="s">
        <v>51</v>
      </c>
      <c r="E1" t="s">
        <v>53</v>
      </c>
      <c r="F1" t="s">
        <v>52</v>
      </c>
      <c r="G1" t="s">
        <v>54</v>
      </c>
      <c r="H1" t="s">
        <v>55</v>
      </c>
      <c r="I1" t="s">
        <v>58</v>
      </c>
      <c r="J1" t="s">
        <v>66</v>
      </c>
      <c r="K1" t="s">
        <v>69</v>
      </c>
    </row>
    <row r="2" spans="1:11" x14ac:dyDescent="0.25">
      <c r="B2" t="s">
        <v>72</v>
      </c>
      <c r="G2" t="s">
        <v>77</v>
      </c>
      <c r="H2" s="2" t="s">
        <v>56</v>
      </c>
    </row>
    <row r="3" spans="1:11" x14ac:dyDescent="0.25">
      <c r="G3" t="s">
        <v>62</v>
      </c>
      <c r="H3" t="s">
        <v>57</v>
      </c>
    </row>
    <row r="4" spans="1:11" x14ac:dyDescent="0.25">
      <c r="D4" t="s">
        <v>65</v>
      </c>
      <c r="G4" t="s">
        <v>61</v>
      </c>
      <c r="H4" t="s">
        <v>59</v>
      </c>
      <c r="I4" t="s">
        <v>60</v>
      </c>
    </row>
    <row r="5" spans="1:11" x14ac:dyDescent="0.25">
      <c r="D5" t="s">
        <v>64</v>
      </c>
      <c r="G5" t="s">
        <v>63</v>
      </c>
      <c r="H5" t="s">
        <v>57</v>
      </c>
      <c r="J5" t="s">
        <v>67</v>
      </c>
    </row>
    <row r="6" spans="1:11" x14ac:dyDescent="0.25">
      <c r="D6" t="s">
        <v>15</v>
      </c>
      <c r="G6" t="s">
        <v>61</v>
      </c>
      <c r="J6" t="s">
        <v>68</v>
      </c>
    </row>
    <row r="7" spans="1:11" x14ac:dyDescent="0.25">
      <c r="G7" t="s">
        <v>70</v>
      </c>
      <c r="H7" s="3">
        <v>1</v>
      </c>
    </row>
    <row r="8" spans="1:11" x14ac:dyDescent="0.25">
      <c r="A8">
        <v>2021</v>
      </c>
      <c r="B8" t="s">
        <v>73</v>
      </c>
      <c r="D8" t="s">
        <v>74</v>
      </c>
      <c r="E8" t="s">
        <v>75</v>
      </c>
      <c r="H8" s="3">
        <v>0.1</v>
      </c>
    </row>
    <row r="10" spans="1:11" x14ac:dyDescent="0.25">
      <c r="D10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home1</vt:lpstr>
      <vt:lpstr>home</vt:lpstr>
      <vt:lpstr>pubGroup</vt:lpstr>
      <vt:lpstr>bib</vt:lpstr>
      <vt:lpstr>fund</vt:lpstr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</cp:lastModifiedBy>
  <dcterms:modified xsi:type="dcterms:W3CDTF">2022-09-05T00:17:00Z</dcterms:modified>
</cp:coreProperties>
</file>