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625" windowHeight="8430" tabRatio="929" activeTab="7"/>
  </bookViews>
  <sheets>
    <sheet name="Signoff Page" sheetId="20" r:id="rId1"/>
    <sheet name="ID Tag Sub Assy" sheetId="19" r:id="rId2"/>
    <sheet name="Stacker Sub Assy" sheetId="10" r:id="rId3"/>
    <sheet name="Port Plug Sub Assy" sheetId="21" r:id="rId4"/>
    <sheet name="FT Side Sub Assy" sheetId="11" r:id="rId5"/>
    <sheet name="Lid Side Sub Assy" sheetId="12" r:id="rId6"/>
    <sheet name="Header Stacker Ass'y" sheetId="18" r:id="rId7"/>
    <sheet name="Final IPG Assembly" sheetId="13" r:id="rId8"/>
  </sheets>
  <externalReferences>
    <externalReference r:id="rId9"/>
    <externalReference r:id="rId10"/>
    <externalReference r:id="rId11"/>
  </externalReferences>
  <definedNames>
    <definedName name="ABE">[1]Failure_effects!$A$44:$A$48</definedName>
    <definedName name="D" localSheetId="1">[2]Failure_effects!#REF!</definedName>
    <definedName name="D">#REF!</definedName>
    <definedName name="Det" localSheetId="1">[2]Failure_effects!#REF!</definedName>
    <definedName name="Det">#REF!</definedName>
    <definedName name="Detection" localSheetId="1">[2]Failure_effects!$A$44:$A$48</definedName>
    <definedName name="Detection">#REF!</definedName>
    <definedName name="Fail" localSheetId="1">[2]Failure_effects!$A$3:$A$31</definedName>
    <definedName name="Fail">#REF!</definedName>
    <definedName name="O" localSheetId="1">[2]Failure_effects!#REF!</definedName>
    <definedName name="O">#REF!</definedName>
    <definedName name="OC" localSheetId="1">[2]Failure_effects!#REF!</definedName>
    <definedName name="OC">#REF!</definedName>
    <definedName name="Occ" localSheetId="1">[2]Failure_effects!#REF!</definedName>
    <definedName name="Occ">#REF!</definedName>
    <definedName name="OCCU">#REF!</definedName>
    <definedName name="OCCURANCE" localSheetId="1">[2]Failure_effects!$A$36:$A$40</definedName>
    <definedName name="OCCURANCE">#REF!</definedName>
    <definedName name="_xlnm.Print_Area" localSheetId="1">'ID Tag Sub Assy'!$B$1:$T$9</definedName>
    <definedName name="_xlnm.Print_Area" localSheetId="2">'Stacker Sub Assy'!$B$1:$T$30</definedName>
  </definedNames>
  <calcPr calcId="145621"/>
</workbook>
</file>

<file path=xl/calcChain.xml><?xml version="1.0" encoding="utf-8"?>
<calcChain xmlns="http://schemas.openxmlformats.org/spreadsheetml/2006/main">
  <c r="L45" i="13" l="1"/>
  <c r="L46" i="13"/>
  <c r="L47" i="13"/>
  <c r="L48" i="13"/>
  <c r="L49" i="13"/>
  <c r="K423" i="13"/>
  <c r="L423" i="13" s="1"/>
  <c r="K422" i="13"/>
  <c r="L422" i="13" s="1"/>
  <c r="K421" i="13"/>
  <c r="L421" i="13" s="1"/>
  <c r="K420" i="13"/>
  <c r="L420" i="13" s="1"/>
  <c r="K419" i="13"/>
  <c r="L419" i="13" s="1"/>
  <c r="K418" i="13"/>
  <c r="L418" i="13" s="1"/>
  <c r="K417" i="13"/>
  <c r="L417" i="13" s="1"/>
  <c r="K416" i="13"/>
  <c r="L416" i="13" s="1"/>
  <c r="K415" i="13"/>
  <c r="L415" i="13" s="1"/>
  <c r="L414" i="13"/>
  <c r="K414" i="13"/>
  <c r="K413" i="13"/>
  <c r="L413" i="13" s="1"/>
  <c r="K412" i="13"/>
  <c r="L412" i="13" s="1"/>
  <c r="L400" i="13"/>
  <c r="L401" i="13"/>
  <c r="L402" i="13"/>
  <c r="L428" i="13"/>
  <c r="L429" i="13"/>
  <c r="L430" i="13"/>
  <c r="L431" i="13"/>
  <c r="L432" i="13"/>
  <c r="L433" i="13"/>
  <c r="L434" i="13"/>
  <c r="L436" i="13"/>
  <c r="L437" i="13"/>
  <c r="L438" i="13"/>
  <c r="L439" i="13"/>
  <c r="L440" i="13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5" i="11"/>
  <c r="L6" i="11"/>
  <c r="L7" i="11"/>
  <c r="L8" i="11"/>
  <c r="L9" i="11"/>
  <c r="L10" i="11"/>
  <c r="L11" i="11"/>
  <c r="L12" i="11"/>
  <c r="L5" i="19"/>
  <c r="L6" i="19"/>
  <c r="L7" i="19"/>
  <c r="L8" i="19"/>
  <c r="L9" i="19"/>
  <c r="K14" i="13" l="1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K5" i="13"/>
  <c r="L5" i="13" s="1"/>
  <c r="K4" i="13"/>
  <c r="L4" i="13" s="1"/>
  <c r="L71" i="12" l="1"/>
  <c r="K4" i="21"/>
  <c r="K271" i="13"/>
  <c r="L271" i="13" s="1"/>
  <c r="K270" i="13"/>
  <c r="L270" i="13" s="1"/>
  <c r="K269" i="13"/>
  <c r="L269" i="13" s="1"/>
  <c r="K268" i="13"/>
  <c r="L268" i="13" s="1"/>
  <c r="L435" i="13"/>
  <c r="L427" i="13"/>
  <c r="L425" i="13"/>
  <c r="L408" i="13"/>
  <c r="L406" i="13"/>
  <c r="L404" i="13"/>
  <c r="L403" i="13"/>
  <c r="L399" i="13"/>
  <c r="L394" i="13"/>
  <c r="L393" i="13"/>
  <c r="L392" i="13"/>
  <c r="L387" i="13"/>
  <c r="L383" i="13"/>
  <c r="L378" i="13"/>
  <c r="L377" i="13"/>
  <c r="L373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K306" i="13"/>
  <c r="L306" i="13" s="1"/>
  <c r="K305" i="13"/>
  <c r="L305" i="13" s="1"/>
  <c r="K304" i="13"/>
  <c r="L304" i="13" s="1"/>
  <c r="L303" i="13"/>
  <c r="L302" i="13"/>
  <c r="L301" i="13"/>
  <c r="L300" i="13"/>
  <c r="L299" i="13"/>
  <c r="K298" i="13"/>
  <c r="L298" i="13" s="1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K274" i="13"/>
  <c r="L274" i="13" s="1"/>
  <c r="L273" i="13"/>
  <c r="K272" i="13"/>
  <c r="L272" i="13" s="1"/>
  <c r="L4" i="19"/>
  <c r="L80" i="13" l="1"/>
  <c r="L16" i="13"/>
  <c r="L19" i="13"/>
  <c r="L144" i="13"/>
  <c r="L143" i="13"/>
  <c r="L142" i="13"/>
  <c r="L213" i="13"/>
  <c r="L212" i="13"/>
  <c r="L218" i="13"/>
  <c r="L217" i="13"/>
  <c r="L24" i="13"/>
  <c r="L19" i="18" l="1"/>
  <c r="K18" i="18"/>
  <c r="L18" i="18" s="1"/>
  <c r="L17" i="18"/>
  <c r="L16" i="18"/>
  <c r="K15" i="18"/>
  <c r="L15" i="18" s="1"/>
  <c r="K14" i="18"/>
  <c r="L14" i="18" s="1"/>
  <c r="L13" i="18"/>
  <c r="K12" i="18"/>
  <c r="L12" i="18" s="1"/>
  <c r="L11" i="18"/>
  <c r="K11" i="18"/>
  <c r="L10" i="18"/>
  <c r="L9" i="18"/>
  <c r="L8" i="18"/>
  <c r="K8" i="18"/>
  <c r="L7" i="18"/>
  <c r="K6" i="18"/>
  <c r="L6" i="18" s="1"/>
  <c r="L5" i="18"/>
  <c r="K5" i="18"/>
  <c r="K4" i="18"/>
  <c r="L4" i="18" s="1"/>
  <c r="K238" i="13"/>
  <c r="L238" i="13" s="1"/>
  <c r="L101" i="13"/>
  <c r="L211" i="13"/>
  <c r="L210" i="13"/>
  <c r="L209" i="13"/>
  <c r="L208" i="13"/>
  <c r="L207" i="13"/>
  <c r="L206" i="13"/>
  <c r="L205" i="13"/>
  <c r="L204" i="13"/>
  <c r="L203" i="13"/>
  <c r="L202" i="13"/>
  <c r="L200" i="13"/>
  <c r="L198" i="13"/>
  <c r="L197" i="13"/>
  <c r="L194" i="13"/>
  <c r="L191" i="13"/>
  <c r="L188" i="13"/>
  <c r="L187" i="13"/>
  <c r="L185" i="13"/>
  <c r="L184" i="13"/>
  <c r="L183" i="13"/>
  <c r="L182" i="13"/>
  <c r="L181" i="13"/>
  <c r="L179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2" i="13"/>
  <c r="L161" i="13"/>
  <c r="L160" i="13"/>
  <c r="L159" i="13"/>
  <c r="L158" i="13"/>
  <c r="L157" i="13"/>
  <c r="L156" i="13"/>
  <c r="L155" i="13"/>
  <c r="L152" i="13"/>
  <c r="L150" i="13"/>
  <c r="L149" i="13"/>
  <c r="L84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4" i="13"/>
  <c r="L43" i="13"/>
  <c r="L42" i="13"/>
  <c r="L41" i="13"/>
  <c r="L262" i="13"/>
  <c r="L260" i="13"/>
  <c r="L259" i="13"/>
  <c r="L258" i="13"/>
  <c r="L257" i="13"/>
  <c r="L256" i="13"/>
  <c r="L255" i="13"/>
  <c r="L254" i="13"/>
  <c r="L251" i="13"/>
  <c r="L250" i="13"/>
  <c r="L249" i="13"/>
  <c r="L248" i="13"/>
  <c r="L247" i="13"/>
  <c r="L246" i="13"/>
  <c r="L232" i="13"/>
  <c r="L231" i="13"/>
  <c r="L230" i="13"/>
  <c r="L229" i="13"/>
  <c r="L228" i="13"/>
  <c r="L227" i="13"/>
  <c r="L226" i="13"/>
  <c r="L225" i="13"/>
  <c r="L224" i="13"/>
  <c r="L223" i="13"/>
  <c r="L222" i="13"/>
  <c r="L201" i="13"/>
  <c r="L128" i="13"/>
  <c r="L119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8" i="13"/>
  <c r="L17" i="13"/>
  <c r="L15" i="13"/>
  <c r="K267" i="13"/>
  <c r="L267" i="13" s="1"/>
  <c r="L266" i="13"/>
  <c r="L265" i="13"/>
  <c r="L264" i="13"/>
  <c r="K263" i="13"/>
  <c r="L263" i="13" s="1"/>
  <c r="K242" i="13"/>
  <c r="L242" i="13" s="1"/>
  <c r="L237" i="13"/>
  <c r="K233" i="13"/>
  <c r="L233" i="13" s="1"/>
  <c r="K221" i="13"/>
  <c r="L221" i="13" s="1"/>
  <c r="L220" i="13"/>
  <c r="L219" i="13"/>
  <c r="L216" i="13"/>
  <c r="K215" i="13"/>
  <c r="L215" i="13" s="1"/>
  <c r="L214" i="13"/>
  <c r="K148" i="13"/>
  <c r="L148" i="13" s="1"/>
  <c r="K147" i="13"/>
  <c r="L147" i="13" s="1"/>
  <c r="K146" i="13"/>
  <c r="L146" i="13" s="1"/>
  <c r="L145" i="13"/>
  <c r="K141" i="13"/>
  <c r="L141" i="13" s="1"/>
  <c r="K140" i="13"/>
  <c r="L140" i="13" s="1"/>
  <c r="K139" i="13"/>
  <c r="L139" i="13" s="1"/>
  <c r="L138" i="13"/>
  <c r="L137" i="13"/>
  <c r="L136" i="13"/>
  <c r="L135" i="13"/>
  <c r="L134" i="13"/>
  <c r="L133" i="13"/>
  <c r="L132" i="13"/>
  <c r="K131" i="13"/>
  <c r="L131" i="13" s="1"/>
  <c r="K130" i="13"/>
  <c r="L130" i="13" s="1"/>
  <c r="K129" i="13"/>
  <c r="L129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L120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83" i="12"/>
  <c r="L82" i="12"/>
  <c r="L81" i="12"/>
  <c r="L80" i="12"/>
  <c r="L79" i="12"/>
  <c r="L78" i="12"/>
  <c r="L77" i="12"/>
  <c r="L76" i="12"/>
  <c r="L75" i="12"/>
  <c r="L74" i="12"/>
  <c r="L73" i="12"/>
  <c r="L72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H26" i="12"/>
  <c r="H84" i="11"/>
  <c r="K79" i="11"/>
  <c r="L79" i="11" s="1"/>
  <c r="K58" i="11"/>
  <c r="L58" i="11" s="1"/>
  <c r="H29" i="11"/>
  <c r="H27" i="1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L4" i="11"/>
  <c r="K30" i="10" l="1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9" i="10"/>
  <c r="L19" i="10" s="1"/>
  <c r="K18" i="10"/>
  <c r="L18" i="10" s="1"/>
  <c r="K16" i="10"/>
  <c r="L16" i="10" s="1"/>
  <c r="K15" i="10"/>
  <c r="L15" i="10" s="1"/>
  <c r="K14" i="10"/>
  <c r="L14" i="10" s="1"/>
  <c r="K12" i="10"/>
  <c r="K10" i="10"/>
  <c r="L10" i="10" s="1"/>
  <c r="L8" i="10"/>
  <c r="K8" i="10"/>
  <c r="K6" i="10"/>
  <c r="L6" i="10" s="1"/>
  <c r="K4" i="10"/>
</calcChain>
</file>

<file path=xl/comments1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2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3.xml><?xml version="1.0" encoding="utf-8"?>
<comments xmlns="http://schemas.openxmlformats.org/spreadsheetml/2006/main">
  <authors>
    <author>hperlinger</author>
    <author>ajulson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D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E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F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4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5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6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comments7.xml><?xml version="1.0" encoding="utf-8"?>
<comments xmlns="http://schemas.openxmlformats.org/spreadsheetml/2006/main">
  <authors>
    <author>hperlinger</author>
    <author>ajulson</author>
  </authors>
  <commentList>
    <comment ref="D3" authorId="0">
      <text>
        <r>
          <rPr>
            <sz val="8"/>
            <color indexed="81"/>
            <rFont val="Tahoma"/>
            <family val="2"/>
          </rPr>
          <t xml:space="preserve">How could the process fail as it relates to the product/design?  Failure modes that may result in scrap or rework of the product if detected.
</t>
        </r>
      </text>
    </comment>
    <comment ref="E3" authorId="0">
      <text>
        <r>
          <rPr>
            <sz val="8"/>
            <color indexed="81"/>
            <rFont val="Tahoma"/>
            <family val="2"/>
          </rPr>
          <t>How would the failure mode effect the customer?  Failure Effect to the customer or end user.</t>
        </r>
        <r>
          <rPr>
            <sz val="8"/>
            <color indexed="81"/>
            <rFont val="Tahoma"/>
            <family val="2"/>
          </rPr>
          <t xml:space="preserve">
If there was more than one failure effect, the worst case failure effect was used.</t>
        </r>
      </text>
    </comment>
    <comment ref="F3" authorId="0">
      <text>
        <r>
          <rPr>
            <sz val="8"/>
            <color indexed="81"/>
            <rFont val="Tahoma"/>
            <family val="2"/>
          </rPr>
          <t>What are potential causes of the failure mode (there may be more than one)?</t>
        </r>
      </text>
    </comment>
    <comment ref="G3" authorId="0">
      <text>
        <r>
          <rPr>
            <sz val="8"/>
            <color indexed="81"/>
            <rFont val="Tahoma"/>
            <family val="2"/>
          </rPr>
          <t>List the controls that are currently in place to detect/prevent the cause of the failure mode.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ajulson:</t>
        </r>
        <r>
          <rPr>
            <sz val="9"/>
            <color indexed="81"/>
            <rFont val="Tahoma"/>
            <family val="2"/>
          </rPr>
          <t xml:space="preserve">
Merged dection ranking by failure modes for Alison's purple processes</t>
        </r>
      </text>
    </comment>
  </commentList>
</comments>
</file>

<file path=xl/sharedStrings.xml><?xml version="1.0" encoding="utf-8"?>
<sst xmlns="http://schemas.openxmlformats.org/spreadsheetml/2006/main" count="2036" uniqueCount="735">
  <si>
    <t>Failure Mode</t>
  </si>
  <si>
    <t>Effect of Failure</t>
  </si>
  <si>
    <t>Root Cause of Failure</t>
  </si>
  <si>
    <t>Severity</t>
  </si>
  <si>
    <t>Occurrence</t>
  </si>
  <si>
    <t>Detection</t>
  </si>
  <si>
    <t>Action(s) Taken</t>
  </si>
  <si>
    <t>Function of Process Step</t>
  </si>
  <si>
    <t>RPN</t>
  </si>
  <si>
    <t>ID</t>
  </si>
  <si>
    <t>Risk Region</t>
  </si>
  <si>
    <t>Comments</t>
  </si>
  <si>
    <t>Reccommended Action</t>
  </si>
  <si>
    <t xml:space="preserve">RPN </t>
  </si>
  <si>
    <t>Current Controls</t>
  </si>
  <si>
    <t>Part missing</t>
  </si>
  <si>
    <t>Parts not seated properly</t>
  </si>
  <si>
    <t>Crushed ball seal spring</t>
  </si>
  <si>
    <t>Incorrect part order</t>
  </si>
  <si>
    <t>manual loading of parts allows for parts to not be entirely seated</t>
  </si>
  <si>
    <t>assembly not secured prior to loading into header</t>
  </si>
  <si>
    <t>Handling</t>
  </si>
  <si>
    <t>manual loading of parts allows for operator to not load a part</t>
  </si>
  <si>
    <t>Handling of parts during loading</t>
  </si>
  <si>
    <t>contamination on fixture</t>
  </si>
  <si>
    <t>handling/use</t>
  </si>
  <si>
    <t>Part loaded in incorrect orientation</t>
  </si>
  <si>
    <t>One or More L-Tab Not Welded</t>
  </si>
  <si>
    <t>Incorrect Power settings</t>
  </si>
  <si>
    <t>Bad Weld - Blown Weld</t>
  </si>
  <si>
    <t>Damaged - Cosmetic appearance of can</t>
  </si>
  <si>
    <t>silicone seal damage</t>
  </si>
  <si>
    <t>handling/sharp tools</t>
  </si>
  <si>
    <t>plastic stacker damage</t>
  </si>
  <si>
    <t>tweezer technique</t>
  </si>
  <si>
    <t>Electrical leakage</t>
  </si>
  <si>
    <t>Poor diagnostics</t>
  </si>
  <si>
    <t>Voids or bubbles between conductive elements</t>
  </si>
  <si>
    <t>Backfill more than .01" below header</t>
  </si>
  <si>
    <t>Backfill more than .03" above the header</t>
  </si>
  <si>
    <t>Voids, bubbles, or FM exceeding .03" in any direction</t>
  </si>
  <si>
    <t>alignment/press missed the pin</t>
  </si>
  <si>
    <t>not enough force to fully seat the pin</t>
  </si>
  <si>
    <t>alignment/holes of header to not meet holes of can</t>
  </si>
  <si>
    <t>inadequate flow of fill material</t>
  </si>
  <si>
    <t>epoxy leaks into header area</t>
  </si>
  <si>
    <t xml:space="preserve">header hole not deep enough </t>
  </si>
  <si>
    <t>Label falls off</t>
  </si>
  <si>
    <t>Label not legible</t>
  </si>
  <si>
    <t>Low peal strength of lid from outer tray</t>
  </si>
  <si>
    <t>Retainer adhered to lid</t>
  </si>
  <si>
    <t>Lid not adhered to outer tray</t>
  </si>
  <si>
    <t>Shelf box does not contain all contents</t>
  </si>
  <si>
    <t>Tear label ripped or damaged</t>
  </si>
  <si>
    <t>incorrect temp, time, or pressure</t>
  </si>
  <si>
    <t>FM on outer tray</t>
  </si>
  <si>
    <t>narrow gasket width</t>
  </si>
  <si>
    <t>ineffictive label application</t>
  </si>
  <si>
    <t>FM on label adhesive</t>
  </si>
  <si>
    <t>Ink not dry prior to handling</t>
  </si>
  <si>
    <t>Printer malfunction</t>
  </si>
  <si>
    <t>IPG loaded into inner tray backwards</t>
  </si>
  <si>
    <t>loaded backwards causing poor seal</t>
  </si>
  <si>
    <t>missed step in loading contents</t>
  </si>
  <si>
    <t>Lid upside down</t>
  </si>
  <si>
    <t>loaded incorrectly</t>
  </si>
  <si>
    <t>Max gap to Enclosure &gt;.010</t>
  </si>
  <si>
    <t>Unbonded Edges</t>
  </si>
  <si>
    <t>Overlap of weld band (incorrect placement)</t>
  </si>
  <si>
    <t>Weld spatter &gt;.005 on TI can</t>
  </si>
  <si>
    <t>Low tensile &lt;6lbs</t>
  </si>
  <si>
    <t>Low tensile &lt;1lbs</t>
  </si>
  <si>
    <t>Saturatioin level of dessicant</t>
  </si>
  <si>
    <t>Internal moisture &gt; 5000ppm</t>
  </si>
  <si>
    <t>Excessive heat – severe (above 42C)*</t>
  </si>
  <si>
    <t>Unable to control stimulation or communicate</t>
  </si>
  <si>
    <t>Erosion*</t>
  </si>
  <si>
    <t>Infection*</t>
  </si>
  <si>
    <t>Bioincompatible*</t>
  </si>
  <si>
    <t>Unable to recharge</t>
  </si>
  <si>
    <t>Tissue damage, irritation</t>
  </si>
  <si>
    <t>Unintended effect*</t>
  </si>
  <si>
    <t>Revision difficulty, unable to remove lead from IPG</t>
  </si>
  <si>
    <t>Premature device failure, explant, unintended revision surgery*</t>
  </si>
  <si>
    <t>Stimulation compromised, unintended or intermittent stimulation</t>
  </si>
  <si>
    <t>No stimulation output (Under stimulation*)</t>
  </si>
  <si>
    <t>Product damage/sterility compromised</t>
  </si>
  <si>
    <t>Decreased battery life</t>
  </si>
  <si>
    <t>Instructions/labeling not available, adulterated product</t>
  </si>
  <si>
    <t>High insertion force, unable to fully insert lead</t>
  </si>
  <si>
    <t>Excess recharge time or increased recharge frequency</t>
  </si>
  <si>
    <t>Implant difficulty, unable to assemble system, unable to implant</t>
  </si>
  <si>
    <t>Physician inconvenience/dissatisfaction</t>
  </si>
  <si>
    <t>Potential  Process Effect of Failure: Multiple Line Failures (catastrophic failure of the equipment or process)</t>
  </si>
  <si>
    <t>Potential Process Effect of Failure: 60% – 80% First Pass Yield</t>
  </si>
  <si>
    <t>Potential Process Effect of Failure: &gt; 80% First Pass Yield</t>
  </si>
  <si>
    <t>Insufficient weld penetration or Tensile?</t>
  </si>
  <si>
    <t>Damaged Weld Band</t>
  </si>
  <si>
    <t>Damaged L-Tab</t>
  </si>
  <si>
    <t>10-pin FT welded in incorrect orientation</t>
  </si>
  <si>
    <t>Parts contaminated</t>
  </si>
  <si>
    <t>Welded wrong location, alignment incorrect</t>
  </si>
  <si>
    <t>Insufficient cover gas</t>
  </si>
  <si>
    <t>Low power (Duration, Diaode Current, Frequency)</t>
  </si>
  <si>
    <t>Parts not making intimate contact (Positioning of L-Tab to Can)</t>
  </si>
  <si>
    <t>High Power (Duration, Diaode Current, Frequency)</t>
  </si>
  <si>
    <t>Fixture Damaged</t>
  </si>
  <si>
    <t>Loose Spatter</t>
  </si>
  <si>
    <t>Excessive Spatter &gt;.005</t>
  </si>
  <si>
    <t>L-Tab Welded Upside Down and/or Backwards</t>
  </si>
  <si>
    <t>Incorrect L-Tab Position</t>
  </si>
  <si>
    <t>Parts Loaded Incorrectly</t>
  </si>
  <si>
    <t>Weld Discoloration</t>
  </si>
  <si>
    <t>Beam Alignment</t>
  </si>
  <si>
    <t>Laser out of Focus</t>
  </si>
  <si>
    <t>Dirty Cover Glass</t>
  </si>
  <si>
    <t>Spot Size Too Small</t>
  </si>
  <si>
    <t>Spot Size too Big</t>
  </si>
  <si>
    <t>Beam Seam Tracking Not Following Path</t>
  </si>
  <si>
    <t>Parts not making intimate contact (Positioning of FT to Can)</t>
  </si>
  <si>
    <t>Damaged Tooling Preventing Part Contact</t>
  </si>
  <si>
    <t>Weld spatter ON PORTIONS OF FEEDTHRU OTHER THAN THE FLANGE</t>
  </si>
  <si>
    <t>Weld spatter &gt;.005 on FT surface of can</t>
  </si>
  <si>
    <t>Cracked Cermaics</t>
  </si>
  <si>
    <t>Tack weld Sequence Incorrect</t>
  </si>
  <si>
    <t>Fixture Damaging FT</t>
  </si>
  <si>
    <t>Part Loaded Incorrectly</t>
  </si>
  <si>
    <t>FT Pin Damage</t>
  </si>
  <si>
    <t>Part Handling</t>
  </si>
  <si>
    <t>Parts not making intimate contact (Positioning of Weld Band to Can)</t>
  </si>
  <si>
    <t>Part damaged during loading</t>
  </si>
  <si>
    <t>Weld Band Position</t>
  </si>
  <si>
    <t>Large gap between weldband terminated ends</t>
  </si>
  <si>
    <t>Loaded Incorrectly</t>
  </si>
  <si>
    <t>Insufficient Vaccum</t>
  </si>
  <si>
    <t>Bubbles, wrinkles, &gt;.005</t>
  </si>
  <si>
    <t>Contamination</t>
  </si>
  <si>
    <t>Incorrect Orentation</t>
  </si>
  <si>
    <t>Improper Handling Technique (Dropped, etc)</t>
  </si>
  <si>
    <t>Incorrect Start location</t>
  </si>
  <si>
    <t>Operation Skipped L-Tab not welded</t>
  </si>
  <si>
    <t>Wrong Weld Program</t>
  </si>
  <si>
    <t>Blown Weld</t>
  </si>
  <si>
    <t>Improper Handling Technique (Dropped, Load, Unload, etc)</t>
  </si>
  <si>
    <t>Pressing Technique Incorrect</t>
  </si>
  <si>
    <t>Foreign Material</t>
  </si>
  <si>
    <t>Damage During Handling</t>
  </si>
  <si>
    <t>Component Assemblied Incorrectly</t>
  </si>
  <si>
    <t>Thermistor damaged</t>
  </si>
  <si>
    <t>Missing Tack - Missing one or two tacks</t>
  </si>
  <si>
    <t>Machine Malfunction, operator error</t>
  </si>
  <si>
    <t>Damaged - Cosmetic</t>
  </si>
  <si>
    <t>Tack Weld - incorrect location</t>
  </si>
  <si>
    <t>Incorrect Alignment</t>
  </si>
  <si>
    <t>Damaged Dessicant</t>
  </si>
  <si>
    <t>Tack Seam too Large</t>
  </si>
  <si>
    <t>Gas Switching Procedure not correctly followed</t>
  </si>
  <si>
    <t>Gas Mixer Malfunction</t>
  </si>
  <si>
    <t>Ran out of Helium</t>
  </si>
  <si>
    <t>Bad Weld - Blown Weld/Incomplete Weld</t>
  </si>
  <si>
    <t>Incorrect Trace Gas concentration in Glove Box Welder</t>
  </si>
  <si>
    <t>Silicon Ingress - Med 6600</t>
  </si>
  <si>
    <t>Incorrect amount</t>
  </si>
  <si>
    <t>Double cycled part</t>
  </si>
  <si>
    <t>Part not nested in tool correct</t>
  </si>
  <si>
    <t>Incorrect EFD settings (high pressure, high time)</t>
  </si>
  <si>
    <t>Incorrect gauge needle</t>
  </si>
  <si>
    <t>Stacker Not SI Filled</t>
  </si>
  <si>
    <t>Plugged Tip</t>
  </si>
  <si>
    <t>Incorrect EFD settings (Low pressure, Low time)</t>
  </si>
  <si>
    <t>Pot Life</t>
  </si>
  <si>
    <t>Incorrect Mixing</t>
  </si>
  <si>
    <t>Robot failure, program issue</t>
  </si>
  <si>
    <t>Double Seal</t>
  </si>
  <si>
    <t>Seal Missing</t>
  </si>
  <si>
    <t>Too Light</t>
  </si>
  <si>
    <t>Damage Shield</t>
  </si>
  <si>
    <t>Incorrect laser marking position</t>
  </si>
  <si>
    <t>Non uniform marking</t>
  </si>
  <si>
    <t>Loaded Wrong Program</t>
  </si>
  <si>
    <t>Incorrect Settings (Laser Power, Speed, Freq)</t>
  </si>
  <si>
    <t>Wrong Laser Focal Plane</t>
  </si>
  <si>
    <t>Can Contanimated</t>
  </si>
  <si>
    <t>Surface Finish of Can (Color and texture)</t>
  </si>
  <si>
    <t>Cover Glass Dirty</t>
  </si>
  <si>
    <t>Can not loaded correctly</t>
  </si>
  <si>
    <t>Fixturing loaded or setup incorrectly</t>
  </si>
  <si>
    <t>Spacer Comb Damaged</t>
  </si>
  <si>
    <t>Spacer Comb out of Spec</t>
  </si>
  <si>
    <t>Spacer Comb not Used</t>
  </si>
  <si>
    <t>Non Wetted Surface</t>
  </si>
  <si>
    <t>Joint Surface Rough</t>
  </si>
  <si>
    <t>Bridging</t>
  </si>
  <si>
    <t>Incomplete Reflow</t>
  </si>
  <si>
    <t>Voids/Blowholes/Pin Holes</t>
  </si>
  <si>
    <t>Solder joint FM</t>
  </si>
  <si>
    <t>&lt;75% of solder pad covered by solder</t>
  </si>
  <si>
    <t>Wrong Heat Profile (Low temp, Low Airflow, Low Time)</t>
  </si>
  <si>
    <t>Spacing of Flex hole to Pin Diamater too Large</t>
  </si>
  <si>
    <t>Wrong Heat Profile (Hig temp, High Airflow, How/Low Time)</t>
  </si>
  <si>
    <t>Moved before solder pool has cooled</t>
  </si>
  <si>
    <t>Too much paste</t>
  </si>
  <si>
    <t>Too Little Paste</t>
  </si>
  <si>
    <t>Air flow too high</t>
  </si>
  <si>
    <t>Paste Viscosity too Low</t>
  </si>
  <si>
    <t>Operator did not break bridging of paste prior to heat</t>
  </si>
  <si>
    <t>Nozzle Z axis too high</t>
  </si>
  <si>
    <t>Solder Balls Present</t>
  </si>
  <si>
    <t>Not enough paste</t>
  </si>
  <si>
    <t>Solder paste placement incorrect</t>
  </si>
  <si>
    <t>Did not clean properly</t>
  </si>
  <si>
    <t>Parts not making intimate contact (Positioning of weld tab to Can)</t>
  </si>
  <si>
    <t>Parts not making intimate contact (Positioning of batt tab to Can)</t>
  </si>
  <si>
    <t>Damaged Battery Tab</t>
  </si>
  <si>
    <t>Battery Short</t>
  </si>
  <si>
    <t>Operator</t>
  </si>
  <si>
    <t>Bad Weld - Alignment</t>
  </si>
  <si>
    <t>Component Support Damage</t>
  </si>
  <si>
    <t>Laser Alignment</t>
  </si>
  <si>
    <t>Loaded incorrectly</t>
  </si>
  <si>
    <t>ID Tag not fully inserted</t>
  </si>
  <si>
    <t>ID Component Support Tab Breaks</t>
  </si>
  <si>
    <t>ID tag Backwards/Flipped</t>
  </si>
  <si>
    <t>Operator/procedure</t>
  </si>
  <si>
    <t>Insulator Placed Incorrectly/Not at all</t>
  </si>
  <si>
    <t>Operator/Procedure</t>
  </si>
  <si>
    <t>Operator Handling</t>
  </si>
  <si>
    <t>Broken wire/Bad connection to PCB/Kinked</t>
  </si>
  <si>
    <t>Thermistor Incorrect Location</t>
  </si>
  <si>
    <t>Incorrect amount of epoxy</t>
  </si>
  <si>
    <t>Supports are not seated in can</t>
  </si>
  <si>
    <t>Too much epoxy</t>
  </si>
  <si>
    <t>Encapsulation &lt; 50%</t>
  </si>
  <si>
    <t>Too little paste</t>
  </si>
  <si>
    <t>Not enough heat</t>
  </si>
  <si>
    <t>Coil moved during cooling</t>
  </si>
  <si>
    <t>Wire was damaged during forming</t>
  </si>
  <si>
    <t>Too much heat, too much time</t>
  </si>
  <si>
    <t>Wrong Heat Profile (Low temp, Low Time)</t>
  </si>
  <si>
    <t>Damaged Other Components</t>
  </si>
  <si>
    <t>Iron touched wrong location</t>
  </si>
  <si>
    <t>Internal Damage Due to Heat</t>
  </si>
  <si>
    <t>Too much power</t>
  </si>
  <si>
    <t>Tooling alignemnt</t>
  </si>
  <si>
    <t>Training</t>
  </si>
  <si>
    <t>hole alignment</t>
  </si>
  <si>
    <t>IPG damage, header damage</t>
  </si>
  <si>
    <t>Alignement issues</t>
  </si>
  <si>
    <t>Bowing of Header (Creating sharp edge)</t>
  </si>
  <si>
    <t>Training - operator</t>
  </si>
  <si>
    <t>Septum not placed correctly</t>
  </si>
  <si>
    <t>Bubbles</t>
  </si>
  <si>
    <t>Incorrect amount of material and location of material</t>
  </si>
  <si>
    <t>bubbles not removed before cure.</t>
  </si>
  <si>
    <t>strain relief not placed correctly</t>
  </si>
  <si>
    <t>Stacker assy placed upside down</t>
  </si>
  <si>
    <t>Not pressed down (uneven)</t>
  </si>
  <si>
    <t>Fixturing issue</t>
  </si>
  <si>
    <t>assembly technique</t>
  </si>
  <si>
    <t>Contact blocks go out of alignment</t>
  </si>
  <si>
    <t>No tension while loading</t>
  </si>
  <si>
    <t>Si on contact blocks</t>
  </si>
  <si>
    <t>Operator technique</t>
  </si>
  <si>
    <t>handling</t>
  </si>
  <si>
    <t>Bent header pins</t>
  </si>
  <si>
    <t>Epoxy on can</t>
  </si>
  <si>
    <t>Trimming</t>
  </si>
  <si>
    <t>Excessive tweezing</t>
  </si>
  <si>
    <t>Fixturing damage</t>
  </si>
  <si>
    <t>Damaged/Touching lead</t>
  </si>
  <si>
    <t>Lead Frame damaged during loading</t>
  </si>
  <si>
    <t>Discoloration on header</t>
  </si>
  <si>
    <t>High power</t>
  </si>
  <si>
    <t>Locations</t>
  </si>
  <si>
    <t>Operator targeted wrong location</t>
  </si>
  <si>
    <t>dirty can</t>
  </si>
  <si>
    <t>dirty header</t>
  </si>
  <si>
    <t>not cured long enough</t>
  </si>
  <si>
    <t>Expired Epoxy</t>
  </si>
  <si>
    <t>Header alignment</t>
  </si>
  <si>
    <t>temp not high enough</t>
  </si>
  <si>
    <t>Battery life reduced</t>
  </si>
  <si>
    <t>Epoxy everywhere</t>
  </si>
  <si>
    <t>Damaged Lead</t>
  </si>
  <si>
    <t>Lead Welded Upside Down and/or Backwards</t>
  </si>
  <si>
    <t>Incorrect Lead Position</t>
  </si>
  <si>
    <t>One or More Lead Not Welded</t>
  </si>
  <si>
    <t>Temp Too High</t>
  </si>
  <si>
    <t>Tensile &lt; Spec</t>
  </si>
  <si>
    <t>Si not degassed correctly</t>
  </si>
  <si>
    <t>Wrong dispensing tip</t>
  </si>
  <si>
    <t>Stop go and placement technique of needle tip</t>
  </si>
  <si>
    <t>Temp too high with curing</t>
  </si>
  <si>
    <t>EFD ressure set incorrectly</t>
  </si>
  <si>
    <t>Cure chamber pressure set incorrectly</t>
  </si>
  <si>
    <t>syringe assembly</t>
  </si>
  <si>
    <t>Lead frame trimming leftovers</t>
  </si>
  <si>
    <t>Pressure too low</t>
  </si>
  <si>
    <t>Time too low</t>
  </si>
  <si>
    <t>Pot life of material ran out</t>
  </si>
  <si>
    <t>Wrong tip/Clogged tip</t>
  </si>
  <si>
    <t>Placed into cure oven at an angle - oven not level</t>
  </si>
  <si>
    <t>SI Ingress MED6210 - In bore</t>
  </si>
  <si>
    <t>Not enough med6600 in stacker assy</t>
  </si>
  <si>
    <t>Not seated stacker assy</t>
  </si>
  <si>
    <t>Missing seal</t>
  </si>
  <si>
    <t>Loss compression on stacker</t>
  </si>
  <si>
    <t>Sticky Si Material</t>
  </si>
  <si>
    <t>Cure temp too low</t>
  </si>
  <si>
    <t>Cure time too short</t>
  </si>
  <si>
    <t>Damaged septum / strain releif</t>
  </si>
  <si>
    <t>Handling and Insertion</t>
  </si>
  <si>
    <t>SR - Burs on pins</t>
  </si>
  <si>
    <t>Lead insertion force &gt; 2lbf</t>
  </si>
  <si>
    <t>Si Ingress</t>
  </si>
  <si>
    <t>Stacker Alignment</t>
  </si>
  <si>
    <t>Damaged Spring</t>
  </si>
  <si>
    <t>No MED2000 in anchor slots</t>
  </si>
  <si>
    <t>Assembly started with wrong part</t>
  </si>
  <si>
    <t>Kovar Block Damage or contact to PCB (add to PCB Soldering)</t>
  </si>
  <si>
    <t>Battery life reduced (Due to above 60 C cure)</t>
  </si>
  <si>
    <t>Header Anchor pins not recessed (Assuming a sharp edge is created)</t>
  </si>
  <si>
    <t>Missing pin (leading to header misalignment)</t>
  </si>
  <si>
    <t>Pin not placed into L-tab hole (Leading to header misalignment)</t>
  </si>
  <si>
    <t>Bent FT Pins</t>
  </si>
  <si>
    <t>Loading header, operator technique</t>
  </si>
  <si>
    <t>strain relief not seated properly (Tooling controlled)</t>
  </si>
  <si>
    <t>Damaged septum</t>
  </si>
  <si>
    <t>Loose Spatter (Leading to a bridge/short between leads)</t>
  </si>
  <si>
    <t>Excessive Spatter (Leading to a bridge/short between leads)</t>
  </si>
  <si>
    <t>Bad Weld - Misalignment (Shorting)</t>
  </si>
  <si>
    <t>Bad Weld - Blown Weld (Unwelded)</t>
  </si>
  <si>
    <t>Welded wrong spot (Starting point)</t>
  </si>
  <si>
    <t>cracked header (Leading to tensile issue)</t>
  </si>
  <si>
    <t>"Open here" oriented incorrectly</t>
  </si>
  <si>
    <t>SI Ingress in Setscrew</t>
  </si>
  <si>
    <t>Non uniform blasting</t>
  </si>
  <si>
    <t>Seam Welding Defect</t>
  </si>
  <si>
    <t>FT Welding Defect</t>
  </si>
  <si>
    <t>Damaged Assembly</t>
  </si>
  <si>
    <t>MP, Visual Inspection, Final Electrical Test</t>
  </si>
  <si>
    <t>MP, Visual Inspection</t>
  </si>
  <si>
    <t>MP, Visual Inspection, Periodic Tensile Test</t>
  </si>
  <si>
    <t>Daily Power Check, Recipe Control, Final Electrical test, Visual Inspection</t>
  </si>
  <si>
    <t>Desiccant exposed to room air for extended time</t>
  </si>
  <si>
    <t>Not enough bake time</t>
  </si>
  <si>
    <t>Temp too low</t>
  </si>
  <si>
    <t>Process Qualified on certain Work Station</t>
  </si>
  <si>
    <t>Spot Size too Big. Change to incorrect spot size</t>
  </si>
  <si>
    <t>Spot Size Too Small. Remove</t>
  </si>
  <si>
    <t>Qualified fixture, MP</t>
  </si>
  <si>
    <t>IP</t>
  </si>
  <si>
    <t>IP, Print</t>
  </si>
  <si>
    <t>MP</t>
  </si>
  <si>
    <t>Weld Program, Calibrated Gas Controller</t>
  </si>
  <si>
    <t>Weld Program, Power Check, MP</t>
  </si>
  <si>
    <t>Weld program</t>
  </si>
  <si>
    <t>R&amp;I</t>
  </si>
  <si>
    <t>Power Check, Final electrical Test</t>
  </si>
  <si>
    <t>Qualified fixture, MP, Final electrical Test</t>
  </si>
  <si>
    <t>IP, Print, Final Electrical Test</t>
  </si>
  <si>
    <t>MP, Final Electrical Test</t>
  </si>
  <si>
    <t xml:space="preserve">Weld Program, Final Electrical Test  </t>
  </si>
  <si>
    <t>MP, PM, Power Check, Final Electrical Test</t>
  </si>
  <si>
    <t>PM, Power Check, Final Electrical Test</t>
  </si>
  <si>
    <t>Daily Power Check, Final Electrical test</t>
  </si>
  <si>
    <t>Tool Qual, MP</t>
  </si>
  <si>
    <t>Tool Qual, MP, Final Electrical Test</t>
  </si>
  <si>
    <t>Daily Power Check, Recipe Control, Visual Inspection, Calibrated gas controller</t>
  </si>
  <si>
    <t xml:space="preserve">Daily Power Check, Recipe Control, Visual Inspection, </t>
  </si>
  <si>
    <t>Tool Qual, MP, Visual Inspection, Final Electrical Test</t>
  </si>
  <si>
    <t>Power check, MP, Visual Inspection</t>
  </si>
  <si>
    <t>Daily Power Check, Final Electrical test, Visual Inspection</t>
  </si>
  <si>
    <t>Recipe Control, MP</t>
  </si>
  <si>
    <t>Daily Power Check,Visual Inspection</t>
  </si>
  <si>
    <t>MP, Tool Qual</t>
  </si>
  <si>
    <t>Weld Program, PM</t>
  </si>
  <si>
    <t>Weld Program, Power Check, MP, Tensile Test</t>
  </si>
  <si>
    <t>Qualified fixture, MP, Tensile Test</t>
  </si>
  <si>
    <t>MP, Header Attach</t>
  </si>
  <si>
    <t>Weld Program, Power Check, MP, Tensile Test, PM</t>
  </si>
  <si>
    <t>MP, Header Attach, Final Electrical Test</t>
  </si>
  <si>
    <t xml:space="preserve">Weld Program, Power Check, MP, </t>
  </si>
  <si>
    <t>Weld Program, Power Check, MP, PM</t>
  </si>
  <si>
    <t>MP, Tool Qual, Final Electrical Test</t>
  </si>
  <si>
    <t>MP, Tack Weld</t>
  </si>
  <si>
    <t>MP, Power Check, Recipe control</t>
  </si>
  <si>
    <t xml:space="preserve">Wrong Information / Incorrect artwork </t>
  </si>
  <si>
    <t>compare against screen shots in MP</t>
  </si>
  <si>
    <t>bead blasting prior to laser mark</t>
  </si>
  <si>
    <t>Tool Qual</t>
  </si>
  <si>
    <t>Too Dark / Rough Feel to Mark</t>
  </si>
  <si>
    <t>Contaminated Block or Wire</t>
  </si>
  <si>
    <t>Weld Program, Calibrated Gas Controller, Final Electrical Test</t>
  </si>
  <si>
    <t>Power Check, Qualified Equipment</t>
  </si>
  <si>
    <t>Tool Qual, MP, Final electrical Test</t>
  </si>
  <si>
    <t>Recipe Control, MP, Final Electrical Test</t>
  </si>
  <si>
    <t>Daily Power Check,Visual Inspection, MP</t>
  </si>
  <si>
    <t>MP, Visual Inspection, IP</t>
  </si>
  <si>
    <t xml:space="preserve">MP, Header Attach, </t>
  </si>
  <si>
    <t>MP, Weld Recipe</t>
  </si>
  <si>
    <t>MP, Visual Inspection, Secure Login</t>
  </si>
  <si>
    <t>Tool Qual, MP, Visual Inspection</t>
  </si>
  <si>
    <t>MP, IP, Leak check</t>
  </si>
  <si>
    <t>MP, Leak Check</t>
  </si>
  <si>
    <t>MP, IP</t>
  </si>
  <si>
    <t>Equipment qual, visual inspection</t>
  </si>
  <si>
    <t>Inspection at Drill</t>
  </si>
  <si>
    <t>Train operator to move arbor press lever to hard stop.</t>
  </si>
  <si>
    <t>Verify training effectiveness, visual inspection after operation, and at silicone apply</t>
  </si>
  <si>
    <t>Visual inspection</t>
  </si>
  <si>
    <t>Verify hole location at drilling.  Training, visual inspection</t>
  </si>
  <si>
    <t>Training, visual inspection</t>
  </si>
  <si>
    <t>Too much silicone</t>
  </si>
  <si>
    <t>Not enough epoxy</t>
  </si>
  <si>
    <t>Visual Inspection to MP pictures</t>
  </si>
  <si>
    <t>Clean surfaces, prime surfaces</t>
  </si>
  <si>
    <t>Validate cure schedule</t>
  </si>
  <si>
    <t>Oracle/Inventory Control</t>
  </si>
  <si>
    <t>Operatory training to MP, visual inspection</t>
  </si>
  <si>
    <t>verify oven temp, calibrate oven</t>
  </si>
  <si>
    <t>Operator training, Visual Inspection</t>
  </si>
  <si>
    <t>De-air material as needed.</t>
  </si>
  <si>
    <t>Train to process steps</t>
  </si>
  <si>
    <t>Operator training</t>
  </si>
  <si>
    <t>Cure 1st fill, room temp, second cure, verify oven temp, oven calibration</t>
  </si>
  <si>
    <t>Operator training to MP.</t>
  </si>
  <si>
    <t>MP designation</t>
  </si>
  <si>
    <t>CEA procedures</t>
  </si>
  <si>
    <t>Specification call out/ clean and packaged to protect</t>
  </si>
  <si>
    <t>Operator training to MP</t>
  </si>
  <si>
    <t>Oven tray design to hold parts horizontal</t>
  </si>
  <si>
    <t>Automated Dispenser</t>
  </si>
  <si>
    <t>Operator training to MP on epoxy application</t>
  </si>
  <si>
    <t>Operator training to MP, Visual Inspection</t>
  </si>
  <si>
    <t>Visual inspection of pins</t>
  </si>
  <si>
    <t>Tool design/bore inspection</t>
  </si>
  <si>
    <t>Operator training, Pictures in MP, Visual Inspection</t>
  </si>
  <si>
    <t>visual inspection</t>
  </si>
  <si>
    <t>MP, fixture design</t>
  </si>
  <si>
    <t>Circum. Wetting is &lt;360 around FT pin</t>
  </si>
  <si>
    <t>positioning pins</t>
  </si>
  <si>
    <t>Laser printing labels?</t>
  </si>
  <si>
    <t>MP, QC check</t>
  </si>
  <si>
    <t>Low power (Duration, Diode Current, Frequency)</t>
  </si>
  <si>
    <t>Power Check, Qualified Equipment, Process Specific Equipment</t>
  </si>
  <si>
    <t>High Power (Duration, Diode Current, Frequency)</t>
  </si>
  <si>
    <t>Poke yoke fixture</t>
  </si>
  <si>
    <t>MP, Recipe control, power check</t>
  </si>
  <si>
    <t>HE Level &gt;14</t>
  </si>
  <si>
    <t>HE Level &lt;10</t>
  </si>
  <si>
    <t>Solenoid Valve Failure</t>
  </si>
  <si>
    <t>Weld Program, Calibrated Gas Controller, MP</t>
  </si>
  <si>
    <t>MP, Leak Check, Weld program</t>
  </si>
  <si>
    <t>MP, Weld Program, Leak Check</t>
  </si>
  <si>
    <t>IP, Print, Leak Check</t>
  </si>
  <si>
    <t xml:space="preserve">Parts not making intimate contact </t>
  </si>
  <si>
    <t>FT to enclosure FT slot tolerance stack up - Excessive Gap</t>
  </si>
  <si>
    <t>MP, Tool Qual, Leak Check</t>
  </si>
  <si>
    <t>Distance from can edge to top of PCB outside of 0.039"+/-0.012"</t>
  </si>
  <si>
    <t>Evaporation Of Flux</t>
  </si>
  <si>
    <t>Voids/Blowholes/Pin Holes contacting the FT pin or causing other criteria (for example land coverage) to be unacceptable</t>
  </si>
  <si>
    <t>Joint Surface Rough (fractured/cracked solder or uneven surface from movement during cooling)</t>
  </si>
  <si>
    <t>Calibrated oven, process settings</t>
  </si>
  <si>
    <t>Calibrated timer, process settings</t>
  </si>
  <si>
    <t>System alarms, system controller</t>
  </si>
  <si>
    <t>Pictures in Work Instruction. Training, visual Inspection</t>
  </si>
  <si>
    <t>No sharp tools used, training, bore Inspection</t>
  </si>
  <si>
    <t>Training/Bore Inspection</t>
  </si>
  <si>
    <t>Acceptable</t>
  </si>
  <si>
    <t xml:space="preserve">Instruction in MP to clean </t>
  </si>
  <si>
    <t>In process inspection</t>
  </si>
  <si>
    <t>Training/Bore Inspection/Fixture design</t>
  </si>
  <si>
    <t>Training/Fixture Design/bore Inspection</t>
  </si>
  <si>
    <t>validated settings on EFD Dispenser</t>
  </si>
  <si>
    <t>Instruction in MP to discard reject</t>
  </si>
  <si>
    <t>Training, fixture design</t>
  </si>
  <si>
    <t>Instruction in MP, validate settings</t>
  </si>
  <si>
    <t>Instruction in MP</t>
  </si>
  <si>
    <t>Visual inspection, instruction in MP to change after breaks</t>
  </si>
  <si>
    <t>Instruction in MP for volume to mix.  Controlled shelf life date by warehouse</t>
  </si>
  <si>
    <t>Training instruction in MP</t>
  </si>
  <si>
    <t>Validation/instruction in MP to contact technician/Engineer with questions or problems</t>
  </si>
  <si>
    <t>Someone modified Program</t>
  </si>
  <si>
    <t>Operational Monitoring Mode - controls blocks that can be edited</t>
  </si>
  <si>
    <t>marking program, Operational Monitoring mode, PM</t>
  </si>
  <si>
    <t>shelf and fixtures to control z-height of part</t>
  </si>
  <si>
    <t>clean prior to laser mark with 99% IPA</t>
  </si>
  <si>
    <t>PM</t>
  </si>
  <si>
    <t>training, plastic fixtures - softer than shield</t>
  </si>
  <si>
    <t>training, MP</t>
  </si>
  <si>
    <t>fixture cut outs for L-Tabs, plastic fixtures - softer than shield</t>
  </si>
  <si>
    <t>Operation Skipped Lead not welded</t>
  </si>
  <si>
    <t>EFD pressure set incorrectly</t>
  </si>
  <si>
    <t>Environment/People</t>
  </si>
  <si>
    <t>inner and retainer tray assembly not completely seated in outer tray</t>
  </si>
  <si>
    <t>MP, PM/Calibration</t>
  </si>
  <si>
    <t>blow off prior to use, visual inspection and can rework</t>
  </si>
  <si>
    <t>sealing nest TQ, PM</t>
  </si>
  <si>
    <t>MP, knobs on tray to indicate where "open here" labels should be</t>
  </si>
  <si>
    <t>MP, single sided adhesive on lid - therefore won't create seal</t>
  </si>
  <si>
    <t>MP, 3x8 model will not fit correctly</t>
  </si>
  <si>
    <t>MP, cleanroom practices</t>
  </si>
  <si>
    <t>Label contains wrong variable information</t>
  </si>
  <si>
    <t>Insufficient weld penetration (Average &lt;.005 and min &lt;.0025)</t>
  </si>
  <si>
    <t>In Complete Weld / Blown Weld/ Cracked Weld</t>
  </si>
  <si>
    <t>Weld Program, Power Check, MP, Leak Check</t>
  </si>
  <si>
    <t>Qualified fixture, MP, Leak Check</t>
  </si>
  <si>
    <t>MP, machine vision and rotation-controlled alignment, Leak Check</t>
  </si>
  <si>
    <t>MP, Recipe control, Leak Check</t>
  </si>
  <si>
    <t>IP, MP</t>
  </si>
  <si>
    <t>Part Positioning - Incorrect height</t>
  </si>
  <si>
    <t>Parts not making intimate contact</t>
  </si>
  <si>
    <t>MP, Visual Inspection, Tool Qual</t>
  </si>
  <si>
    <t>2D Barcode Not Readable</t>
  </si>
  <si>
    <t>Somebody modified Program</t>
  </si>
  <si>
    <t>pins to guide placement of comb</t>
  </si>
  <si>
    <t>MP - comb inspection</t>
  </si>
  <si>
    <t>MP, without comb flex would be uneven - paste dispense difficult</t>
  </si>
  <si>
    <t>Tool Qual, comb inspection</t>
  </si>
  <si>
    <t>rework per MP, program set - adjustment key removed to prevent changes, electrical test</t>
  </si>
  <si>
    <t>Flux Pot/Activation Life (exposed too long)</t>
  </si>
  <si>
    <t>rework per MP, MP - life check, difficult to dispense, electrical test</t>
  </si>
  <si>
    <t>Contaminated Pins and/or Pads</t>
  </si>
  <si>
    <t>rework per MP, cleanroom practices, electrical test</t>
  </si>
  <si>
    <t>rework per MP, MP - fixture cooled prior to paste deposit, electrical test</t>
  </si>
  <si>
    <t>rework per MP, MP - dispense dot size check</t>
  </si>
  <si>
    <t>rework per MP, recipe cool cycle down to 100C, MP - manual 2 minute cool, electrical test</t>
  </si>
  <si>
    <t>rework per MP, MP - dispense dot size check, electrical test</t>
  </si>
  <si>
    <t>rework per MP, MP - checked at setup, Calibration, electrical test</t>
  </si>
  <si>
    <t>rework per MP, MP - paste dispense inspection, electrical test</t>
  </si>
  <si>
    <t>rework per MP, lock on nozzle height adjustment, MP- checked at setup, electrical test</t>
  </si>
  <si>
    <t>Air flow too low / too high</t>
  </si>
  <si>
    <t>Paste Viscosity too Low/High</t>
  </si>
  <si>
    <t>Handling (Contamination)</t>
  </si>
  <si>
    <t>rework per MP, MP - joint inspection, cleanroom practices</t>
  </si>
  <si>
    <t>Perforation of Graphite Sheet</t>
  </si>
  <si>
    <t>Operator - Tweezers/Tool crossing terminals</t>
  </si>
  <si>
    <t>Joint fit up</t>
  </si>
  <si>
    <t>MP, Tooling</t>
  </si>
  <si>
    <t>Spot Check, Specific Workstation</t>
  </si>
  <si>
    <t>MP, Tool Qual, tack weld</t>
  </si>
  <si>
    <t>MP, PM, power check</t>
  </si>
  <si>
    <t>PM, Spot Check</t>
  </si>
  <si>
    <t>MP, weld program</t>
  </si>
  <si>
    <t>MP, Tack weld</t>
  </si>
  <si>
    <t>Weld Program, Power Check</t>
  </si>
  <si>
    <t>Qualified fixture, MP, Tack Weld</t>
  </si>
  <si>
    <t>Weld programn, MP</t>
  </si>
  <si>
    <t>MP, Tooling, Weld Program</t>
  </si>
  <si>
    <t>Seam Tracking</t>
  </si>
  <si>
    <t>MP, Weld program</t>
  </si>
  <si>
    <t>Thermistor not bent in to cavity correctly</t>
  </si>
  <si>
    <t>Graphite sheet not placed correctly and obscures contact with can</t>
  </si>
  <si>
    <t>Forcefully pressing metal EFD Tip into Thermistor During Dispensing (metal needed due to orifice size and epoxy viscosity)</t>
  </si>
  <si>
    <t>Epoxy wicks under support</t>
  </si>
  <si>
    <t>Epoxy viscosity too low</t>
  </si>
  <si>
    <t>Support not held down to correct location</t>
  </si>
  <si>
    <t xml:space="preserve">Spring force of fixture, MP - height check </t>
  </si>
  <si>
    <t>MP, fixture limits direct handling of can during dispense</t>
  </si>
  <si>
    <t>Did not clean post dispensing</t>
  </si>
  <si>
    <t>MP, Oven calibration</t>
  </si>
  <si>
    <t>Too much epoxy on top surface of support (issue for coil placement)</t>
  </si>
  <si>
    <t>Did not clean epoxy off after dispensing</t>
  </si>
  <si>
    <t>Residual Flux Residue</t>
  </si>
  <si>
    <t>cleanroom practices, MP - visual inspection</t>
  </si>
  <si>
    <t>MP - dispense dot size check, MP - visual inspection</t>
  </si>
  <si>
    <t>MP - temp settings, Calibration</t>
  </si>
  <si>
    <t>Training, MP - visual inspection</t>
  </si>
  <si>
    <t>Training, Fixture design/materials</t>
  </si>
  <si>
    <t>Wrong Heat Profile (High temp, High or  Low Time)</t>
  </si>
  <si>
    <t>Wrong Heat Profile (High temp, High/Low Time)</t>
  </si>
  <si>
    <t>Wrong Heat Profile (Low/High temp, Low/High Time)</t>
  </si>
  <si>
    <t>Wrong Heat Profile (High temp, Low Time)</t>
  </si>
  <si>
    <t>Kovar Block Desoldered</t>
  </si>
  <si>
    <t>MP - set iron temp</t>
  </si>
  <si>
    <t>Displaced ball seal spring</t>
  </si>
  <si>
    <t>Damaged FT (physical damage - Bent Pins, Cermaic Cracks, etc)</t>
  </si>
  <si>
    <t>Loss of Hermeticity (Assessed post seam welding)</t>
  </si>
  <si>
    <t>MP, Leak Check (Post seam welding)</t>
  </si>
  <si>
    <t>Incorrect Spot Size</t>
  </si>
  <si>
    <t>Incorrect Info Loaded</t>
  </si>
  <si>
    <t>Incorrect Settings (Laser Power)</t>
  </si>
  <si>
    <t>Program Modified</t>
  </si>
  <si>
    <t>Incorrect activation of flux</t>
  </si>
  <si>
    <t>Thermistor Lead Wire Fracture</t>
  </si>
  <si>
    <t>Excessive Bending</t>
  </si>
  <si>
    <t>Incomplete Weld - Lack of Fusion</t>
  </si>
  <si>
    <t>Desiccant not dried long enough</t>
  </si>
  <si>
    <t>Oven temp too low</t>
  </si>
  <si>
    <t>Calibration</t>
  </si>
  <si>
    <t>Gasket Failure</t>
  </si>
  <si>
    <t>Vacuum pump failure</t>
  </si>
  <si>
    <t>Mask to cover FT pins, LF welding MP</t>
  </si>
  <si>
    <t>Training/visual inspection, LF Welding MP</t>
  </si>
  <si>
    <t xml:space="preserve"> LF Weld Tensile to Contact Block/FT Pin &lt; 0.5lb</t>
  </si>
  <si>
    <t>Damaged lead with process handling</t>
  </si>
  <si>
    <t>Lead damaged during processing</t>
  </si>
  <si>
    <t>Operator Tech</t>
  </si>
  <si>
    <t xml:space="preserve">Septum protruding unevenly </t>
  </si>
  <si>
    <t>Strain relief protruding at an angle</t>
  </si>
  <si>
    <t>Silicone on component</t>
  </si>
  <si>
    <t>Damaged component</t>
  </si>
  <si>
    <t>rework per MP, PCB IP, FT IP</t>
  </si>
  <si>
    <t>HE Leak &gt;3.386 X 10^-9 ATM CC/Sec</t>
  </si>
  <si>
    <t>IP of enclosures, clean prior to laser mark with 99% IPA</t>
  </si>
  <si>
    <t>ID tag escapes from recess in cap battery holder</t>
  </si>
  <si>
    <t xml:space="preserve">not enough epoxy </t>
  </si>
  <si>
    <t>MP, training, downstream handling</t>
  </si>
  <si>
    <t>epoxy not cured before movement</t>
  </si>
  <si>
    <t>ID Tag not placed in the cavity securely</t>
  </si>
  <si>
    <t xml:space="preserve">Damaged Filter or FT Pins (must remain straight) </t>
  </si>
  <si>
    <t>MP - visual check, MP - height check to help determine if under plastic supports, Final Electrical Test</t>
  </si>
  <si>
    <t>MP - visual check, Graphite sheet attach fixture to control placement of sheet, Final Electrical Test</t>
  </si>
  <si>
    <t>MP - visual check, MP - supports pressed down with fixture, Final Electrical Test</t>
  </si>
  <si>
    <t>Epoxy Spec, Final Electrical Test</t>
  </si>
  <si>
    <t xml:space="preserve">MP - visual check, MP - weight check, Final Electrical Test </t>
  </si>
  <si>
    <t>MP - visualization during fill, Fixture - holds internals down during fill to prevent push up by epoxy</t>
  </si>
  <si>
    <t>MP - visual inspection, rework per MP, iron Calibration,  Final Electrical Test</t>
  </si>
  <si>
    <t>MP - visual inspection, rework per MP, MP - life check, difficult to dispense, Final Electrical Test</t>
  </si>
  <si>
    <t>MP - visual inspection, rework per MP, cleanroom practices, Final Electrical Test</t>
  </si>
  <si>
    <t>MP - visual inspection, rework per MP, iron Calibration, Final Electrical Test</t>
  </si>
  <si>
    <t>rework per MP, cleanroom practices, Final Electrical Test</t>
  </si>
  <si>
    <t>MP - dispense dot size check, MP - visual inspection, Final Electrical Test</t>
  </si>
  <si>
    <t>rework per MP, training, Final Electrical Test</t>
  </si>
  <si>
    <t>rework per MP, MP - paste life check, difficult to dispense, Final Electrical Test</t>
  </si>
  <si>
    <t>MP - visual inspection, rework per MP</t>
  </si>
  <si>
    <t>MP - visual inspection, rework per MP, iron Calibration</t>
  </si>
  <si>
    <t>Handling - unintended paste deposit or solder iron placement</t>
  </si>
  <si>
    <t>MP - visual inspection, rework per MP, cleanroom practices</t>
  </si>
  <si>
    <t>MP - visual inspection, MP - flux cleaning, cleaner designed to remove specific flux type</t>
  </si>
  <si>
    <t>MP - visual inspection</t>
  </si>
  <si>
    <t>Corrupt File</t>
  </si>
  <si>
    <t>MP, Training, Inspection</t>
  </si>
  <si>
    <t>MP, Training, Inspection, IQ</t>
  </si>
  <si>
    <t>Assembly Method</t>
  </si>
  <si>
    <t>SCS Algostim IPG - ID Tag Sub Assembly</t>
  </si>
  <si>
    <t>SCS Algostim IPG - Stacker Sub Assembly</t>
  </si>
  <si>
    <t>SCS Algostim IPG - FT Side Sub Assembly</t>
  </si>
  <si>
    <t>SCS Algostim IPG - Lid Side Sub Assembly</t>
  </si>
  <si>
    <t>SCS Algostim IPG - Header Stacker Sub Assembly</t>
  </si>
  <si>
    <t>SCS Algostim IPG - Final Assembly</t>
  </si>
  <si>
    <t>Revision</t>
  </si>
  <si>
    <t>Description</t>
  </si>
  <si>
    <t>Approval</t>
  </si>
  <si>
    <t>Date</t>
  </si>
  <si>
    <t>A</t>
  </si>
  <si>
    <t>Initial Release</t>
  </si>
  <si>
    <t>Plan Review Sign-Off</t>
  </si>
  <si>
    <t>Name (printed)</t>
  </si>
  <si>
    <t>Signature</t>
  </si>
  <si>
    <t>Wesley Omer</t>
  </si>
  <si>
    <t>Nick Heitz</t>
  </si>
  <si>
    <t>Aaron Opbroek</t>
  </si>
  <si>
    <t>Dan Kelsch</t>
  </si>
  <si>
    <t>Regulatory</t>
  </si>
  <si>
    <t xml:space="preserve">ID Tag Attach
1012549
</t>
  </si>
  <si>
    <t xml:space="preserve">Feed Through Welding
1010548
</t>
  </si>
  <si>
    <t xml:space="preserve">L-Tab Welding 
1010549
</t>
  </si>
  <si>
    <t xml:space="preserve">Weld Band Welding
1010550
</t>
  </si>
  <si>
    <t xml:space="preserve">Graphite Sheet and Battery Insulator Attachment
1010895
</t>
  </si>
  <si>
    <t xml:space="preserve">Attach Septum to Header
1011489
IPG/ Header and Stacker Assembly
1007762
</t>
  </si>
  <si>
    <t xml:space="preserve">IPG Laser Marking
1010786
</t>
  </si>
  <si>
    <t xml:space="preserve">PCB to Feedthrough Solder Attach
1009850
</t>
  </si>
  <si>
    <t xml:space="preserve">Battery Attach
1010551
</t>
  </si>
  <si>
    <t xml:space="preserve">Thermistor to Can Bonding
1009948
</t>
  </si>
  <si>
    <t xml:space="preserve">Coil Attach 
1010552
</t>
  </si>
  <si>
    <t xml:space="preserve">Tack Weld
1010553
</t>
  </si>
  <si>
    <t xml:space="preserve">Seam Weld Bake Cycle
1010495
</t>
  </si>
  <si>
    <t xml:space="preserve">Seam Weld
1010554
</t>
  </si>
  <si>
    <t xml:space="preserve">Hermetic Leak Test
1010778
</t>
  </si>
  <si>
    <t xml:space="preserve">Laser Marking
1010786
</t>
  </si>
  <si>
    <t xml:space="preserve">Surface Finishing/Blasting
1007659
</t>
  </si>
  <si>
    <t xml:space="preserve">Header to IPG Pin Press
1005238
</t>
  </si>
  <si>
    <t xml:space="preserve">Header/IPG Bonding
1008609
</t>
  </si>
  <si>
    <t xml:space="preserve">Header Fill
1006560
</t>
  </si>
  <si>
    <t xml:space="preserve">Sterile Packaging
1007791
Final Pack
1007792
</t>
  </si>
  <si>
    <t>Document Number 1004467</t>
  </si>
  <si>
    <t>REVISION HISTORY</t>
  </si>
  <si>
    <t>SCS ALGOSTIM IPG PFMEA</t>
  </si>
  <si>
    <t>SCS Algostim IPG - Port Plug Sub Assy</t>
  </si>
  <si>
    <t xml:space="preserve">SCS IPG Accessory Pouch Sealing
1007849
</t>
  </si>
  <si>
    <t>port plug pouch fails to contain units</t>
  </si>
  <si>
    <t>pouch not sealed, not folded and not taped</t>
  </si>
  <si>
    <t>MP, training</t>
  </si>
  <si>
    <t xml:space="preserve">
Stacker Assy
1005202
Inspection and Set Screw Install
1010887
</t>
  </si>
  <si>
    <t>Perforation of Graphite</t>
  </si>
  <si>
    <t>Process Development</t>
  </si>
  <si>
    <t>Product Development</t>
  </si>
  <si>
    <t>Operations Quality</t>
  </si>
  <si>
    <t>Eric Mulder</t>
  </si>
  <si>
    <t>Value Stream/Manufacturing</t>
  </si>
  <si>
    <t>Design Assurance</t>
  </si>
  <si>
    <t>Doug Atkins</t>
  </si>
  <si>
    <t>B</t>
  </si>
  <si>
    <t>G. Routh</t>
  </si>
  <si>
    <t>Reference 1013323 Label Generation PFMEA</t>
  </si>
  <si>
    <t xml:space="preserve">Label Generation
1013815
</t>
  </si>
  <si>
    <t xml:space="preserve">1A Board level test
1009906
</t>
  </si>
  <si>
    <t>Amplitudes incorrect</t>
  </si>
  <si>
    <t>Operator technique, incorrect info loaded</t>
  </si>
  <si>
    <t>MP, Training, Equipment Qual</t>
  </si>
  <si>
    <t>Frequencies incorrect</t>
  </si>
  <si>
    <t>RF tuning incorrect</t>
  </si>
  <si>
    <t>Fuel guage calibration incorrect</t>
  </si>
  <si>
    <t>Charge control error</t>
  </si>
  <si>
    <t>Current draw measurement error</t>
  </si>
  <si>
    <t>Temperature sense test error</t>
  </si>
  <si>
    <t xml:space="preserve">1B Board level test
1009906
</t>
  </si>
  <si>
    <t>Outputs are not correct</t>
  </si>
  <si>
    <t>Telemetry non-functional</t>
  </si>
  <si>
    <t>Corrupted memory and/or product code</t>
  </si>
  <si>
    <t>Fuel guage/charging non-functional</t>
  </si>
  <si>
    <t>5-00-001 Channel leakage not identified</t>
  </si>
  <si>
    <t>5-00-002 output timing/crosstalk out of tolerance</t>
  </si>
  <si>
    <t>5-00-003 Telemetry limitations</t>
  </si>
  <si>
    <t>5-00-004 Charging States incorrectly operating</t>
  </si>
  <si>
    <t>5-00-004 Magnet on/off intermittently works</t>
  </si>
  <si>
    <t>5-01-005 Active and passive programming error</t>
  </si>
  <si>
    <t>Frequency control table error</t>
  </si>
  <si>
    <t>Dynamic Temperature sense failure</t>
  </si>
  <si>
    <t>IPG Device Charging
1013904</t>
  </si>
  <si>
    <t>Charging incomplete</t>
  </si>
  <si>
    <t>Overcharged device</t>
  </si>
  <si>
    <t>Device defective</t>
  </si>
  <si>
    <t>Device damaged</t>
  </si>
  <si>
    <t>Post Mitigations</t>
  </si>
  <si>
    <t>Revision: B</t>
  </si>
  <si>
    <t>Updated Processes and Electrical Test</t>
  </si>
  <si>
    <t xml:space="preserve">
L-Tab Welding 
1010547
</t>
  </si>
  <si>
    <t xml:space="preserve">Lead Frame Welding
1005413/1005414
</t>
  </si>
  <si>
    <t xml:space="preserve">Final Electrical Test
1011107
</t>
  </si>
  <si>
    <t xml:space="preserve">Weld Program, Calibrated Gas Controller
</t>
  </si>
  <si>
    <t xml:space="preserve">Premature device failure, explant, unintended revision surgery*
</t>
  </si>
  <si>
    <t xml:space="preserve">Electrical leakage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</si>
</sst>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trike/>
      <sz val="8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3" applyNumberFormat="0" applyAlignment="0" applyProtection="0"/>
    <xf numFmtId="0" fontId="11" fillId="28" borderId="4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3" applyNumberFormat="0" applyAlignment="0" applyProtection="0"/>
    <xf numFmtId="0" fontId="18" fillId="0" borderId="8" applyNumberFormat="0" applyFill="0" applyAlignment="0" applyProtection="0"/>
    <xf numFmtId="0" fontId="19" fillId="31" borderId="0" applyNumberFormat="0" applyBorder="0" applyAlignment="0" applyProtection="0"/>
    <xf numFmtId="0" fontId="20" fillId="27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7" fillId="0" borderId="0"/>
    <xf numFmtId="0" fontId="7" fillId="32" borderId="9" applyNumberFormat="0" applyFont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9" applyNumberFormat="0" applyFont="0" applyAlignment="0" applyProtection="0"/>
  </cellStyleXfs>
  <cellXfs count="162">
    <xf numFmtId="0" fontId="0" fillId="0" borderId="0" xfId="0"/>
    <xf numFmtId="0" fontId="2" fillId="0" borderId="0" xfId="0" applyFont="1"/>
    <xf numFmtId="0" fontId="0" fillId="33" borderId="0" xfId="0" applyFill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35" borderId="1" xfId="0" applyFont="1" applyFill="1" applyBorder="1" applyAlignment="1">
      <alignment horizontal="center"/>
    </xf>
    <xf numFmtId="0" fontId="3" fillId="35" borderId="1" xfId="0" applyFont="1" applyFill="1" applyBorder="1"/>
    <xf numFmtId="0" fontId="2" fillId="0" borderId="1" xfId="0" applyFont="1" applyBorder="1" applyAlignment="1">
      <alignment horizontal="center"/>
    </xf>
    <xf numFmtId="0" fontId="29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 vertical="top" wrapText="1"/>
    </xf>
    <xf numFmtId="0" fontId="6" fillId="34" borderId="1" xfId="0" applyFont="1" applyFill="1" applyBorder="1" applyAlignment="1">
      <alignment horizontal="center" vertical="top" wrapText="1"/>
    </xf>
    <xf numFmtId="0" fontId="6" fillId="34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2" fillId="0" borderId="1" xfId="0" applyNumberFormat="1" applyFont="1" applyBorder="1"/>
    <xf numFmtId="0" fontId="0" fillId="33" borderId="0" xfId="0" applyFill="1" applyAlignment="1">
      <alignment wrapText="1"/>
    </xf>
    <xf numFmtId="0" fontId="24" fillId="33" borderId="0" xfId="0" applyFont="1" applyFill="1" applyAlignment="1">
      <alignment wrapText="1"/>
    </xf>
    <xf numFmtId="0" fontId="33" fillId="33" borderId="17" xfId="0" applyFont="1" applyFill="1" applyBorder="1" applyAlignment="1">
      <alignment horizontal="left" wrapText="1"/>
    </xf>
    <xf numFmtId="0" fontId="2" fillId="33" borderId="0" xfId="0" applyFont="1" applyFill="1" applyAlignment="1">
      <alignment wrapText="1"/>
    </xf>
    <xf numFmtId="0" fontId="3" fillId="33" borderId="14" xfId="0" applyFont="1" applyFill="1" applyBorder="1" applyAlignment="1">
      <alignment horizontal="center" wrapText="1"/>
    </xf>
    <xf numFmtId="0" fontId="2" fillId="33" borderId="14" xfId="0" applyFont="1" applyFill="1" applyBorder="1" applyAlignment="1">
      <alignment wrapText="1"/>
    </xf>
    <xf numFmtId="0" fontId="2" fillId="33" borderId="15" xfId="0" applyFont="1" applyFill="1" applyBorder="1" applyAlignment="1">
      <alignment wrapText="1"/>
    </xf>
    <xf numFmtId="0" fontId="2" fillId="33" borderId="0" xfId="0" applyFont="1" applyFill="1"/>
    <xf numFmtId="0" fontId="33" fillId="33" borderId="0" xfId="0" applyFont="1" applyFill="1" applyBorder="1" applyAlignment="1">
      <alignment horizontal="left" wrapText="1"/>
    </xf>
    <xf numFmtId="0" fontId="24" fillId="33" borderId="0" xfId="0" applyFont="1" applyFill="1" applyAlignment="1">
      <alignment horizontal="left" vertical="center" wrapText="1"/>
    </xf>
    <xf numFmtId="0" fontId="0" fillId="33" borderId="0" xfId="0" applyFill="1" applyAlignment="1">
      <alignment horizontal="left" vertical="center" wrapText="1"/>
    </xf>
    <xf numFmtId="0" fontId="24" fillId="33" borderId="0" xfId="0" applyFont="1" applyFill="1"/>
    <xf numFmtId="0" fontId="32" fillId="3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33" borderId="0" xfId="0" applyFont="1" applyFill="1" applyAlignment="1">
      <alignment vertical="top"/>
    </xf>
    <xf numFmtId="0" fontId="31" fillId="36" borderId="1" xfId="0" applyFont="1" applyFill="1" applyBorder="1" applyAlignment="1">
      <alignment horizontal="center" vertical="top" textRotation="90" wrapText="1"/>
    </xf>
    <xf numFmtId="0" fontId="3" fillId="36" borderId="1" xfId="0" applyFont="1" applyFill="1" applyBorder="1" applyAlignment="1">
      <alignment vertical="top"/>
    </xf>
    <xf numFmtId="0" fontId="32" fillId="33" borderId="1" xfId="0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vertical="top" wrapText="1"/>
    </xf>
    <xf numFmtId="0" fontId="31" fillId="36" borderId="1" xfId="0" applyFont="1" applyFill="1" applyBorder="1" applyAlignment="1">
      <alignment horizontal="center" vertical="top" wrapText="1"/>
    </xf>
    <xf numFmtId="0" fontId="31" fillId="36" borderId="1" xfId="0" applyFont="1" applyFill="1" applyBorder="1" applyAlignment="1">
      <alignment horizontal="left" vertical="top" wrapText="1"/>
    </xf>
    <xf numFmtId="0" fontId="31" fillId="36" borderId="1" xfId="0" applyFont="1" applyFill="1" applyBorder="1" applyAlignment="1">
      <alignment vertical="top" wrapText="1"/>
    </xf>
    <xf numFmtId="0" fontId="31" fillId="36" borderId="1" xfId="0" applyFont="1" applyFill="1" applyBorder="1" applyAlignment="1">
      <alignment horizontal="center" textRotation="90" wrapText="1"/>
    </xf>
    <xf numFmtId="0" fontId="31" fillId="36" borderId="1" xfId="0" applyFont="1" applyFill="1" applyBorder="1" applyAlignment="1">
      <alignment horizontal="center" wrapText="1"/>
    </xf>
    <xf numFmtId="1" fontId="32" fillId="33" borderId="1" xfId="0" applyNumberFormat="1" applyFont="1" applyFill="1" applyBorder="1" applyAlignment="1">
      <alignment horizontal="center" vertical="top" wrapText="1"/>
    </xf>
    <xf numFmtId="0" fontId="32" fillId="33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164" fontId="32" fillId="33" borderId="1" xfId="0" applyNumberFormat="1" applyFont="1" applyFill="1" applyBorder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2" fillId="0" borderId="1" xfId="0" applyFont="1" applyBorder="1"/>
    <xf numFmtId="0" fontId="32" fillId="33" borderId="1" xfId="0" applyFont="1" applyFill="1" applyBorder="1" applyAlignment="1">
      <alignment horizontal="left" vertical="center" wrapText="1"/>
    </xf>
    <xf numFmtId="0" fontId="31" fillId="33" borderId="1" xfId="0" applyFont="1" applyFill="1" applyBorder="1" applyAlignment="1">
      <alignment horizontal="center" vertical="top" wrapText="1"/>
    </xf>
    <xf numFmtId="0" fontId="32" fillId="33" borderId="0" xfId="0" applyFont="1" applyFill="1" applyAlignment="1">
      <alignment vertical="top"/>
    </xf>
    <xf numFmtId="0" fontId="32" fillId="33" borderId="0" xfId="0" applyFont="1" applyFill="1"/>
    <xf numFmtId="0" fontId="31" fillId="33" borderId="1" xfId="0" applyFont="1" applyFill="1" applyBorder="1" applyAlignment="1">
      <alignment horizontal="center" vertical="top" textRotation="90" wrapText="1"/>
    </xf>
    <xf numFmtId="0" fontId="31" fillId="33" borderId="1" xfId="0" applyFont="1" applyFill="1" applyBorder="1" applyAlignment="1">
      <alignment horizontal="center" wrapText="1"/>
    </xf>
    <xf numFmtId="0" fontId="31" fillId="33" borderId="1" xfId="0" applyFont="1" applyFill="1" applyBorder="1" applyAlignment="1">
      <alignment horizontal="center" textRotation="90" wrapText="1"/>
    </xf>
    <xf numFmtId="0" fontId="35" fillId="33" borderId="1" xfId="0" applyFont="1" applyFill="1" applyBorder="1" applyAlignment="1">
      <alignment vertical="top" wrapText="1"/>
    </xf>
    <xf numFmtId="0" fontId="32" fillId="33" borderId="1" xfId="0" applyFont="1" applyFill="1" applyBorder="1" applyAlignment="1">
      <alignment horizontal="left" vertical="top" wrapText="1"/>
    </xf>
    <xf numFmtId="0" fontId="34" fillId="33" borderId="1" xfId="41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horizontal="center" vertical="top" wrapText="1"/>
    </xf>
    <xf numFmtId="0" fontId="32" fillId="33" borderId="1" xfId="0" applyFont="1" applyFill="1" applyBorder="1" applyAlignment="1">
      <alignment vertical="top" wrapText="1"/>
    </xf>
    <xf numFmtId="0" fontId="32" fillId="33" borderId="1" xfId="0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vertical="top" wrapText="1"/>
    </xf>
    <xf numFmtId="0" fontId="32" fillId="33" borderId="1" xfId="0" applyFont="1" applyFill="1" applyBorder="1" applyAlignment="1">
      <alignment horizontal="center" vertical="top" wrapText="1"/>
    </xf>
    <xf numFmtId="0" fontId="32" fillId="33" borderId="0" xfId="0" applyFont="1" applyFill="1" applyBorder="1" applyAlignment="1">
      <alignment horizontal="left" vertical="top" wrapText="1"/>
    </xf>
    <xf numFmtId="0" fontId="32" fillId="33" borderId="0" xfId="0" applyFont="1" applyFill="1" applyBorder="1" applyAlignment="1">
      <alignment horizontal="center" vertical="top" wrapText="1"/>
    </xf>
    <xf numFmtId="0" fontId="0" fillId="33" borderId="0" xfId="0" applyFill="1" applyBorder="1" applyAlignment="1">
      <alignment wrapText="1"/>
    </xf>
    <xf numFmtId="0" fontId="32" fillId="33" borderId="0" xfId="0" applyFont="1" applyFill="1" applyBorder="1" applyAlignment="1">
      <alignment vertical="top" wrapText="1"/>
    </xf>
    <xf numFmtId="0" fontId="0" fillId="33" borderId="0" xfId="0" applyFill="1" applyBorder="1" applyAlignment="1">
      <alignment horizontal="left" vertical="center" wrapText="1"/>
    </xf>
    <xf numFmtId="0" fontId="32" fillId="33" borderId="0" xfId="0" applyFont="1" applyFill="1" applyBorder="1" applyAlignment="1">
      <alignment wrapText="1"/>
    </xf>
    <xf numFmtId="164" fontId="2" fillId="33" borderId="0" xfId="0" applyNumberFormat="1" applyFont="1" applyFill="1" applyBorder="1" applyAlignment="1">
      <alignment horizontal="left" vertical="center" wrapText="1"/>
    </xf>
    <xf numFmtId="0" fontId="34" fillId="33" borderId="0" xfId="41" applyFont="1" applyFill="1" applyBorder="1" applyAlignment="1">
      <alignment horizontal="left" vertical="top" wrapText="1"/>
    </xf>
    <xf numFmtId="164" fontId="2" fillId="33" borderId="0" xfId="0" applyNumberFormat="1" applyFont="1" applyFill="1" applyBorder="1" applyAlignment="1">
      <alignment vertical="center" wrapText="1"/>
    </xf>
    <xf numFmtId="0" fontId="0" fillId="33" borderId="0" xfId="0" applyFill="1" applyBorder="1" applyAlignment="1">
      <alignment horizontal="left" vertical="top" wrapText="1"/>
    </xf>
    <xf numFmtId="0" fontId="0" fillId="33" borderId="0" xfId="0" applyFill="1" applyBorder="1" applyAlignment="1">
      <alignment vertical="top" wrapText="1"/>
    </xf>
    <xf numFmtId="0" fontId="0" fillId="33" borderId="0" xfId="0" applyFill="1" applyBorder="1" applyAlignment="1">
      <alignment horizontal="center" vertical="top" wrapText="1"/>
    </xf>
    <xf numFmtId="0" fontId="2" fillId="33" borderId="0" xfId="0" applyFont="1" applyFill="1" applyBorder="1" applyAlignment="1">
      <alignment horizontal="left" vertical="top" wrapText="1"/>
    </xf>
    <xf numFmtId="0" fontId="31" fillId="36" borderId="1" xfId="0" applyFont="1" applyFill="1" applyBorder="1" applyAlignment="1">
      <alignment horizontal="center" vertical="top" wrapText="1"/>
    </xf>
    <xf numFmtId="0" fontId="36" fillId="36" borderId="1" xfId="0" applyFont="1" applyFill="1" applyBorder="1" applyAlignment="1">
      <alignment horizontal="left" vertical="top" wrapText="1"/>
    </xf>
    <xf numFmtId="0" fontId="32" fillId="36" borderId="1" xfId="0" applyFont="1" applyFill="1" applyBorder="1" applyAlignment="1">
      <alignment horizontal="left" vertical="top" wrapText="1"/>
    </xf>
    <xf numFmtId="0" fontId="32" fillId="36" borderId="1" xfId="0" applyFont="1" applyFill="1" applyBorder="1" applyAlignment="1">
      <alignment horizontal="center" vertical="top" wrapText="1"/>
    </xf>
    <xf numFmtId="0" fontId="26" fillId="33" borderId="14" xfId="0" applyFont="1" applyFill="1" applyBorder="1" applyAlignment="1">
      <alignment horizontal="left" vertical="center" wrapText="1"/>
    </xf>
    <xf numFmtId="0" fontId="25" fillId="33" borderId="14" xfId="0" applyFont="1" applyFill="1" applyBorder="1" applyAlignment="1">
      <alignment horizontal="left" vertical="center" wrapText="1"/>
    </xf>
    <xf numFmtId="164" fontId="2" fillId="33" borderId="14" xfId="0" applyNumberFormat="1" applyFont="1" applyFill="1" applyBorder="1" applyAlignment="1">
      <alignment horizontal="left" vertical="center" wrapText="1"/>
    </xf>
    <xf numFmtId="0" fontId="0" fillId="33" borderId="14" xfId="0" applyFill="1" applyBorder="1" applyAlignment="1">
      <alignment horizontal="left" vertical="center" wrapText="1"/>
    </xf>
    <xf numFmtId="164" fontId="32" fillId="33" borderId="0" xfId="0" applyNumberFormat="1" applyFont="1" applyFill="1" applyBorder="1" applyAlignment="1">
      <alignment horizontal="left" vertical="top" wrapText="1"/>
    </xf>
    <xf numFmtId="0" fontId="2" fillId="33" borderId="0" xfId="0" applyFont="1" applyFill="1" applyBorder="1" applyAlignment="1">
      <alignment horizontal="center" vertical="top" wrapText="1"/>
    </xf>
    <xf numFmtId="0" fontId="25" fillId="33" borderId="14" xfId="0" applyFont="1" applyFill="1" applyBorder="1" applyAlignment="1">
      <alignment horizontal="center" wrapText="1"/>
    </xf>
    <xf numFmtId="0" fontId="32" fillId="33" borderId="0" xfId="0" applyFont="1" applyFill="1" applyBorder="1" applyAlignment="1">
      <alignment horizontal="left" vertical="center" wrapText="1"/>
    </xf>
    <xf numFmtId="0" fontId="0" fillId="33" borderId="16" xfId="0" applyFill="1" applyBorder="1" applyAlignment="1">
      <alignment horizontal="left" vertical="center" wrapText="1"/>
    </xf>
    <xf numFmtId="0" fontId="24" fillId="33" borderId="14" xfId="0" applyFont="1" applyFill="1" applyBorder="1" applyAlignment="1">
      <alignment horizontal="left" vertical="center"/>
    </xf>
    <xf numFmtId="0" fontId="0" fillId="33" borderId="14" xfId="0" applyFill="1" applyBorder="1" applyAlignment="1">
      <alignment horizontal="left" vertical="center"/>
    </xf>
    <xf numFmtId="0" fontId="0" fillId="33" borderId="0" xfId="0" applyFill="1" applyBorder="1" applyAlignment="1">
      <alignment horizontal="left" vertical="top"/>
    </xf>
    <xf numFmtId="0" fontId="0" fillId="33" borderId="0" xfId="0" applyFill="1" applyBorder="1" applyAlignment="1">
      <alignment vertical="top"/>
    </xf>
    <xf numFmtId="0" fontId="0" fillId="33" borderId="0" xfId="0" applyFill="1" applyBorder="1"/>
    <xf numFmtId="0" fontId="24" fillId="36" borderId="1" xfId="0" applyFont="1" applyFill="1" applyBorder="1" applyAlignment="1">
      <alignment horizontal="left" vertical="top"/>
    </xf>
    <xf numFmtId="0" fontId="32" fillId="33" borderId="1" xfId="0" applyFont="1" applyFill="1" applyBorder="1" applyAlignment="1">
      <alignment horizontal="left" vertical="top" wrapText="1"/>
    </xf>
    <xf numFmtId="0" fontId="26" fillId="3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32" fillId="33" borderId="1" xfId="0" applyFont="1" applyFill="1" applyBorder="1" applyAlignment="1">
      <alignment horizontal="center" vertical="top" wrapText="1"/>
    </xf>
    <xf numFmtId="0" fontId="32" fillId="33" borderId="1" xfId="0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vertical="top" wrapText="1"/>
    </xf>
    <xf numFmtId="0" fontId="31" fillId="36" borderId="1" xfId="0" applyFont="1" applyFill="1" applyBorder="1" applyAlignment="1">
      <alignment horizontal="center" vertical="top" wrapText="1"/>
    </xf>
    <xf numFmtId="0" fontId="37" fillId="0" borderId="1" xfId="0" applyFont="1" applyBorder="1"/>
    <xf numFmtId="0" fontId="33" fillId="33" borderId="0" xfId="0" applyFont="1" applyFill="1" applyBorder="1" applyAlignment="1">
      <alignment horizontal="left" vertical="center" wrapText="1"/>
    </xf>
    <xf numFmtId="0" fontId="2" fillId="33" borderId="0" xfId="0" applyFont="1" applyFill="1" applyBorder="1" applyAlignment="1">
      <alignment wrapText="1"/>
    </xf>
    <xf numFmtId="0" fontId="3" fillId="33" borderId="0" xfId="0" applyFont="1" applyFill="1" applyBorder="1" applyAlignment="1">
      <alignment horizontal="left" vertical="center" wrapText="1"/>
    </xf>
    <xf numFmtId="0" fontId="2" fillId="33" borderId="0" xfId="0" applyFont="1" applyFill="1" applyBorder="1" applyAlignment="1">
      <alignment horizontal="left" vertical="center" wrapText="1"/>
    </xf>
    <xf numFmtId="0" fontId="32" fillId="33" borderId="1" xfId="55" applyFont="1" applyFill="1" applyBorder="1" applyAlignment="1">
      <alignment vertical="top" wrapText="1"/>
    </xf>
    <xf numFmtId="0" fontId="2" fillId="33" borderId="0" xfId="0" applyFont="1" applyFill="1" applyBorder="1" applyAlignment="1">
      <alignment vertical="center" wrapText="1"/>
    </xf>
    <xf numFmtId="0" fontId="32" fillId="33" borderId="1" xfId="41" applyFont="1" applyFill="1" applyBorder="1" applyAlignment="1">
      <alignment horizontal="left" vertical="top" wrapText="1"/>
    </xf>
    <xf numFmtId="0" fontId="32" fillId="33" borderId="1" xfId="41" applyFont="1" applyFill="1" applyBorder="1" applyAlignment="1">
      <alignment vertical="top" wrapText="1"/>
    </xf>
    <xf numFmtId="0" fontId="38" fillId="33" borderId="1" xfId="41" applyFont="1" applyFill="1" applyBorder="1" applyAlignment="1">
      <alignment horizontal="center" vertical="top" wrapText="1"/>
    </xf>
    <xf numFmtId="0" fontId="2" fillId="33" borderId="0" xfId="0" applyFont="1" applyFill="1" applyBorder="1" applyAlignment="1">
      <alignment vertical="top" wrapText="1"/>
    </xf>
    <xf numFmtId="0" fontId="32" fillId="37" borderId="1" xfId="0" applyFont="1" applyFill="1" applyBorder="1" applyAlignment="1">
      <alignment vertical="top" wrapText="1"/>
    </xf>
    <xf numFmtId="0" fontId="32" fillId="37" borderId="1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0" fillId="36" borderId="1" xfId="0" applyFont="1" applyFill="1" applyBorder="1" applyAlignment="1">
      <alignment horizontal="left" vertical="center" wrapText="1"/>
    </xf>
    <xf numFmtId="0" fontId="32" fillId="33" borderId="1" xfId="0" applyFont="1" applyFill="1" applyBorder="1" applyAlignment="1">
      <alignment horizontal="center" vertical="top" wrapText="1"/>
    </xf>
    <xf numFmtId="0" fontId="30" fillId="36" borderId="1" xfId="0" applyFont="1" applyFill="1" applyBorder="1" applyAlignment="1">
      <alignment horizontal="center" vertical="center" wrapText="1"/>
    </xf>
    <xf numFmtId="164" fontId="32" fillId="33" borderId="1" xfId="0" applyNumberFormat="1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horizontal="left" vertical="top" wrapText="1"/>
    </xf>
    <xf numFmtId="0" fontId="30" fillId="36" borderId="1" xfId="0" applyFont="1" applyFill="1" applyBorder="1" applyAlignment="1">
      <alignment horizontal="center" vertical="top" wrapText="1"/>
    </xf>
    <xf numFmtId="0" fontId="30" fillId="36" borderId="1" xfId="0" applyFont="1" applyFill="1" applyBorder="1" applyAlignment="1">
      <alignment horizontal="left" vertical="top" wrapText="1"/>
    </xf>
    <xf numFmtId="0" fontId="32" fillId="33" borderId="1" xfId="0" applyFont="1" applyFill="1" applyBorder="1" applyAlignment="1">
      <alignment vertical="top" wrapText="1"/>
    </xf>
    <xf numFmtId="0" fontId="30" fillId="36" borderId="19" xfId="0" applyFont="1" applyFill="1" applyBorder="1" applyAlignment="1">
      <alignment horizontal="center" vertical="center" wrapText="1"/>
    </xf>
    <xf numFmtId="0" fontId="30" fillId="36" borderId="18" xfId="0" applyFont="1" applyFill="1" applyBorder="1" applyAlignment="1">
      <alignment horizontal="center" vertical="center" wrapText="1"/>
    </xf>
    <xf numFmtId="0" fontId="30" fillId="36" borderId="14" xfId="0" applyFont="1" applyFill="1" applyBorder="1" applyAlignment="1">
      <alignment horizontal="center" vertical="top" wrapText="1"/>
    </xf>
    <xf numFmtId="0" fontId="30" fillId="36" borderId="19" xfId="0" applyFont="1" applyFill="1" applyBorder="1" applyAlignment="1">
      <alignment horizontal="center" vertical="top" wrapText="1"/>
    </xf>
    <xf numFmtId="0" fontId="31" fillId="36" borderId="1" xfId="0" applyFont="1" applyFill="1" applyBorder="1" applyAlignment="1">
      <alignment horizontal="center" vertical="top" wrapText="1"/>
    </xf>
    <xf numFmtId="0" fontId="31" fillId="36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wrapText="1"/>
    </xf>
    <xf numFmtId="0" fontId="34" fillId="33" borderId="1" xfId="41" applyFont="1" applyFill="1" applyBorder="1" applyAlignment="1">
      <alignment horizontal="left" vertical="top" wrapText="1"/>
    </xf>
    <xf numFmtId="0" fontId="30" fillId="36" borderId="14" xfId="0" applyFont="1" applyFill="1" applyBorder="1" applyAlignment="1">
      <alignment horizontal="center" vertical="center" wrapText="1"/>
    </xf>
    <xf numFmtId="0" fontId="30" fillId="36" borderId="14" xfId="0" applyFont="1" applyFill="1" applyBorder="1" applyAlignment="1">
      <alignment horizontal="left" vertical="center" wrapText="1"/>
    </xf>
    <xf numFmtId="0" fontId="30" fillId="36" borderId="19" xfId="0" applyFont="1" applyFill="1" applyBorder="1" applyAlignment="1">
      <alignment horizontal="left" vertical="center" wrapText="1"/>
    </xf>
    <xf numFmtId="0" fontId="30" fillId="36" borderId="18" xfId="0" applyFont="1" applyFill="1" applyBorder="1" applyAlignment="1">
      <alignment horizontal="left" vertical="center" wrapText="1"/>
    </xf>
    <xf numFmtId="0" fontId="32" fillId="33" borderId="2" xfId="0" applyFont="1" applyFill="1" applyBorder="1" applyAlignment="1">
      <alignment vertical="top" wrapText="1"/>
    </xf>
    <xf numFmtId="0" fontId="32" fillId="33" borderId="12" xfId="0" applyFont="1" applyFill="1" applyBorder="1" applyAlignment="1">
      <alignment vertical="top" wrapText="1"/>
    </xf>
    <xf numFmtId="0" fontId="32" fillId="33" borderId="13" xfId="0" applyFont="1" applyFill="1" applyBorder="1" applyAlignment="1">
      <alignment vertical="top" wrapText="1"/>
    </xf>
    <xf numFmtId="0" fontId="2" fillId="33" borderId="15" xfId="0" applyFont="1" applyFill="1" applyBorder="1" applyAlignment="1">
      <alignment horizontal="left" vertical="center" wrapText="1"/>
    </xf>
    <xf numFmtId="0" fontId="2" fillId="33" borderId="16" xfId="0" applyFont="1" applyFill="1" applyBorder="1" applyAlignment="1">
      <alignment horizontal="left" vertical="center" wrapText="1"/>
    </xf>
    <xf numFmtId="0" fontId="32" fillId="33" borderId="2" xfId="0" applyFont="1" applyFill="1" applyBorder="1" applyAlignment="1">
      <alignment horizontal="center" vertical="top" wrapText="1"/>
    </xf>
    <xf numFmtId="0" fontId="32" fillId="33" borderId="12" xfId="0" applyFont="1" applyFill="1" applyBorder="1" applyAlignment="1">
      <alignment horizontal="center" vertical="top" wrapText="1"/>
    </xf>
    <xf numFmtId="0" fontId="32" fillId="33" borderId="13" xfId="0" applyFont="1" applyFill="1" applyBorder="1" applyAlignment="1">
      <alignment horizontal="center" vertical="top" wrapText="1"/>
    </xf>
    <xf numFmtId="0" fontId="32" fillId="33" borderId="1" xfId="0" applyFont="1" applyFill="1" applyBorder="1" applyAlignment="1">
      <alignment horizontal="center" vertical="center" wrapText="1"/>
    </xf>
    <xf numFmtId="0" fontId="32" fillId="33" borderId="2" xfId="0" applyFont="1" applyFill="1" applyBorder="1" applyAlignment="1">
      <alignment horizontal="left" vertical="top" wrapText="1"/>
    </xf>
    <xf numFmtId="0" fontId="32" fillId="33" borderId="12" xfId="0" applyFont="1" applyFill="1" applyBorder="1" applyAlignment="1">
      <alignment horizontal="left" vertical="top" wrapText="1"/>
    </xf>
    <xf numFmtId="0" fontId="32" fillId="33" borderId="13" xfId="0" applyFont="1" applyFill="1" applyBorder="1" applyAlignment="1">
      <alignment horizontal="left" vertical="top" wrapText="1"/>
    </xf>
    <xf numFmtId="0" fontId="32" fillId="33" borderId="1" xfId="41" applyFont="1" applyFill="1" applyBorder="1" applyAlignment="1">
      <alignment vertical="top" wrapText="1"/>
    </xf>
    <xf numFmtId="0" fontId="32" fillId="33" borderId="1" xfId="41" applyFont="1" applyFill="1" applyBorder="1" applyAlignment="1">
      <alignment horizontal="center" vertical="top" wrapText="1"/>
    </xf>
    <xf numFmtId="0" fontId="38" fillId="33" borderId="1" xfId="41" applyFont="1" applyFill="1" applyBorder="1" applyAlignment="1">
      <alignment horizontal="center" vertical="top" wrapText="1"/>
    </xf>
    <xf numFmtId="0" fontId="32" fillId="33" borderId="1" xfId="41" applyFont="1" applyFill="1" applyBorder="1" applyAlignment="1">
      <alignment horizontal="left" vertical="top" wrapText="1"/>
    </xf>
    <xf numFmtId="0" fontId="32" fillId="33" borderId="1" xfId="55" applyFont="1" applyFill="1" applyBorder="1" applyAlignment="1">
      <alignment horizontal="left" vertical="top" wrapText="1"/>
    </xf>
    <xf numFmtId="0" fontId="32" fillId="37" borderId="1" xfId="0" applyFont="1" applyFill="1" applyBorder="1" applyAlignment="1">
      <alignment vertical="top" wrapText="1"/>
    </xf>
    <xf numFmtId="0" fontId="32" fillId="33" borderId="1" xfId="0" applyFont="1" applyFill="1" applyBorder="1" applyAlignment="1">
      <alignment horizontal="center" wrapText="1"/>
    </xf>
    <xf numFmtId="0" fontId="32" fillId="33" borderId="1" xfId="55" applyFont="1" applyFill="1" applyBorder="1" applyAlignment="1">
      <alignment vertical="top" wrapText="1"/>
    </xf>
    <xf numFmtId="0" fontId="32" fillId="37" borderId="1" xfId="0" applyFont="1" applyFill="1" applyBorder="1" applyAlignment="1">
      <alignment horizontal="center" vertical="top" wrapText="1"/>
    </xf>
  </cellXfs>
  <cellStyles count="57">
    <cellStyle name="20% - Accent1" xfId="1" builtinId="30" customBuiltin="1"/>
    <cellStyle name="20% - Accent1 2" xfId="43"/>
    <cellStyle name="20% - Accent2" xfId="2" builtinId="34" customBuiltin="1"/>
    <cellStyle name="20% - Accent2 2" xfId="44"/>
    <cellStyle name="20% - Accent3" xfId="3" builtinId="38" customBuiltin="1"/>
    <cellStyle name="20% - Accent3 2" xfId="45"/>
    <cellStyle name="20% - Accent4" xfId="4" builtinId="42" customBuiltin="1"/>
    <cellStyle name="20% - Accent4 2" xfId="46"/>
    <cellStyle name="20% - Accent5" xfId="5" builtinId="46" customBuiltin="1"/>
    <cellStyle name="20% - Accent5 2" xfId="47"/>
    <cellStyle name="20% - Accent6" xfId="6" builtinId="50" customBuiltin="1"/>
    <cellStyle name="20% - Accent6 2" xfId="48"/>
    <cellStyle name="40% - Accent1" xfId="7" builtinId="31" customBuiltin="1"/>
    <cellStyle name="40% - Accent1 2" xfId="49"/>
    <cellStyle name="40% - Accent2" xfId="8" builtinId="35" customBuiltin="1"/>
    <cellStyle name="40% - Accent2 2" xfId="50"/>
    <cellStyle name="40% - Accent3" xfId="9" builtinId="39" customBuiltin="1"/>
    <cellStyle name="40% - Accent3 2" xfId="51"/>
    <cellStyle name="40% - Accent4" xfId="10" builtinId="43" customBuiltin="1"/>
    <cellStyle name="40% - Accent4 2" xfId="52"/>
    <cellStyle name="40% - Accent5" xfId="11" builtinId="47" customBuiltin="1"/>
    <cellStyle name="40% - Accent5 2" xfId="53"/>
    <cellStyle name="40% - Accent6" xfId="12" builtinId="51" customBuiltin="1"/>
    <cellStyle name="40% - Accent6 2" xfId="54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1"/>
    <cellStyle name="Normal 2 2" xfId="55"/>
    <cellStyle name="Note 2" xfId="42"/>
    <cellStyle name="Note 2 2" xfId="56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100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85724</xdr:rowOff>
    </xdr:from>
    <xdr:to>
      <xdr:col>1</xdr:col>
      <xdr:colOff>1209674</xdr:colOff>
      <xdr:row>0</xdr:row>
      <xdr:rowOff>781049</xdr:rowOff>
    </xdr:to>
    <xdr:pic>
      <xdr:nvPicPr>
        <xdr:cNvPr id="3" name="Picture 2" descr="image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85724"/>
          <a:ext cx="1800224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YDATA01\Data\QiG\R&amp;D\SCS\3571%20QiG%20SCS%20Assy%20&amp;%20Test\Manufacturing\Process%20Development\PFMEA%20IPG%20w%20DR%20addons%20043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sites/qig/Neuromodulation/Development/Process%20Development/IPG%20Process%20Validation/Alison%20PFMEA%20IP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Users/ajulson/AppData/Local/Microsoft/Windows/Temporary%20Internet%20Files/Content.Outlook/VVNBAHYW/Jason%20PFMEA%20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Flowchart"/>
      <sheetName val="Failure_effects"/>
      <sheetName val="Stacker Sub Assy"/>
      <sheetName val="FT Side Sub Assy"/>
      <sheetName val="Lid Side Sub Assy"/>
      <sheetName val="Welded Sub Assy"/>
      <sheetName val="Final IPG Assembly"/>
      <sheetName val="Facilities"/>
    </sheetNames>
    <sheetDataSet>
      <sheetData sheetId="0"/>
      <sheetData sheetId="1">
        <row r="44">
          <cell r="A44" t="str">
            <v>Very Low - Controls probably will not detect the existence of a defect;  probability of detection is less than 40%</v>
          </cell>
        </row>
        <row r="45">
          <cell r="A45" t="str">
            <v>Low - Controls have a poor chance of detecting the existence of a defect;  probability of detection is 40-75%</v>
          </cell>
        </row>
        <row r="46">
          <cell r="A46" t="str">
            <v>Moderate - Controls may detect the existence of a defect;  probability of detection is 75-95%</v>
          </cell>
        </row>
        <row r="47">
          <cell r="A47" t="str">
            <v>High - Usually detected;  probability of detection is 95-99%</v>
          </cell>
        </row>
        <row r="48">
          <cell r="A48" t="str">
            <v>Very High - Controls will almost certainly detect the existence of a defect;  probability of detection is greater than 99%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ID Tag Sub Assy"/>
      <sheetName val="Final IPG Assembly"/>
      <sheetName val="Welded Sub Assy"/>
      <sheetName val="Process Flowchart"/>
      <sheetName val="Failure_effects"/>
      <sheetName val="Stacker Sub Assy"/>
      <sheetName val="FT Side Sub Assy"/>
      <sheetName val="Lid Side Sub Assy"/>
      <sheetName val="Facilities"/>
      <sheetName val="Labe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Excessive heat – severe (above 42C)*</v>
          </cell>
        </row>
        <row r="4">
          <cell r="A4" t="str">
            <v>Unable to control stimulation or communicate</v>
          </cell>
        </row>
        <row r="5">
          <cell r="A5" t="str">
            <v>Erosion*</v>
          </cell>
        </row>
        <row r="6">
          <cell r="A6" t="str">
            <v>Infection*</v>
          </cell>
        </row>
        <row r="7">
          <cell r="A7" t="str">
            <v>Bioincompatible*</v>
          </cell>
        </row>
        <row r="8">
          <cell r="A8" t="str">
            <v>Unable to recharge</v>
          </cell>
        </row>
        <row r="9">
          <cell r="A9" t="str">
            <v>Tissue damage, irritation</v>
          </cell>
        </row>
        <row r="10">
          <cell r="A10" t="str">
            <v>Unintended effect*</v>
          </cell>
        </row>
        <row r="11">
          <cell r="A11" t="str">
            <v>Contributes to latent lead failure</v>
          </cell>
        </row>
        <row r="12">
          <cell r="A12" t="str">
            <v>Revision difficulty, unable to remove lead from IPG</v>
          </cell>
        </row>
        <row r="13">
          <cell r="A13" t="str">
            <v>Premature device failure, explant, unintended revision surgery*</v>
          </cell>
        </row>
        <row r="14">
          <cell r="A14" t="str">
            <v>Device failure not requiring surgery (reprogram)</v>
          </cell>
        </row>
        <row r="15">
          <cell r="A15" t="str">
            <v>Electrical leakage</v>
          </cell>
        </row>
        <row r="16">
          <cell r="A16" t="str">
            <v>Stimulation compromised, unintended or intermittent stimulation</v>
          </cell>
        </row>
        <row r="17">
          <cell r="A17" t="str">
            <v>No stimulation output (Under stimulation*)</v>
          </cell>
        </row>
        <row r="18">
          <cell r="A18" t="str">
            <v>Stimulation on wrong channel or to can</v>
          </cell>
        </row>
        <row r="19">
          <cell r="A19" t="str">
            <v>Product damage/sterility compromised</v>
          </cell>
        </row>
        <row r="20">
          <cell r="A20" t="str">
            <v>Decreased battery life</v>
          </cell>
        </row>
        <row r="21">
          <cell r="A21" t="str">
            <v>Instructions/labeling not available, adulterated product</v>
          </cell>
        </row>
        <row r="22">
          <cell r="A22" t="str">
            <v>High insertion force, unable to fully insert lead</v>
          </cell>
        </row>
        <row r="23">
          <cell r="A23" t="str">
            <v>Excess recharge time or increased recharge frequency</v>
          </cell>
        </row>
        <row r="24">
          <cell r="A24" t="str">
            <v>Poor diagnostics</v>
          </cell>
        </row>
        <row r="25">
          <cell r="A25" t="str">
            <v>Implant difficulty, unable to assemble system, unable to implant</v>
          </cell>
        </row>
        <row r="26">
          <cell r="A26" t="str">
            <v>Physician inconvenience/dissatisfaction</v>
          </cell>
        </row>
        <row r="27">
          <cell r="A27" t="str">
            <v>Potential  Process Effect of Failure: Multiple Line Failures (catastrophic failure of the equipment or process)</v>
          </cell>
        </row>
        <row r="28">
          <cell r="A28" t="str">
            <v>Potential Process Effect of Failure: &lt; 40% First Pass Yield</v>
          </cell>
        </row>
        <row r="29">
          <cell r="A29" t="str">
            <v>Potential Process Effect of Failure: 40% - 60% First Pass Yield</v>
          </cell>
        </row>
        <row r="30">
          <cell r="A30" t="str">
            <v>Potential Process Effect of Failure: 60% – 80% First Pass Yield</v>
          </cell>
        </row>
        <row r="31">
          <cell r="A31" t="str">
            <v>Potential Process Effect of Failure: &gt; 80% First Pass Yield</v>
          </cell>
        </row>
        <row r="36">
          <cell r="A36" t="str">
            <v>Process Performance - Ppk &lt; 0.50
Production Yield Impact - Very High (&gt; 12.5%)
Possible Failures - &gt; 1 in 8</v>
          </cell>
        </row>
        <row r="37">
          <cell r="A37" t="str">
            <v>Process Performance - 0.50 ≤  Ppk &lt; 0.66
Production Yield Impact - High (5% &lt; X ≤ 12.5%)
Possible Failures - 1 in 8 – 1 in 20</v>
          </cell>
        </row>
        <row r="38">
          <cell r="A38" t="str">
            <v>Process Performance - 0.66 ≤  Ppk &lt; 1.0
Production Yield Impact - Moderate (0.25% &lt; X ≤ 5%)
Possible Failures -  1 in 20 - 1 in 400</v>
          </cell>
        </row>
        <row r="39">
          <cell r="A39" t="str">
            <v>Process Performance - 1.0 ≤  Ppk &lt; 1.33
Production Yield Impact - Low (0.007% &lt; X ≤ 0.25%)
Possible Failures -  1 in 400 – 1 in 15,000</v>
          </cell>
        </row>
        <row r="40">
          <cell r="A40" t="str">
            <v>Process Performance - Ppk  ≥ 1.33
Production Yield Impact - Very low (≤ 0.007%)
Possible Failures -  ≤ 1 in 15,000</v>
          </cell>
        </row>
        <row r="44">
          <cell r="A44" t="str">
            <v>Very Low - Controls probably will not detect the existence of a defect;  probability of detection is less than 40%</v>
          </cell>
        </row>
        <row r="45">
          <cell r="A45" t="str">
            <v>Low - Controls have a poor chance of detecting the existence of a defect;  probability of detection is 40-75%</v>
          </cell>
        </row>
        <row r="46">
          <cell r="A46" t="str">
            <v>Moderate - Controls may detect the existence of a defect;  probability of detection is 75-95%</v>
          </cell>
        </row>
        <row r="47">
          <cell r="A47" t="str">
            <v>High - Usually detected;  probability of detection is 95-99%</v>
          </cell>
        </row>
        <row r="48">
          <cell r="A48" t="str">
            <v>Very High - Controls will almost certainly detect the existence of a defect;  probability of detection is greater than 99%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Flowchart"/>
      <sheetName val="Failure_effects"/>
      <sheetName val="Stacker Sub Assy"/>
      <sheetName val="FT Side Sub Assy"/>
      <sheetName val="Lid Side Sub Assy"/>
      <sheetName val="Welded Sub Assy"/>
      <sheetName val="Final IPG Assembly"/>
      <sheetName val="Facilities"/>
      <sheetName val="Labeling"/>
    </sheetNames>
    <sheetDataSet>
      <sheetData sheetId="0" refreshError="1"/>
      <sheetData sheetId="1">
        <row r="3">
          <cell r="A3" t="str">
            <v>Excessive heat – severe (above 42C)*</v>
          </cell>
          <cell r="B3">
            <v>4</v>
          </cell>
        </row>
        <row r="4">
          <cell r="A4" t="str">
            <v>Unable to control stimulation or communicate</v>
          </cell>
          <cell r="B4">
            <v>3</v>
          </cell>
        </row>
        <row r="5">
          <cell r="A5" t="str">
            <v>Erosion*</v>
          </cell>
          <cell r="B5">
            <v>3</v>
          </cell>
        </row>
        <row r="6">
          <cell r="A6" t="str">
            <v>Infection*</v>
          </cell>
          <cell r="B6">
            <v>3</v>
          </cell>
        </row>
        <row r="7">
          <cell r="A7" t="str">
            <v>Bioincompatible*</v>
          </cell>
          <cell r="B7">
            <v>3</v>
          </cell>
        </row>
        <row r="8">
          <cell r="A8" t="str">
            <v>Unable to recharge</v>
          </cell>
          <cell r="B8">
            <v>3</v>
          </cell>
        </row>
        <row r="9">
          <cell r="A9" t="str">
            <v>Tissue damage, irritation</v>
          </cell>
          <cell r="B9">
            <v>3</v>
          </cell>
        </row>
        <row r="10">
          <cell r="A10" t="str">
            <v>Unintended effect*</v>
          </cell>
          <cell r="B10">
            <v>3</v>
          </cell>
        </row>
        <row r="11">
          <cell r="A11" t="str">
            <v>Contributes to latent lead failure</v>
          </cell>
          <cell r="B11">
            <v>3</v>
          </cell>
        </row>
        <row r="12">
          <cell r="A12" t="str">
            <v>Revision difficulty, unable to remove lead from IPG</v>
          </cell>
          <cell r="B12">
            <v>3</v>
          </cell>
        </row>
        <row r="13">
          <cell r="A13" t="str">
            <v>Premature device failure, explant, unintended revision surgery*</v>
          </cell>
          <cell r="B13">
            <v>3</v>
          </cell>
        </row>
        <row r="14">
          <cell r="A14" t="str">
            <v>Device failure not requiring surgery (reprogram)</v>
          </cell>
          <cell r="B14">
            <v>2</v>
          </cell>
        </row>
        <row r="15">
          <cell r="A15" t="str">
            <v>Electrical leakage</v>
          </cell>
          <cell r="B15">
            <v>2</v>
          </cell>
        </row>
        <row r="16">
          <cell r="A16" t="str">
            <v>Stimulation compromised, unintended or intermittent stimulation</v>
          </cell>
          <cell r="B16">
            <v>2</v>
          </cell>
        </row>
        <row r="17">
          <cell r="A17" t="str">
            <v>No stimulation output (Under stimulation*)</v>
          </cell>
          <cell r="B17">
            <v>2</v>
          </cell>
        </row>
        <row r="18">
          <cell r="A18" t="str">
            <v>Stimulation on wrong channel or to can</v>
          </cell>
          <cell r="B18">
            <v>2</v>
          </cell>
        </row>
        <row r="19">
          <cell r="A19" t="str">
            <v>Product damage/sterility compromised</v>
          </cell>
          <cell r="B19">
            <v>2</v>
          </cell>
        </row>
        <row r="20">
          <cell r="A20" t="str">
            <v>Decreased battery life</v>
          </cell>
          <cell r="B20">
            <v>2</v>
          </cell>
        </row>
        <row r="21">
          <cell r="A21" t="str">
            <v>Instructions/labeling not available, adulterated product</v>
          </cell>
          <cell r="B21">
            <v>2</v>
          </cell>
        </row>
        <row r="22">
          <cell r="A22" t="str">
            <v>High insertion force, unable to fully insert lead</v>
          </cell>
          <cell r="B22">
            <v>2</v>
          </cell>
        </row>
        <row r="23">
          <cell r="A23" t="str">
            <v>Excess recharge time or increased recharge frequency</v>
          </cell>
          <cell r="B23">
            <v>2</v>
          </cell>
        </row>
        <row r="24">
          <cell r="A24" t="str">
            <v>Poor diagnostics</v>
          </cell>
          <cell r="B24">
            <v>2</v>
          </cell>
        </row>
        <row r="25">
          <cell r="A25" t="str">
            <v>Implant difficulty, unable to assemble system, unable to implant</v>
          </cell>
          <cell r="B25">
            <v>2</v>
          </cell>
        </row>
        <row r="26">
          <cell r="A26" t="str">
            <v>Physician inconvenience/dissatisfaction</v>
          </cell>
          <cell r="B26">
            <v>1</v>
          </cell>
        </row>
        <row r="27">
          <cell r="A27" t="str">
            <v>Potential  Process Effect of Failure: Multiple Line Failures (catastrophic failure of the equipment or process)</v>
          </cell>
          <cell r="B27">
            <v>5</v>
          </cell>
        </row>
        <row r="28">
          <cell r="A28" t="str">
            <v>Potential Process Effect of Failure: &lt; 40% First Pass Yield</v>
          </cell>
          <cell r="B28">
            <v>4</v>
          </cell>
        </row>
        <row r="29">
          <cell r="A29" t="str">
            <v>Potential Process Effect of Failure: 40% - 60% First Pass Yield</v>
          </cell>
          <cell r="B29">
            <v>3</v>
          </cell>
        </row>
        <row r="30">
          <cell r="A30" t="str">
            <v>Potential Process Effect of Failure: 60% – 80% First Pass Yield</v>
          </cell>
          <cell r="B30">
            <v>2</v>
          </cell>
        </row>
        <row r="31">
          <cell r="A31" t="str">
            <v>Potential Process Effect of Failure: &gt; 80% First Pass Yield</v>
          </cell>
          <cell r="B31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"/>
  <sheetViews>
    <sheetView view="pageLayout" zoomScale="140" zoomScaleNormal="100" zoomScalePageLayoutView="140" workbookViewId="0">
      <selection activeCell="B8" sqref="B8"/>
    </sheetView>
  </sheetViews>
  <sheetFormatPr defaultRowHeight="12.75" x14ac:dyDescent="0.2"/>
  <cols>
    <col min="1" max="1" width="11.28515625" customWidth="1"/>
    <col min="2" max="2" width="21" bestFit="1" customWidth="1"/>
    <col min="3" max="3" width="24.28515625" customWidth="1"/>
    <col min="4" max="4" width="27" customWidth="1"/>
    <col min="5" max="5" width="20.42578125" customWidth="1"/>
  </cols>
  <sheetData>
    <row r="1" spans="1:4" ht="62.25" customHeight="1" x14ac:dyDescent="0.25">
      <c r="A1" s="116"/>
      <c r="B1" s="116"/>
      <c r="C1" s="117" t="s">
        <v>679</v>
      </c>
      <c r="D1" s="117"/>
    </row>
    <row r="2" spans="1:4" x14ac:dyDescent="0.2">
      <c r="A2" s="118" t="s">
        <v>677</v>
      </c>
      <c r="B2" s="116"/>
      <c r="C2" s="119" t="s">
        <v>727</v>
      </c>
      <c r="D2" s="120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13" t="s">
        <v>678</v>
      </c>
      <c r="B5" s="114"/>
      <c r="C5" s="114"/>
      <c r="D5" s="115"/>
    </row>
    <row r="6" spans="1:4" x14ac:dyDescent="0.2">
      <c r="A6" s="5" t="s">
        <v>642</v>
      </c>
      <c r="B6" s="6" t="s">
        <v>643</v>
      </c>
      <c r="C6" s="6" t="s">
        <v>644</v>
      </c>
      <c r="D6" s="6" t="s">
        <v>645</v>
      </c>
    </row>
    <row r="7" spans="1:4" x14ac:dyDescent="0.2">
      <c r="A7" s="7" t="s">
        <v>646</v>
      </c>
      <c r="B7" s="3" t="s">
        <v>647</v>
      </c>
      <c r="C7" s="3" t="s">
        <v>695</v>
      </c>
      <c r="D7" s="14">
        <v>40590</v>
      </c>
    </row>
    <row r="8" spans="1:4" ht="25.5" x14ac:dyDescent="0.2">
      <c r="A8" s="95" t="s">
        <v>694</v>
      </c>
      <c r="B8" s="4" t="s">
        <v>728</v>
      </c>
      <c r="C8" s="100"/>
      <c r="D8" s="100"/>
    </row>
    <row r="9" spans="1:4" x14ac:dyDescent="0.2">
      <c r="A9" s="1"/>
      <c r="B9" s="1"/>
      <c r="C9" s="1"/>
      <c r="D9" s="1"/>
    </row>
    <row r="10" spans="1:4" ht="14.25" x14ac:dyDescent="0.2">
      <c r="A10" s="8" t="s">
        <v>648</v>
      </c>
      <c r="B10" s="1"/>
      <c r="C10" s="1"/>
      <c r="D10" s="1"/>
    </row>
    <row r="11" spans="1:4" x14ac:dyDescent="0.2">
      <c r="A11" s="9"/>
      <c r="B11" s="1"/>
      <c r="C11" s="1"/>
      <c r="D11" s="1"/>
    </row>
    <row r="12" spans="1:4" x14ac:dyDescent="0.2">
      <c r="A12" s="10"/>
      <c r="B12" s="11" t="s">
        <v>649</v>
      </c>
      <c r="C12" s="11" t="s">
        <v>650</v>
      </c>
      <c r="D12" s="11" t="s">
        <v>645</v>
      </c>
    </row>
    <row r="13" spans="1:4" ht="25.5" x14ac:dyDescent="0.2">
      <c r="A13" s="12" t="s">
        <v>687</v>
      </c>
      <c r="B13" s="10" t="s">
        <v>651</v>
      </c>
      <c r="C13" s="13"/>
      <c r="D13" s="10"/>
    </row>
    <row r="14" spans="1:4" ht="25.5" x14ac:dyDescent="0.2">
      <c r="A14" s="12" t="s">
        <v>692</v>
      </c>
      <c r="B14" s="10" t="s">
        <v>652</v>
      </c>
      <c r="C14" s="13"/>
      <c r="D14" s="10"/>
    </row>
    <row r="15" spans="1:4" ht="25.5" x14ac:dyDescent="0.2">
      <c r="A15" s="12" t="s">
        <v>689</v>
      </c>
      <c r="B15" s="10" t="s">
        <v>690</v>
      </c>
      <c r="C15" s="13"/>
      <c r="D15" s="10"/>
    </row>
    <row r="16" spans="1:4" ht="38.25" x14ac:dyDescent="0.2">
      <c r="A16" s="12" t="s">
        <v>691</v>
      </c>
      <c r="B16" s="10" t="s">
        <v>653</v>
      </c>
      <c r="C16" s="13"/>
      <c r="D16" s="10"/>
    </row>
    <row r="17" spans="1:4" ht="25.5" x14ac:dyDescent="0.2">
      <c r="A17" s="12" t="s">
        <v>688</v>
      </c>
      <c r="B17" s="10" t="s">
        <v>654</v>
      </c>
      <c r="C17" s="13"/>
      <c r="D17" s="10"/>
    </row>
    <row r="18" spans="1:4" x14ac:dyDescent="0.2">
      <c r="A18" s="12" t="s">
        <v>655</v>
      </c>
      <c r="B18" s="10" t="s">
        <v>693</v>
      </c>
      <c r="C18" s="13"/>
      <c r="D18" s="10"/>
    </row>
  </sheetData>
  <mergeCells count="5">
    <mergeCell ref="A5:D5"/>
    <mergeCell ref="A1:B1"/>
    <mergeCell ref="C1:D1"/>
    <mergeCell ref="A2:B2"/>
    <mergeCell ref="C2:D2"/>
  </mergeCells>
  <pageMargins left="0.7" right="0.7" top="0.75" bottom="0.75" header="0.3" footer="0.3"/>
  <pageSetup orientation="portrait" r:id="rId1"/>
  <headerFooter>
    <oddFooter>&amp;L&amp;"Arial,Bold"Greatbatch, Inc.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T10"/>
  <sheetViews>
    <sheetView view="pageLayout" topLeftCell="B1" zoomScaleNormal="100" workbookViewId="0">
      <selection activeCell="B1" sqref="B1:T9"/>
    </sheetView>
  </sheetViews>
  <sheetFormatPr defaultRowHeight="12.75" x14ac:dyDescent="0.2"/>
  <cols>
    <col min="1" max="1" width="0" style="88" hidden="1" customWidth="1"/>
    <col min="2" max="2" width="3.7109375" style="89" customWidth="1"/>
    <col min="3" max="3" width="8.42578125" style="89" customWidth="1"/>
    <col min="4" max="4" width="14.28515625" style="89" customWidth="1"/>
    <col min="5" max="5" width="17" style="89" customWidth="1"/>
    <col min="6" max="6" width="22" style="89" customWidth="1"/>
    <col min="7" max="7" width="17.140625" style="89" customWidth="1"/>
    <col min="8" max="10" width="3.28515625" style="89" customWidth="1"/>
    <col min="11" max="11" width="3.28515625" style="90" customWidth="1"/>
    <col min="12" max="12" width="8.85546875" style="90" customWidth="1"/>
    <col min="13" max="13" width="3.28515625" style="90" bestFit="1" customWidth="1"/>
    <col min="14" max="14" width="10.85546875" style="63" customWidth="1"/>
    <col min="15" max="15" width="7.7109375" style="91" customWidth="1"/>
    <col min="16" max="20" width="3.28515625" style="91" bestFit="1" customWidth="1"/>
    <col min="21" max="16384" width="9.140625" style="2"/>
  </cols>
  <sheetData>
    <row r="1" spans="1:20" s="26" customFormat="1" ht="18" x14ac:dyDescent="0.2">
      <c r="A1" s="87"/>
      <c r="B1" s="92"/>
      <c r="C1" s="121" t="s">
        <v>636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s="26" customFormat="1" ht="18" x14ac:dyDescent="0.2">
      <c r="A2" s="87"/>
      <c r="B2" s="92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3" t="s">
        <v>726</v>
      </c>
      <c r="O2" s="123"/>
      <c r="P2" s="123"/>
      <c r="Q2" s="123"/>
      <c r="R2" s="123"/>
      <c r="S2" s="123"/>
      <c r="T2" s="123"/>
    </row>
    <row r="3" spans="1:20" s="26" customFormat="1" ht="54" x14ac:dyDescent="0.2">
      <c r="A3" s="79" t="s">
        <v>9</v>
      </c>
      <c r="B3" s="34" t="s">
        <v>9</v>
      </c>
      <c r="C3" s="35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0" t="s">
        <v>11</v>
      </c>
      <c r="N3" s="38" t="s">
        <v>12</v>
      </c>
      <c r="O3" s="38" t="s">
        <v>6</v>
      </c>
      <c r="P3" s="37" t="s">
        <v>3</v>
      </c>
      <c r="Q3" s="37" t="s">
        <v>4</v>
      </c>
      <c r="R3" s="37" t="s">
        <v>5</v>
      </c>
      <c r="S3" s="37" t="s">
        <v>13</v>
      </c>
      <c r="T3" s="37" t="s">
        <v>10</v>
      </c>
    </row>
    <row r="4" spans="1:20" s="22" customFormat="1" ht="22.5" x14ac:dyDescent="0.2">
      <c r="A4" s="80"/>
      <c r="B4" s="39">
        <v>10</v>
      </c>
      <c r="C4" s="124" t="s">
        <v>656</v>
      </c>
      <c r="D4" s="125" t="s">
        <v>606</v>
      </c>
      <c r="E4" s="125" t="s">
        <v>92</v>
      </c>
      <c r="F4" s="54" t="s">
        <v>607</v>
      </c>
      <c r="G4" s="54" t="s">
        <v>608</v>
      </c>
      <c r="H4" s="122">
        <v>1</v>
      </c>
      <c r="I4" s="56">
        <v>1</v>
      </c>
      <c r="J4" s="122">
        <v>3</v>
      </c>
      <c r="K4" s="56">
        <v>3</v>
      </c>
      <c r="L4" s="56" t="str">
        <f t="shared" ref="L4:L9" si="0">IF(K4&gt;50,"Intolerable",IF(K4&gt;27,"High",IF(K4&gt;9,"Low",IF(K4&gt;0,"Acceptable",""))))</f>
        <v>Acceptable</v>
      </c>
      <c r="M4" s="56"/>
      <c r="N4" s="40"/>
      <c r="O4" s="40"/>
      <c r="P4" s="40"/>
      <c r="Q4" s="40"/>
      <c r="R4" s="40"/>
      <c r="S4" s="40"/>
      <c r="T4" s="40"/>
    </row>
    <row r="5" spans="1:20" s="22" customFormat="1" ht="22.5" x14ac:dyDescent="0.2">
      <c r="A5" s="80"/>
      <c r="B5" s="39">
        <v>20</v>
      </c>
      <c r="C5" s="124"/>
      <c r="D5" s="125"/>
      <c r="E5" s="125"/>
      <c r="F5" s="54" t="s">
        <v>609</v>
      </c>
      <c r="G5" s="54" t="s">
        <v>608</v>
      </c>
      <c r="H5" s="122"/>
      <c r="I5" s="56">
        <v>1</v>
      </c>
      <c r="J5" s="122"/>
      <c r="K5" s="56">
        <v>3</v>
      </c>
      <c r="L5" s="56" t="str">
        <f t="shared" si="0"/>
        <v>Acceptable</v>
      </c>
      <c r="M5" s="56"/>
      <c r="N5" s="40"/>
      <c r="O5" s="40"/>
      <c r="P5" s="40"/>
      <c r="Q5" s="40"/>
      <c r="R5" s="40"/>
      <c r="S5" s="40"/>
      <c r="T5" s="40"/>
    </row>
    <row r="6" spans="1:20" s="22" customFormat="1" ht="22.5" x14ac:dyDescent="0.2">
      <c r="A6" s="80"/>
      <c r="B6" s="39">
        <v>30</v>
      </c>
      <c r="C6" s="124"/>
      <c r="D6" s="125"/>
      <c r="E6" s="125"/>
      <c r="F6" s="54" t="s">
        <v>610</v>
      </c>
      <c r="G6" s="54" t="s">
        <v>608</v>
      </c>
      <c r="H6" s="122"/>
      <c r="I6" s="56">
        <v>1</v>
      </c>
      <c r="J6" s="122"/>
      <c r="K6" s="56">
        <v>3</v>
      </c>
      <c r="L6" s="56" t="str">
        <f t="shared" si="0"/>
        <v>Acceptable</v>
      </c>
      <c r="M6" s="56"/>
      <c r="N6" s="40"/>
      <c r="O6" s="40"/>
      <c r="P6" s="40"/>
      <c r="Q6" s="40"/>
      <c r="R6" s="40"/>
      <c r="S6" s="40"/>
      <c r="T6" s="40"/>
    </row>
    <row r="7" spans="1:20" ht="22.5" x14ac:dyDescent="0.2">
      <c r="A7" s="80"/>
      <c r="B7" s="39">
        <v>40</v>
      </c>
      <c r="C7" s="124"/>
      <c r="D7" s="125"/>
      <c r="E7" s="125" t="s">
        <v>83</v>
      </c>
      <c r="F7" s="54" t="s">
        <v>607</v>
      </c>
      <c r="G7" s="54" t="s">
        <v>608</v>
      </c>
      <c r="H7" s="122">
        <v>3</v>
      </c>
      <c r="I7" s="56">
        <v>1</v>
      </c>
      <c r="J7" s="122">
        <v>3</v>
      </c>
      <c r="K7" s="56">
        <v>9</v>
      </c>
      <c r="L7" s="56" t="str">
        <f t="shared" si="0"/>
        <v>Acceptable</v>
      </c>
      <c r="M7" s="56"/>
      <c r="N7" s="40"/>
      <c r="O7" s="40"/>
      <c r="P7" s="40"/>
      <c r="Q7" s="40"/>
      <c r="R7" s="40"/>
      <c r="S7" s="40"/>
      <c r="T7" s="40"/>
    </row>
    <row r="8" spans="1:20" ht="22.5" x14ac:dyDescent="0.2">
      <c r="A8" s="80"/>
      <c r="B8" s="39">
        <v>50</v>
      </c>
      <c r="C8" s="124"/>
      <c r="D8" s="125"/>
      <c r="E8" s="125"/>
      <c r="F8" s="54" t="s">
        <v>609</v>
      </c>
      <c r="G8" s="54" t="s">
        <v>608</v>
      </c>
      <c r="H8" s="122"/>
      <c r="I8" s="56">
        <v>1</v>
      </c>
      <c r="J8" s="122"/>
      <c r="K8" s="56">
        <v>9</v>
      </c>
      <c r="L8" s="56" t="str">
        <f t="shared" si="0"/>
        <v>Acceptable</v>
      </c>
      <c r="M8" s="56"/>
      <c r="N8" s="40"/>
      <c r="O8" s="40"/>
      <c r="P8" s="40"/>
      <c r="Q8" s="40"/>
      <c r="R8" s="40"/>
      <c r="S8" s="40"/>
      <c r="T8" s="40"/>
    </row>
    <row r="9" spans="1:20" ht="22.5" x14ac:dyDescent="0.2">
      <c r="A9" s="80"/>
      <c r="B9" s="39">
        <v>60</v>
      </c>
      <c r="C9" s="124"/>
      <c r="D9" s="125"/>
      <c r="E9" s="125"/>
      <c r="F9" s="54" t="s">
        <v>610</v>
      </c>
      <c r="G9" s="54" t="s">
        <v>608</v>
      </c>
      <c r="H9" s="122"/>
      <c r="I9" s="56">
        <v>1</v>
      </c>
      <c r="J9" s="122"/>
      <c r="K9" s="56">
        <v>9</v>
      </c>
      <c r="L9" s="56" t="str">
        <f t="shared" si="0"/>
        <v>Acceptable</v>
      </c>
      <c r="M9" s="56"/>
      <c r="N9" s="40"/>
      <c r="O9" s="40"/>
      <c r="P9" s="40"/>
      <c r="Q9" s="40"/>
      <c r="R9" s="40"/>
      <c r="S9" s="40"/>
      <c r="T9" s="40"/>
    </row>
    <row r="10" spans="1:20" x14ac:dyDescent="0.2">
      <c r="H10" s="73"/>
      <c r="I10" s="73"/>
      <c r="J10" s="73"/>
    </row>
  </sheetData>
  <mergeCells count="11">
    <mergeCell ref="C1:T1"/>
    <mergeCell ref="J7:J9"/>
    <mergeCell ref="N2:T2"/>
    <mergeCell ref="C4:C9"/>
    <mergeCell ref="D4:D9"/>
    <mergeCell ref="E4:E6"/>
    <mergeCell ref="H4:H6"/>
    <mergeCell ref="E7:E9"/>
    <mergeCell ref="H7:H9"/>
    <mergeCell ref="J4:J6"/>
    <mergeCell ref="C2:M2"/>
  </mergeCells>
  <conditionalFormatting sqref="L3:L9">
    <cfRule type="containsText" dxfId="99" priority="6" stopIfTrue="1" operator="containsText" text="Acceptable">
      <formula>NOT(ISERROR(SEARCH("Acceptable",L3)))</formula>
    </cfRule>
    <cfRule type="containsText" dxfId="98" priority="7" stopIfTrue="1" operator="containsText" text="High">
      <formula>NOT(ISERROR(SEARCH("High",L3)))</formula>
    </cfRule>
    <cfRule type="containsText" dxfId="97" priority="8" stopIfTrue="1" operator="containsText" text="Low">
      <formula>NOT(ISERROR(SEARCH("Low",L3)))</formula>
    </cfRule>
    <cfRule type="containsText" dxfId="96" priority="9" stopIfTrue="1" operator="containsText" text="Intolerable">
      <formula>NOT(ISERROR(SEARCH("Intolerable",L3)))</formula>
    </cfRule>
  </conditionalFormatting>
  <conditionalFormatting sqref="L4:L9">
    <cfRule type="expression" dxfId="95" priority="5">
      <formula>"J4&lt;10"</formula>
    </cfRule>
  </conditionalFormatting>
  <conditionalFormatting sqref="L3">
    <cfRule type="containsText" dxfId="94" priority="1" stopIfTrue="1" operator="containsText" text="Acceptable">
      <formula>NOT(ISERROR(SEARCH("Acceptable",L3)))</formula>
    </cfRule>
    <cfRule type="containsText" dxfId="93" priority="2" stopIfTrue="1" operator="containsText" text="High">
      <formula>NOT(ISERROR(SEARCH("High",L3)))</formula>
    </cfRule>
    <cfRule type="containsText" dxfId="92" priority="3" stopIfTrue="1" operator="containsText" text="Low">
      <formula>NOT(ISERROR(SEARCH("Low",L3)))</formula>
    </cfRule>
    <cfRule type="containsText" dxfId="91" priority="4" stopIfTrue="1" operator="containsText" text="Intolerable">
      <formula>NOT(ISERROR(SEARCH("Intolerable",L3)))</formula>
    </cfRule>
  </conditionalFormatting>
  <dataValidations count="1">
    <dataValidation type="list" allowBlank="1" showInputMessage="1" showErrorMessage="1" sqref="E4:E9">
      <formula1>Fail</formula1>
    </dataValidation>
  </dataValidations>
  <pageMargins left="0.33645833333333336" right="8.9062500000000003E-2" top="0.75" bottom="0.75" header="0.3" footer="0.3"/>
  <pageSetup scale="95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692"/>
  <sheetViews>
    <sheetView view="pageLayout" topLeftCell="B22" zoomScaleNormal="90" workbookViewId="0">
      <selection activeCell="I6" sqref="I6:I7"/>
    </sheetView>
  </sheetViews>
  <sheetFormatPr defaultRowHeight="12.75" x14ac:dyDescent="0.2"/>
  <cols>
    <col min="1" max="1" width="0" style="81" hidden="1" customWidth="1"/>
    <col min="2" max="2" width="3.85546875" style="70" customWidth="1"/>
    <col min="3" max="3" width="9.85546875" style="70" customWidth="1"/>
    <col min="4" max="4" width="14.5703125" style="70" customWidth="1"/>
    <col min="5" max="5" width="24.5703125" style="70" customWidth="1"/>
    <col min="6" max="7" width="19.28515625" style="70" customWidth="1"/>
    <col min="8" max="10" width="2.7109375" style="70" customWidth="1"/>
    <col min="11" max="11" width="2.7109375" style="71" customWidth="1"/>
    <col min="12" max="12" width="8.7109375" style="71" customWidth="1"/>
    <col min="13" max="13" width="3.28515625" style="71" bestFit="1" customWidth="1"/>
    <col min="14" max="14" width="6.85546875" style="71" customWidth="1"/>
    <col min="15" max="15" width="5" style="71" customWidth="1"/>
    <col min="16" max="18" width="3.28515625" style="71" bestFit="1" customWidth="1"/>
    <col min="19" max="19" width="2.7109375" style="71" customWidth="1"/>
    <col min="20" max="20" width="3.28515625" style="71" bestFit="1" customWidth="1"/>
    <col min="21" max="16384" width="9.140625" style="15"/>
  </cols>
  <sheetData>
    <row r="1" spans="1:20" s="16" customFormat="1" ht="18" x14ac:dyDescent="0.2">
      <c r="A1" s="78"/>
      <c r="B1" s="94"/>
      <c r="C1" s="127" t="s">
        <v>637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s="16" customFormat="1" ht="18" x14ac:dyDescent="0.2">
      <c r="A2" s="78"/>
      <c r="B2" s="94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 t="s">
        <v>726</v>
      </c>
      <c r="O2" s="126"/>
      <c r="P2" s="126"/>
      <c r="Q2" s="126"/>
      <c r="R2" s="126"/>
      <c r="S2" s="126"/>
      <c r="T2" s="126"/>
    </row>
    <row r="3" spans="1:20" s="16" customFormat="1" ht="54" x14ac:dyDescent="0.2">
      <c r="A3" s="79" t="s">
        <v>9</v>
      </c>
      <c r="B3" s="74" t="s">
        <v>9</v>
      </c>
      <c r="C3" s="35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0" t="s">
        <v>11</v>
      </c>
      <c r="N3" s="74" t="s">
        <v>12</v>
      </c>
      <c r="O3" s="74" t="s">
        <v>6</v>
      </c>
      <c r="P3" s="30" t="s">
        <v>3</v>
      </c>
      <c r="Q3" s="30" t="s">
        <v>4</v>
      </c>
      <c r="R3" s="30" t="s">
        <v>5</v>
      </c>
      <c r="S3" s="30" t="s">
        <v>13</v>
      </c>
      <c r="T3" s="30" t="s">
        <v>10</v>
      </c>
    </row>
    <row r="4" spans="1:20" s="18" customFormat="1" ht="33.75" x14ac:dyDescent="0.2">
      <c r="A4" s="80"/>
      <c r="B4" s="39">
        <v>10</v>
      </c>
      <c r="C4" s="124" t="s">
        <v>685</v>
      </c>
      <c r="D4" s="125" t="s">
        <v>18</v>
      </c>
      <c r="E4" s="58" t="s">
        <v>84</v>
      </c>
      <c r="F4" s="125" t="s">
        <v>318</v>
      </c>
      <c r="G4" s="125" t="s">
        <v>466</v>
      </c>
      <c r="H4" s="122">
        <v>2</v>
      </c>
      <c r="I4" s="122">
        <v>2</v>
      </c>
      <c r="J4" s="122">
        <v>2</v>
      </c>
      <c r="K4" s="122">
        <f>H4*I4*J4</f>
        <v>8</v>
      </c>
      <c r="L4" s="122" t="s">
        <v>469</v>
      </c>
      <c r="M4" s="60"/>
      <c r="N4" s="59"/>
      <c r="O4" s="59"/>
      <c r="P4" s="59"/>
      <c r="Q4" s="59"/>
      <c r="R4" s="59"/>
      <c r="S4" s="59"/>
      <c r="T4" s="59"/>
    </row>
    <row r="5" spans="1:20" s="18" customFormat="1" ht="22.5" x14ac:dyDescent="0.2">
      <c r="A5" s="80"/>
      <c r="B5" s="39">
        <v>20</v>
      </c>
      <c r="C5" s="124"/>
      <c r="D5" s="125"/>
      <c r="E5" s="58" t="s">
        <v>89</v>
      </c>
      <c r="F5" s="125"/>
      <c r="G5" s="125"/>
      <c r="H5" s="122"/>
      <c r="I5" s="122"/>
      <c r="J5" s="122"/>
      <c r="K5" s="122"/>
      <c r="L5" s="122"/>
      <c r="M5" s="60"/>
      <c r="N5" s="59"/>
      <c r="O5" s="59"/>
      <c r="P5" s="59"/>
      <c r="Q5" s="59"/>
      <c r="R5" s="59"/>
      <c r="S5" s="59"/>
      <c r="T5" s="59"/>
    </row>
    <row r="6" spans="1:20" ht="33.75" x14ac:dyDescent="0.2">
      <c r="A6" s="80"/>
      <c r="B6" s="39">
        <v>30</v>
      </c>
      <c r="C6" s="124"/>
      <c r="D6" s="125" t="s">
        <v>15</v>
      </c>
      <c r="E6" s="58" t="s">
        <v>89</v>
      </c>
      <c r="F6" s="58" t="s">
        <v>22</v>
      </c>
      <c r="G6" s="125" t="s">
        <v>466</v>
      </c>
      <c r="H6" s="122">
        <v>2</v>
      </c>
      <c r="I6" s="122">
        <v>2</v>
      </c>
      <c r="J6" s="122">
        <v>1</v>
      </c>
      <c r="K6" s="122">
        <f>J6*I6*H6</f>
        <v>4</v>
      </c>
      <c r="L6" s="122" t="str">
        <f t="shared" ref="L6:L30" si="0">IF(K6&gt;50,"Intolerable",IF(K6&gt;27,"High",IF(K6&gt;9,"Low",IF(K6&gt;0,"Acceptable",""))))</f>
        <v>Acceptable</v>
      </c>
      <c r="M6" s="60"/>
      <c r="N6" s="59"/>
      <c r="O6" s="59"/>
      <c r="P6" s="59"/>
      <c r="Q6" s="59"/>
      <c r="R6" s="59"/>
      <c r="S6" s="59"/>
      <c r="T6" s="59"/>
    </row>
    <row r="7" spans="1:20" ht="33.75" x14ac:dyDescent="0.2">
      <c r="A7" s="80"/>
      <c r="B7" s="39">
        <v>40</v>
      </c>
      <c r="C7" s="124"/>
      <c r="D7" s="125"/>
      <c r="E7" s="58" t="s">
        <v>84</v>
      </c>
      <c r="F7" s="58" t="s">
        <v>20</v>
      </c>
      <c r="G7" s="125"/>
      <c r="H7" s="122"/>
      <c r="I7" s="122"/>
      <c r="J7" s="122"/>
      <c r="K7" s="122"/>
      <c r="L7" s="122"/>
      <c r="M7" s="60"/>
      <c r="N7" s="59"/>
      <c r="O7" s="59"/>
      <c r="P7" s="59"/>
      <c r="Q7" s="59"/>
      <c r="R7" s="59"/>
      <c r="S7" s="59"/>
      <c r="T7" s="59"/>
    </row>
    <row r="8" spans="1:20" ht="33.75" x14ac:dyDescent="0.2">
      <c r="A8" s="80"/>
      <c r="B8" s="39">
        <v>50</v>
      </c>
      <c r="C8" s="124"/>
      <c r="D8" s="125" t="s">
        <v>16</v>
      </c>
      <c r="E8" s="125" t="s">
        <v>89</v>
      </c>
      <c r="F8" s="59" t="s">
        <v>19</v>
      </c>
      <c r="G8" s="125" t="s">
        <v>466</v>
      </c>
      <c r="H8" s="122">
        <v>2</v>
      </c>
      <c r="I8" s="122">
        <v>2</v>
      </c>
      <c r="J8" s="122">
        <v>2</v>
      </c>
      <c r="K8" s="122">
        <f>J8*I8*H8</f>
        <v>8</v>
      </c>
      <c r="L8" s="122" t="str">
        <f>IF(K8&gt;50,"Intolerable",IF(K8&gt;27,"High",IF(K8&gt;9,"Low",IF(K8&gt;0,"Acceptable",""))))</f>
        <v>Acceptable</v>
      </c>
      <c r="M8" s="60"/>
      <c r="N8" s="59"/>
      <c r="O8" s="59"/>
      <c r="P8" s="59"/>
      <c r="Q8" s="59"/>
      <c r="R8" s="59"/>
      <c r="S8" s="59"/>
      <c r="T8" s="59"/>
    </row>
    <row r="9" spans="1:20" ht="22.5" x14ac:dyDescent="0.2">
      <c r="A9" s="80"/>
      <c r="B9" s="39">
        <v>60</v>
      </c>
      <c r="C9" s="124"/>
      <c r="D9" s="125"/>
      <c r="E9" s="125"/>
      <c r="F9" s="59" t="s">
        <v>26</v>
      </c>
      <c r="G9" s="125"/>
      <c r="H9" s="122"/>
      <c r="I9" s="122"/>
      <c r="J9" s="122"/>
      <c r="K9" s="122"/>
      <c r="L9" s="122"/>
      <c r="M9" s="60"/>
      <c r="N9" s="59"/>
      <c r="O9" s="59"/>
      <c r="P9" s="59"/>
      <c r="Q9" s="59"/>
      <c r="R9" s="59"/>
      <c r="S9" s="59"/>
      <c r="T9" s="59"/>
    </row>
    <row r="10" spans="1:20" ht="22.5" x14ac:dyDescent="0.2">
      <c r="A10" s="80"/>
      <c r="B10" s="39">
        <v>70</v>
      </c>
      <c r="C10" s="124"/>
      <c r="D10" s="125" t="s">
        <v>31</v>
      </c>
      <c r="E10" s="58" t="s">
        <v>89</v>
      </c>
      <c r="F10" s="128" t="s">
        <v>32</v>
      </c>
      <c r="G10" s="125" t="s">
        <v>467</v>
      </c>
      <c r="H10" s="122">
        <v>2</v>
      </c>
      <c r="I10" s="122">
        <v>2</v>
      </c>
      <c r="J10" s="122">
        <v>2</v>
      </c>
      <c r="K10" s="122">
        <f>H10*I10*J10</f>
        <v>8</v>
      </c>
      <c r="L10" s="122" t="str">
        <f t="shared" si="0"/>
        <v>Acceptable</v>
      </c>
      <c r="M10" s="60"/>
      <c r="N10" s="59"/>
      <c r="O10" s="59"/>
      <c r="P10" s="59"/>
      <c r="Q10" s="59"/>
      <c r="R10" s="59"/>
      <c r="S10" s="59"/>
      <c r="T10" s="59"/>
    </row>
    <row r="11" spans="1:20" ht="33.75" x14ac:dyDescent="0.2">
      <c r="A11" s="80"/>
      <c r="B11" s="39">
        <v>80</v>
      </c>
      <c r="C11" s="124"/>
      <c r="D11" s="125"/>
      <c r="E11" s="58" t="s">
        <v>84</v>
      </c>
      <c r="F11" s="128"/>
      <c r="G11" s="125"/>
      <c r="H11" s="122"/>
      <c r="I11" s="122"/>
      <c r="J11" s="122"/>
      <c r="K11" s="122"/>
      <c r="L11" s="122"/>
      <c r="M11" s="60"/>
      <c r="N11" s="59"/>
      <c r="O11" s="59"/>
      <c r="P11" s="59"/>
      <c r="Q11" s="59"/>
      <c r="R11" s="59"/>
      <c r="S11" s="59"/>
      <c r="T11" s="59"/>
    </row>
    <row r="12" spans="1:20" ht="33.75" x14ac:dyDescent="0.2">
      <c r="A12" s="80"/>
      <c r="B12" s="39">
        <v>90</v>
      </c>
      <c r="C12" s="124"/>
      <c r="D12" s="125" t="s">
        <v>33</v>
      </c>
      <c r="E12" s="58" t="s">
        <v>84</v>
      </c>
      <c r="F12" s="128" t="s">
        <v>34</v>
      </c>
      <c r="G12" s="125" t="s">
        <v>468</v>
      </c>
      <c r="H12" s="122">
        <v>2</v>
      </c>
      <c r="I12" s="122">
        <v>2</v>
      </c>
      <c r="J12" s="122">
        <v>2</v>
      </c>
      <c r="K12" s="122">
        <f>J12*I12*H12</f>
        <v>8</v>
      </c>
      <c r="L12" s="122" t="s">
        <v>469</v>
      </c>
      <c r="M12" s="60"/>
      <c r="N12" s="59"/>
      <c r="O12" s="59"/>
      <c r="P12" s="59"/>
      <c r="Q12" s="59"/>
      <c r="R12" s="59"/>
      <c r="S12" s="59"/>
      <c r="T12" s="59"/>
    </row>
    <row r="13" spans="1:20" ht="22.5" x14ac:dyDescent="0.2">
      <c r="A13" s="80"/>
      <c r="B13" s="39">
        <v>100</v>
      </c>
      <c r="C13" s="124"/>
      <c r="D13" s="125"/>
      <c r="E13" s="58" t="s">
        <v>89</v>
      </c>
      <c r="F13" s="128"/>
      <c r="G13" s="125"/>
      <c r="H13" s="122"/>
      <c r="I13" s="122"/>
      <c r="J13" s="122"/>
      <c r="K13" s="122"/>
      <c r="L13" s="122"/>
      <c r="M13" s="60"/>
      <c r="N13" s="59"/>
      <c r="O13" s="59"/>
      <c r="P13" s="59"/>
      <c r="Q13" s="59"/>
      <c r="R13" s="59"/>
      <c r="S13" s="59"/>
      <c r="T13" s="59"/>
    </row>
    <row r="14" spans="1:20" ht="22.5" x14ac:dyDescent="0.2">
      <c r="A14" s="80"/>
      <c r="B14" s="39">
        <v>110</v>
      </c>
      <c r="C14" s="124"/>
      <c r="D14" s="58" t="s">
        <v>601</v>
      </c>
      <c r="E14" s="58" t="s">
        <v>95</v>
      </c>
      <c r="F14" s="59" t="s">
        <v>24</v>
      </c>
      <c r="G14" s="58" t="s">
        <v>470</v>
      </c>
      <c r="H14" s="60">
        <v>1</v>
      </c>
      <c r="I14" s="60">
        <v>2</v>
      </c>
      <c r="J14" s="60">
        <v>2</v>
      </c>
      <c r="K14" s="60">
        <f>H14*I14*J14</f>
        <v>4</v>
      </c>
      <c r="L14" s="60" t="str">
        <f t="shared" si="0"/>
        <v>Acceptable</v>
      </c>
      <c r="M14" s="60"/>
      <c r="N14" s="59"/>
      <c r="O14" s="59"/>
      <c r="P14" s="59"/>
      <c r="Q14" s="59"/>
      <c r="R14" s="59"/>
      <c r="S14" s="59"/>
      <c r="T14" s="59"/>
    </row>
    <row r="15" spans="1:20" ht="22.5" x14ac:dyDescent="0.2">
      <c r="A15" s="80"/>
      <c r="B15" s="39">
        <v>120</v>
      </c>
      <c r="C15" s="124"/>
      <c r="D15" s="58" t="s">
        <v>602</v>
      </c>
      <c r="E15" s="58" t="s">
        <v>95</v>
      </c>
      <c r="F15" s="58" t="s">
        <v>25</v>
      </c>
      <c r="G15" s="58" t="s">
        <v>471</v>
      </c>
      <c r="H15" s="60">
        <v>1</v>
      </c>
      <c r="I15" s="60">
        <v>2</v>
      </c>
      <c r="J15" s="60">
        <v>2</v>
      </c>
      <c r="K15" s="60">
        <f>J15*I15*H15</f>
        <v>4</v>
      </c>
      <c r="L15" s="60" t="str">
        <f t="shared" si="0"/>
        <v>Acceptable</v>
      </c>
      <c r="M15" s="60"/>
      <c r="N15" s="59"/>
      <c r="O15" s="59"/>
      <c r="P15" s="59"/>
      <c r="Q15" s="59"/>
      <c r="R15" s="59"/>
      <c r="S15" s="59"/>
      <c r="T15" s="59"/>
    </row>
    <row r="16" spans="1:20" ht="33.75" x14ac:dyDescent="0.2">
      <c r="A16" s="80"/>
      <c r="B16" s="39">
        <v>130</v>
      </c>
      <c r="C16" s="124"/>
      <c r="D16" s="125" t="s">
        <v>576</v>
      </c>
      <c r="E16" s="58" t="s">
        <v>84</v>
      </c>
      <c r="F16" s="125" t="s">
        <v>23</v>
      </c>
      <c r="G16" s="125" t="s">
        <v>472</v>
      </c>
      <c r="H16" s="122">
        <v>2</v>
      </c>
      <c r="I16" s="122">
        <v>2</v>
      </c>
      <c r="J16" s="122">
        <v>2</v>
      </c>
      <c r="K16" s="122">
        <f>J16*I16*H16</f>
        <v>8</v>
      </c>
      <c r="L16" s="122" t="str">
        <f t="shared" si="0"/>
        <v>Acceptable</v>
      </c>
      <c r="M16" s="60"/>
      <c r="N16" s="59"/>
      <c r="O16" s="59"/>
      <c r="P16" s="59"/>
      <c r="Q16" s="59"/>
      <c r="R16" s="59"/>
      <c r="S16" s="59"/>
      <c r="T16" s="59"/>
    </row>
    <row r="17" spans="1:20" ht="22.5" x14ac:dyDescent="0.2">
      <c r="A17" s="80"/>
      <c r="B17" s="39">
        <v>140</v>
      </c>
      <c r="C17" s="124"/>
      <c r="D17" s="125"/>
      <c r="E17" s="58" t="s">
        <v>89</v>
      </c>
      <c r="F17" s="125"/>
      <c r="G17" s="125"/>
      <c r="H17" s="122"/>
      <c r="I17" s="122"/>
      <c r="J17" s="122"/>
      <c r="K17" s="122"/>
      <c r="L17" s="122"/>
      <c r="M17" s="60"/>
      <c r="N17" s="59"/>
      <c r="O17" s="59"/>
      <c r="P17" s="59"/>
      <c r="Q17" s="59"/>
      <c r="R17" s="59"/>
      <c r="S17" s="59"/>
      <c r="T17" s="59"/>
    </row>
    <row r="18" spans="1:20" ht="33.75" x14ac:dyDescent="0.2">
      <c r="A18" s="80"/>
      <c r="B18" s="39">
        <v>150</v>
      </c>
      <c r="C18" s="124"/>
      <c r="D18" s="58" t="s">
        <v>17</v>
      </c>
      <c r="E18" s="58" t="s">
        <v>84</v>
      </c>
      <c r="F18" s="58" t="s">
        <v>23</v>
      </c>
      <c r="G18" s="58" t="s">
        <v>473</v>
      </c>
      <c r="H18" s="60">
        <v>2</v>
      </c>
      <c r="I18" s="60">
        <v>3</v>
      </c>
      <c r="J18" s="60">
        <v>2</v>
      </c>
      <c r="K18" s="60">
        <f>H18*I18*J18</f>
        <v>12</v>
      </c>
      <c r="L18" s="60" t="str">
        <f t="shared" si="0"/>
        <v>Low</v>
      </c>
      <c r="M18" s="60"/>
      <c r="N18" s="59"/>
      <c r="O18" s="59"/>
      <c r="P18" s="59"/>
      <c r="Q18" s="59"/>
      <c r="R18" s="59"/>
      <c r="S18" s="59"/>
      <c r="T18" s="59"/>
    </row>
    <row r="19" spans="1:20" ht="22.5" x14ac:dyDescent="0.2">
      <c r="A19" s="86"/>
      <c r="B19" s="39">
        <v>160</v>
      </c>
      <c r="C19" s="124"/>
      <c r="D19" s="125" t="s">
        <v>161</v>
      </c>
      <c r="E19" s="125" t="s">
        <v>35</v>
      </c>
      <c r="F19" s="58" t="s">
        <v>162</v>
      </c>
      <c r="G19" s="58" t="s">
        <v>474</v>
      </c>
      <c r="H19" s="122">
        <v>2</v>
      </c>
      <c r="I19" s="60">
        <v>3</v>
      </c>
      <c r="J19" s="122">
        <v>2</v>
      </c>
      <c r="K19" s="60">
        <f>J19*I19*H19</f>
        <v>12</v>
      </c>
      <c r="L19" s="60" t="str">
        <f t="shared" si="0"/>
        <v>Low</v>
      </c>
      <c r="M19" s="59"/>
      <c r="N19" s="59"/>
      <c r="O19" s="59"/>
      <c r="P19" s="59"/>
      <c r="Q19" s="59"/>
      <c r="R19" s="59"/>
      <c r="S19" s="59"/>
      <c r="T19" s="59"/>
    </row>
    <row r="20" spans="1:20" ht="22.5" x14ac:dyDescent="0.2">
      <c r="B20" s="39">
        <v>170</v>
      </c>
      <c r="C20" s="124"/>
      <c r="D20" s="125"/>
      <c r="E20" s="125"/>
      <c r="F20" s="58" t="s">
        <v>163</v>
      </c>
      <c r="G20" s="58" t="s">
        <v>475</v>
      </c>
      <c r="H20" s="122"/>
      <c r="I20" s="60">
        <v>3</v>
      </c>
      <c r="J20" s="122"/>
      <c r="K20" s="60">
        <f>J19*I20*H19</f>
        <v>12</v>
      </c>
      <c r="L20" s="60" t="str">
        <f t="shared" si="0"/>
        <v>Low</v>
      </c>
      <c r="M20" s="59"/>
      <c r="N20" s="59"/>
      <c r="O20" s="59"/>
      <c r="P20" s="59"/>
      <c r="Q20" s="59"/>
      <c r="R20" s="59"/>
      <c r="S20" s="59"/>
      <c r="T20" s="59"/>
    </row>
    <row r="21" spans="1:20" ht="22.5" x14ac:dyDescent="0.2">
      <c r="B21" s="39">
        <v>180</v>
      </c>
      <c r="C21" s="124"/>
      <c r="D21" s="125"/>
      <c r="E21" s="125" t="s">
        <v>89</v>
      </c>
      <c r="F21" s="58" t="s">
        <v>164</v>
      </c>
      <c r="G21" s="58" t="s">
        <v>476</v>
      </c>
      <c r="H21" s="122"/>
      <c r="I21" s="60">
        <v>3</v>
      </c>
      <c r="J21" s="122"/>
      <c r="K21" s="60">
        <f>J19*I21*H19</f>
        <v>12</v>
      </c>
      <c r="L21" s="60" t="str">
        <f t="shared" si="0"/>
        <v>Low</v>
      </c>
      <c r="M21" s="59"/>
      <c r="N21" s="59"/>
      <c r="O21" s="59"/>
      <c r="P21" s="59"/>
      <c r="Q21" s="59"/>
      <c r="R21" s="59"/>
      <c r="S21" s="59"/>
      <c r="T21" s="59"/>
    </row>
    <row r="22" spans="1:20" x14ac:dyDescent="0.2">
      <c r="B22" s="39">
        <v>190</v>
      </c>
      <c r="C22" s="124"/>
      <c r="D22" s="125"/>
      <c r="E22" s="125"/>
      <c r="F22" s="58" t="s">
        <v>174</v>
      </c>
      <c r="G22" s="58" t="s">
        <v>412</v>
      </c>
      <c r="H22" s="122"/>
      <c r="I22" s="60">
        <v>3</v>
      </c>
      <c r="J22" s="122"/>
      <c r="K22" s="60">
        <f>J19*I22*H19</f>
        <v>12</v>
      </c>
      <c r="L22" s="60" t="str">
        <f t="shared" si="0"/>
        <v>Low</v>
      </c>
      <c r="M22" s="59"/>
      <c r="N22" s="59"/>
      <c r="O22" s="59"/>
      <c r="P22" s="59"/>
      <c r="Q22" s="59"/>
      <c r="R22" s="59"/>
      <c r="S22" s="59"/>
      <c r="T22" s="59"/>
    </row>
    <row r="23" spans="1:20" ht="22.5" x14ac:dyDescent="0.2">
      <c r="B23" s="39">
        <v>200</v>
      </c>
      <c r="C23" s="124"/>
      <c r="D23" s="125"/>
      <c r="E23" s="125" t="s">
        <v>84</v>
      </c>
      <c r="F23" s="58" t="s">
        <v>165</v>
      </c>
      <c r="G23" s="58" t="s">
        <v>477</v>
      </c>
      <c r="H23" s="122"/>
      <c r="I23" s="60">
        <v>3</v>
      </c>
      <c r="J23" s="122"/>
      <c r="K23" s="60">
        <f>J19*I23*H19</f>
        <v>12</v>
      </c>
      <c r="L23" s="60" t="str">
        <f t="shared" si="0"/>
        <v>Low</v>
      </c>
      <c r="M23" s="59"/>
      <c r="N23" s="59"/>
      <c r="O23" s="59"/>
      <c r="P23" s="59"/>
      <c r="Q23" s="59"/>
      <c r="R23" s="59"/>
      <c r="S23" s="59"/>
      <c r="T23" s="59"/>
    </row>
    <row r="24" spans="1:20" x14ac:dyDescent="0.2">
      <c r="B24" s="39">
        <v>210</v>
      </c>
      <c r="C24" s="124"/>
      <c r="D24" s="125"/>
      <c r="E24" s="125"/>
      <c r="F24" s="58" t="s">
        <v>166</v>
      </c>
      <c r="G24" s="58" t="s">
        <v>478</v>
      </c>
      <c r="H24" s="122"/>
      <c r="I24" s="60">
        <v>3</v>
      </c>
      <c r="J24" s="122"/>
      <c r="K24" s="60">
        <f>J19*I24*H19</f>
        <v>12</v>
      </c>
      <c r="L24" s="60" t="str">
        <f t="shared" si="0"/>
        <v>Low</v>
      </c>
      <c r="M24" s="59"/>
      <c r="N24" s="59"/>
      <c r="O24" s="59"/>
      <c r="P24" s="59"/>
      <c r="Q24" s="59"/>
      <c r="R24" s="59"/>
      <c r="S24" s="59"/>
      <c r="T24" s="59"/>
    </row>
    <row r="25" spans="1:20" ht="33.75" x14ac:dyDescent="0.2">
      <c r="B25" s="39">
        <v>220</v>
      </c>
      <c r="C25" s="124"/>
      <c r="D25" s="125" t="s">
        <v>167</v>
      </c>
      <c r="E25" s="125" t="s">
        <v>734</v>
      </c>
      <c r="F25" s="58" t="s">
        <v>168</v>
      </c>
      <c r="G25" s="58" t="s">
        <v>479</v>
      </c>
      <c r="H25" s="122">
        <v>2</v>
      </c>
      <c r="I25" s="60">
        <v>2</v>
      </c>
      <c r="J25" s="122">
        <v>3</v>
      </c>
      <c r="K25" s="60">
        <f>J25*I25*H25</f>
        <v>12</v>
      </c>
      <c r="L25" s="60" t="str">
        <f t="shared" si="0"/>
        <v>Low</v>
      </c>
      <c r="M25" s="59"/>
      <c r="N25" s="59"/>
      <c r="O25" s="59"/>
      <c r="P25" s="59"/>
      <c r="Q25" s="59"/>
      <c r="R25" s="59"/>
      <c r="S25" s="59"/>
      <c r="T25" s="59"/>
    </row>
    <row r="26" spans="1:20" x14ac:dyDescent="0.2">
      <c r="B26" s="39">
        <v>230</v>
      </c>
      <c r="C26" s="124"/>
      <c r="D26" s="125"/>
      <c r="E26" s="125"/>
      <c r="F26" s="58" t="s">
        <v>166</v>
      </c>
      <c r="G26" s="58" t="s">
        <v>478</v>
      </c>
      <c r="H26" s="122"/>
      <c r="I26" s="60">
        <v>2</v>
      </c>
      <c r="J26" s="122"/>
      <c r="K26" s="60">
        <f>J25*I26*H25</f>
        <v>12</v>
      </c>
      <c r="L26" s="60" t="str">
        <f t="shared" si="0"/>
        <v>Low</v>
      </c>
      <c r="M26" s="59"/>
      <c r="N26" s="59"/>
      <c r="O26" s="59"/>
      <c r="P26" s="59"/>
      <c r="Q26" s="59"/>
      <c r="R26" s="59"/>
      <c r="S26" s="59"/>
      <c r="T26" s="59"/>
    </row>
    <row r="27" spans="1:20" ht="33.75" x14ac:dyDescent="0.2">
      <c r="B27" s="39">
        <v>240</v>
      </c>
      <c r="C27" s="124"/>
      <c r="D27" s="125"/>
      <c r="E27" s="125" t="s">
        <v>89</v>
      </c>
      <c r="F27" s="58" t="s">
        <v>169</v>
      </c>
      <c r="G27" s="58" t="s">
        <v>477</v>
      </c>
      <c r="H27" s="122"/>
      <c r="I27" s="60">
        <v>2</v>
      </c>
      <c r="J27" s="122"/>
      <c r="K27" s="60">
        <f>J25*I27*H25</f>
        <v>12</v>
      </c>
      <c r="L27" s="60" t="str">
        <f t="shared" si="0"/>
        <v>Low</v>
      </c>
      <c r="M27" s="59"/>
      <c r="N27" s="59"/>
      <c r="O27" s="59"/>
      <c r="P27" s="59"/>
      <c r="Q27" s="59"/>
      <c r="R27" s="59"/>
      <c r="S27" s="59"/>
      <c r="T27" s="59"/>
    </row>
    <row r="28" spans="1:20" ht="45" x14ac:dyDescent="0.2">
      <c r="B28" s="39">
        <v>250</v>
      </c>
      <c r="C28" s="124"/>
      <c r="D28" s="125"/>
      <c r="E28" s="125"/>
      <c r="F28" s="58" t="s">
        <v>170</v>
      </c>
      <c r="G28" s="58" t="s">
        <v>480</v>
      </c>
      <c r="H28" s="122"/>
      <c r="I28" s="60">
        <v>2</v>
      </c>
      <c r="J28" s="122"/>
      <c r="K28" s="60">
        <f>J25*I28*H25</f>
        <v>12</v>
      </c>
      <c r="L28" s="60" t="str">
        <f t="shared" si="0"/>
        <v>Low</v>
      </c>
      <c r="M28" s="59"/>
      <c r="N28" s="59"/>
      <c r="O28" s="59"/>
      <c r="P28" s="59"/>
      <c r="Q28" s="59"/>
      <c r="R28" s="59"/>
      <c r="S28" s="59"/>
      <c r="T28" s="59"/>
    </row>
    <row r="29" spans="1:20" x14ac:dyDescent="0.2">
      <c r="B29" s="39">
        <v>260</v>
      </c>
      <c r="C29" s="124"/>
      <c r="D29" s="125"/>
      <c r="E29" s="125" t="s">
        <v>84</v>
      </c>
      <c r="F29" s="58" t="s">
        <v>171</v>
      </c>
      <c r="G29" s="58" t="s">
        <v>481</v>
      </c>
      <c r="H29" s="122"/>
      <c r="I29" s="60">
        <v>2</v>
      </c>
      <c r="J29" s="122"/>
      <c r="K29" s="60">
        <f>J25*I29*H25</f>
        <v>12</v>
      </c>
      <c r="L29" s="60" t="str">
        <f t="shared" si="0"/>
        <v>Low</v>
      </c>
      <c r="M29" s="59"/>
      <c r="N29" s="59"/>
      <c r="O29" s="59"/>
      <c r="P29" s="59"/>
      <c r="Q29" s="59"/>
      <c r="R29" s="59"/>
      <c r="S29" s="59"/>
      <c r="T29" s="59"/>
    </row>
    <row r="30" spans="1:20" ht="45" x14ac:dyDescent="0.2">
      <c r="B30" s="39">
        <v>270</v>
      </c>
      <c r="C30" s="124"/>
      <c r="D30" s="125"/>
      <c r="E30" s="125"/>
      <c r="F30" s="58" t="s">
        <v>172</v>
      </c>
      <c r="G30" s="58" t="s">
        <v>482</v>
      </c>
      <c r="H30" s="122"/>
      <c r="I30" s="60">
        <v>2</v>
      </c>
      <c r="J30" s="122"/>
      <c r="K30" s="60">
        <f>J25*I30*H25</f>
        <v>12</v>
      </c>
      <c r="L30" s="60" t="str">
        <f t="shared" si="0"/>
        <v>Low</v>
      </c>
      <c r="M30" s="59"/>
      <c r="N30" s="59"/>
      <c r="O30" s="59"/>
      <c r="P30" s="59"/>
      <c r="Q30" s="59"/>
      <c r="R30" s="59"/>
      <c r="S30" s="59"/>
      <c r="T30" s="59"/>
    </row>
    <row r="31" spans="1:20" x14ac:dyDescent="0.2">
      <c r="B31" s="61"/>
      <c r="C31" s="61"/>
      <c r="D31" s="61"/>
      <c r="E31" s="61"/>
      <c r="F31" s="61"/>
      <c r="G31" s="61"/>
      <c r="H31" s="61"/>
      <c r="I31" s="61"/>
      <c r="J31" s="61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0" x14ac:dyDescent="0.2"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3" spans="2:20" x14ac:dyDescent="0.2">
      <c r="B33" s="61"/>
      <c r="C33" s="61"/>
      <c r="D33" s="64"/>
      <c r="E33" s="61"/>
      <c r="F33" s="61"/>
      <c r="G33" s="61"/>
      <c r="H33" s="61"/>
      <c r="I33" s="61"/>
      <c r="J33" s="61"/>
      <c r="K33" s="64"/>
      <c r="L33" s="64"/>
      <c r="M33" s="64"/>
      <c r="N33" s="64"/>
      <c r="O33" s="64"/>
      <c r="P33" s="64"/>
      <c r="Q33" s="64"/>
      <c r="R33" s="64"/>
      <c r="S33" s="64"/>
      <c r="T33" s="64"/>
    </row>
    <row r="34" spans="2:20" x14ac:dyDescent="0.2">
      <c r="B34" s="61"/>
      <c r="C34" s="61"/>
      <c r="D34" s="64"/>
      <c r="E34" s="61"/>
      <c r="F34" s="61"/>
      <c r="G34" s="61"/>
      <c r="H34" s="61"/>
      <c r="I34" s="61"/>
      <c r="J34" s="61"/>
      <c r="K34" s="64"/>
      <c r="L34" s="64"/>
      <c r="M34" s="64"/>
      <c r="N34" s="64"/>
      <c r="O34" s="64"/>
      <c r="P34" s="64"/>
      <c r="Q34" s="64"/>
      <c r="R34" s="64"/>
      <c r="S34" s="64"/>
      <c r="T34" s="64"/>
    </row>
    <row r="35" spans="2:20" x14ac:dyDescent="0.2">
      <c r="B35" s="61"/>
      <c r="C35" s="61"/>
      <c r="D35" s="64"/>
      <c r="E35" s="61"/>
      <c r="F35" s="61"/>
      <c r="G35" s="61"/>
      <c r="H35" s="61"/>
      <c r="I35" s="61"/>
      <c r="J35" s="61"/>
      <c r="K35" s="64"/>
      <c r="L35" s="64"/>
      <c r="M35" s="64"/>
      <c r="N35" s="64"/>
      <c r="O35" s="64"/>
      <c r="P35" s="64"/>
      <c r="Q35" s="64"/>
      <c r="R35" s="64"/>
      <c r="S35" s="64"/>
      <c r="T35" s="64"/>
    </row>
    <row r="36" spans="2:20" x14ac:dyDescent="0.2">
      <c r="B36" s="61"/>
      <c r="C36" s="61"/>
      <c r="D36" s="64"/>
      <c r="E36" s="61"/>
      <c r="F36" s="61"/>
      <c r="G36" s="61"/>
      <c r="H36" s="61"/>
      <c r="I36" s="61"/>
      <c r="J36" s="61"/>
      <c r="K36" s="64"/>
      <c r="L36" s="64"/>
      <c r="M36" s="64"/>
      <c r="N36" s="64"/>
      <c r="O36" s="64"/>
      <c r="P36" s="64"/>
      <c r="Q36" s="64"/>
      <c r="R36" s="64"/>
      <c r="S36" s="64"/>
      <c r="T36" s="64"/>
    </row>
    <row r="37" spans="2:20" x14ac:dyDescent="0.2">
      <c r="B37" s="61"/>
      <c r="C37" s="61"/>
      <c r="D37" s="64"/>
      <c r="E37" s="61"/>
      <c r="F37" s="61"/>
      <c r="G37" s="61"/>
      <c r="H37" s="61"/>
      <c r="I37" s="61"/>
      <c r="J37" s="61"/>
      <c r="K37" s="64"/>
      <c r="L37" s="64"/>
      <c r="M37" s="64"/>
      <c r="N37" s="64"/>
      <c r="O37" s="64"/>
      <c r="P37" s="64"/>
      <c r="Q37" s="64"/>
      <c r="R37" s="64"/>
      <c r="S37" s="64"/>
      <c r="T37" s="64"/>
    </row>
    <row r="38" spans="2:20" x14ac:dyDescent="0.2">
      <c r="B38" s="61"/>
      <c r="C38" s="61"/>
      <c r="D38" s="64"/>
      <c r="E38" s="61"/>
      <c r="F38" s="61"/>
      <c r="G38" s="61"/>
      <c r="H38" s="61"/>
      <c r="I38" s="61"/>
      <c r="J38" s="61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 spans="2:20" x14ac:dyDescent="0.2">
      <c r="B39" s="61"/>
      <c r="C39" s="61"/>
      <c r="D39" s="64"/>
      <c r="E39" s="61"/>
      <c r="F39" s="61"/>
      <c r="G39" s="61"/>
      <c r="H39" s="61"/>
      <c r="I39" s="61"/>
      <c r="J39" s="61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2:20" x14ac:dyDescent="0.2">
      <c r="B40" s="61"/>
      <c r="C40" s="61"/>
      <c r="D40" s="64"/>
      <c r="E40" s="61"/>
      <c r="F40" s="61"/>
      <c r="G40" s="61"/>
      <c r="H40" s="61"/>
      <c r="I40" s="61"/>
      <c r="J40" s="61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2:20" x14ac:dyDescent="0.2">
      <c r="B41" s="61"/>
      <c r="C41" s="61"/>
      <c r="D41" s="64"/>
      <c r="E41" s="61"/>
      <c r="F41" s="61"/>
      <c r="G41" s="61"/>
      <c r="H41" s="61"/>
      <c r="I41" s="61"/>
      <c r="J41" s="61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2:20" x14ac:dyDescent="0.2">
      <c r="B42" s="61"/>
      <c r="C42" s="61"/>
      <c r="D42" s="64"/>
      <c r="E42" s="61"/>
      <c r="F42" s="61"/>
      <c r="G42" s="61"/>
      <c r="H42" s="61"/>
      <c r="I42" s="61"/>
      <c r="J42" s="61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2:20" x14ac:dyDescent="0.2">
      <c r="B43" s="61"/>
      <c r="C43" s="61"/>
      <c r="D43" s="64"/>
      <c r="E43" s="61"/>
      <c r="F43" s="61"/>
      <c r="G43" s="61"/>
      <c r="H43" s="61"/>
      <c r="I43" s="61"/>
      <c r="J43" s="61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2:20" x14ac:dyDescent="0.2">
      <c r="B44" s="61"/>
      <c r="C44" s="61"/>
      <c r="D44" s="64"/>
      <c r="E44" s="61"/>
      <c r="F44" s="61"/>
      <c r="G44" s="61"/>
      <c r="H44" s="61"/>
      <c r="I44" s="61"/>
      <c r="J44" s="61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2:20" x14ac:dyDescent="0.2">
      <c r="B45" s="61"/>
      <c r="C45" s="61"/>
      <c r="D45" s="64"/>
      <c r="E45" s="61"/>
      <c r="F45" s="61"/>
      <c r="G45" s="61"/>
      <c r="H45" s="61"/>
      <c r="I45" s="61"/>
      <c r="J45" s="61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2:20" x14ac:dyDescent="0.2">
      <c r="B46" s="61"/>
      <c r="C46" s="61"/>
      <c r="D46" s="64"/>
      <c r="E46" s="61"/>
      <c r="F46" s="61"/>
      <c r="G46" s="61"/>
      <c r="H46" s="61"/>
      <c r="I46" s="61"/>
      <c r="J46" s="61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2:20" x14ac:dyDescent="0.2">
      <c r="B47" s="61"/>
      <c r="C47" s="61"/>
      <c r="D47" s="64"/>
      <c r="E47" s="61"/>
      <c r="F47" s="61"/>
      <c r="G47" s="61"/>
      <c r="H47" s="61"/>
      <c r="I47" s="61"/>
      <c r="J47" s="61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2:20" x14ac:dyDescent="0.2">
      <c r="B48" s="61"/>
      <c r="C48" s="61"/>
      <c r="D48" s="64"/>
      <c r="E48" s="61"/>
      <c r="F48" s="61"/>
      <c r="G48" s="61"/>
      <c r="H48" s="61"/>
      <c r="I48" s="61"/>
      <c r="J48" s="61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x14ac:dyDescent="0.2">
      <c r="B49" s="61"/>
      <c r="C49" s="61"/>
      <c r="D49" s="64"/>
      <c r="E49" s="61"/>
      <c r="F49" s="61"/>
      <c r="G49" s="61"/>
      <c r="H49" s="61"/>
      <c r="I49" s="61"/>
      <c r="J49" s="61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x14ac:dyDescent="0.2">
      <c r="B50" s="61"/>
      <c r="C50" s="61"/>
      <c r="D50" s="64"/>
      <c r="E50" s="61"/>
      <c r="F50" s="61"/>
      <c r="G50" s="61"/>
      <c r="H50" s="61"/>
      <c r="I50" s="61"/>
      <c r="J50" s="61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x14ac:dyDescent="0.2">
      <c r="B51" s="61"/>
      <c r="C51" s="61"/>
      <c r="D51" s="64"/>
      <c r="E51" s="61"/>
      <c r="F51" s="61"/>
      <c r="G51" s="61"/>
      <c r="H51" s="61"/>
      <c r="I51" s="61"/>
      <c r="J51" s="61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x14ac:dyDescent="0.2">
      <c r="B52" s="61"/>
      <c r="C52" s="61"/>
      <c r="D52" s="64"/>
      <c r="E52" s="61"/>
      <c r="F52" s="61"/>
      <c r="G52" s="61"/>
      <c r="H52" s="61"/>
      <c r="I52" s="61"/>
      <c r="J52" s="61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x14ac:dyDescent="0.2">
      <c r="B53" s="61"/>
      <c r="C53" s="61"/>
      <c r="D53" s="64"/>
      <c r="E53" s="61"/>
      <c r="F53" s="61"/>
      <c r="G53" s="61"/>
      <c r="H53" s="61"/>
      <c r="I53" s="61"/>
      <c r="J53" s="61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x14ac:dyDescent="0.2">
      <c r="B54" s="61"/>
      <c r="C54" s="61"/>
      <c r="D54" s="61"/>
      <c r="E54" s="61"/>
      <c r="F54" s="61"/>
      <c r="G54" s="61"/>
      <c r="H54" s="61"/>
      <c r="I54" s="61"/>
      <c r="J54" s="61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x14ac:dyDescent="0.2">
      <c r="B55" s="61"/>
      <c r="C55" s="61"/>
      <c r="D55" s="61"/>
      <c r="E55" s="61"/>
      <c r="F55" s="61"/>
      <c r="G55" s="61"/>
      <c r="H55" s="61"/>
      <c r="I55" s="61"/>
      <c r="J55" s="61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x14ac:dyDescent="0.2">
      <c r="B56" s="61"/>
      <c r="C56" s="61"/>
      <c r="D56" s="61"/>
      <c r="E56" s="61"/>
      <c r="F56" s="61"/>
      <c r="G56" s="61"/>
      <c r="H56" s="61"/>
      <c r="I56" s="61"/>
      <c r="J56" s="61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x14ac:dyDescent="0.2">
      <c r="B57" s="61"/>
      <c r="C57" s="61"/>
      <c r="D57" s="61"/>
      <c r="E57" s="61"/>
      <c r="F57" s="61"/>
      <c r="G57" s="61"/>
      <c r="H57" s="61"/>
      <c r="I57" s="61"/>
      <c r="J57" s="61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x14ac:dyDescent="0.2">
      <c r="B58" s="61"/>
      <c r="C58" s="61"/>
      <c r="D58" s="61"/>
      <c r="E58" s="61"/>
      <c r="F58" s="61"/>
      <c r="G58" s="61"/>
      <c r="H58" s="61"/>
      <c r="I58" s="61"/>
      <c r="J58" s="61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x14ac:dyDescent="0.2">
      <c r="B59" s="61"/>
      <c r="C59" s="61"/>
      <c r="D59" s="61"/>
      <c r="E59" s="61"/>
      <c r="F59" s="61"/>
      <c r="G59" s="61"/>
      <c r="H59" s="61"/>
      <c r="I59" s="61"/>
      <c r="J59" s="61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x14ac:dyDescent="0.2">
      <c r="B60" s="61"/>
      <c r="C60" s="61"/>
      <c r="D60" s="61"/>
      <c r="E60" s="61"/>
      <c r="F60" s="61"/>
      <c r="G60" s="61"/>
      <c r="H60" s="61"/>
      <c r="I60" s="61"/>
      <c r="J60" s="61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x14ac:dyDescent="0.2">
      <c r="B61" s="61"/>
      <c r="C61" s="61"/>
      <c r="D61" s="61"/>
      <c r="E61" s="61"/>
      <c r="F61" s="61"/>
      <c r="G61" s="61"/>
      <c r="H61" s="61"/>
      <c r="I61" s="61"/>
      <c r="J61" s="61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x14ac:dyDescent="0.2">
      <c r="B62" s="61"/>
      <c r="C62" s="61"/>
      <c r="D62" s="61"/>
      <c r="E62" s="61"/>
      <c r="F62" s="61"/>
      <c r="G62" s="61"/>
      <c r="H62" s="61"/>
      <c r="I62" s="61"/>
      <c r="J62" s="61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x14ac:dyDescent="0.2">
      <c r="B63" s="61"/>
      <c r="C63" s="61"/>
      <c r="D63" s="61"/>
      <c r="E63" s="61"/>
      <c r="F63" s="61"/>
      <c r="G63" s="61"/>
      <c r="H63" s="61"/>
      <c r="I63" s="61"/>
      <c r="J63" s="61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x14ac:dyDescent="0.2">
      <c r="B64" s="61"/>
      <c r="C64" s="61"/>
      <c r="D64" s="61"/>
      <c r="E64" s="61"/>
      <c r="F64" s="61"/>
      <c r="G64" s="61"/>
      <c r="H64" s="61"/>
      <c r="I64" s="61"/>
      <c r="J64" s="61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x14ac:dyDescent="0.2">
      <c r="B65" s="61"/>
      <c r="C65" s="61"/>
      <c r="D65" s="61"/>
      <c r="E65" s="61"/>
      <c r="F65" s="61"/>
      <c r="G65" s="61"/>
      <c r="H65" s="61"/>
      <c r="I65" s="61"/>
      <c r="J65" s="61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x14ac:dyDescent="0.2">
      <c r="B66" s="61"/>
      <c r="C66" s="61"/>
      <c r="D66" s="61"/>
      <c r="E66" s="61"/>
      <c r="F66" s="61"/>
      <c r="G66" s="61"/>
      <c r="H66" s="61"/>
      <c r="I66" s="61"/>
      <c r="J66" s="61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x14ac:dyDescent="0.2">
      <c r="B67" s="61"/>
      <c r="C67" s="61"/>
      <c r="D67" s="61"/>
      <c r="E67" s="61"/>
      <c r="F67" s="61"/>
      <c r="G67" s="61"/>
      <c r="H67" s="61"/>
      <c r="I67" s="61"/>
      <c r="J67" s="61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x14ac:dyDescent="0.2">
      <c r="B68" s="61"/>
      <c r="C68" s="61"/>
      <c r="D68" s="61"/>
      <c r="E68" s="61"/>
      <c r="F68" s="61"/>
      <c r="G68" s="61"/>
      <c r="H68" s="61"/>
      <c r="I68" s="61"/>
      <c r="J68" s="61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x14ac:dyDescent="0.2">
      <c r="B69" s="61"/>
      <c r="C69" s="61"/>
      <c r="D69" s="61"/>
      <c r="E69" s="61"/>
      <c r="F69" s="61"/>
      <c r="G69" s="61"/>
      <c r="H69" s="61"/>
      <c r="I69" s="61"/>
      <c r="J69" s="61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x14ac:dyDescent="0.2">
      <c r="B70" s="61"/>
      <c r="C70" s="61"/>
      <c r="D70" s="61"/>
      <c r="E70" s="61"/>
      <c r="F70" s="61"/>
      <c r="G70" s="61"/>
      <c r="H70" s="61"/>
      <c r="I70" s="61"/>
      <c r="J70" s="61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x14ac:dyDescent="0.2">
      <c r="B71" s="61"/>
      <c r="C71" s="61"/>
      <c r="D71" s="61"/>
      <c r="E71" s="61"/>
      <c r="F71" s="61"/>
      <c r="G71" s="61"/>
      <c r="H71" s="61"/>
      <c r="I71" s="61"/>
      <c r="J71" s="61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x14ac:dyDescent="0.2">
      <c r="B72" s="61"/>
      <c r="C72" s="61"/>
      <c r="D72" s="61"/>
      <c r="E72" s="61"/>
      <c r="F72" s="61"/>
      <c r="G72" s="61"/>
      <c r="H72" s="61"/>
      <c r="I72" s="61"/>
      <c r="J72" s="61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x14ac:dyDescent="0.2">
      <c r="B73" s="61"/>
      <c r="C73" s="61"/>
      <c r="D73" s="61"/>
      <c r="E73" s="61"/>
      <c r="F73" s="61"/>
      <c r="G73" s="61"/>
      <c r="H73" s="61"/>
      <c r="I73" s="61"/>
      <c r="J73" s="61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x14ac:dyDescent="0.2">
      <c r="B74" s="61"/>
      <c r="C74" s="61"/>
      <c r="D74" s="61"/>
      <c r="E74" s="61"/>
      <c r="F74" s="61"/>
      <c r="G74" s="61"/>
      <c r="H74" s="61"/>
      <c r="I74" s="61"/>
      <c r="J74" s="61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x14ac:dyDescent="0.2">
      <c r="B75" s="61"/>
      <c r="C75" s="61"/>
      <c r="D75" s="61"/>
      <c r="E75" s="61"/>
      <c r="F75" s="61"/>
      <c r="G75" s="61"/>
      <c r="H75" s="61"/>
      <c r="I75" s="61"/>
      <c r="J75" s="61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x14ac:dyDescent="0.2">
      <c r="B76" s="61"/>
      <c r="C76" s="61"/>
      <c r="D76" s="61"/>
      <c r="E76" s="61"/>
      <c r="F76" s="61"/>
      <c r="G76" s="61"/>
      <c r="H76" s="61"/>
      <c r="I76" s="61"/>
      <c r="J76" s="61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x14ac:dyDescent="0.2">
      <c r="B77" s="61"/>
      <c r="C77" s="61"/>
      <c r="D77" s="61"/>
      <c r="E77" s="61"/>
      <c r="F77" s="61"/>
      <c r="G77" s="61"/>
      <c r="H77" s="61"/>
      <c r="I77" s="61"/>
      <c r="J77" s="61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x14ac:dyDescent="0.2">
      <c r="B78" s="61"/>
      <c r="C78" s="61"/>
      <c r="D78" s="61"/>
      <c r="E78" s="61"/>
      <c r="F78" s="61"/>
      <c r="G78" s="61"/>
      <c r="H78" s="61"/>
      <c r="I78" s="61"/>
      <c r="J78" s="61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x14ac:dyDescent="0.2">
      <c r="B79" s="61"/>
      <c r="C79" s="61"/>
      <c r="D79" s="61"/>
      <c r="E79" s="61"/>
      <c r="F79" s="61"/>
      <c r="G79" s="61"/>
      <c r="H79" s="61"/>
      <c r="I79" s="61"/>
      <c r="J79" s="61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x14ac:dyDescent="0.2">
      <c r="B80" s="61"/>
      <c r="C80" s="61"/>
      <c r="D80" s="61"/>
      <c r="E80" s="61"/>
      <c r="F80" s="61"/>
      <c r="G80" s="61"/>
      <c r="H80" s="61"/>
      <c r="I80" s="61"/>
      <c r="J80" s="61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x14ac:dyDescent="0.2">
      <c r="B81" s="61"/>
      <c r="C81" s="61"/>
      <c r="D81" s="61"/>
      <c r="E81" s="61"/>
      <c r="F81" s="61"/>
      <c r="G81" s="61"/>
      <c r="H81" s="61"/>
      <c r="I81" s="61"/>
      <c r="J81" s="61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x14ac:dyDescent="0.2">
      <c r="B82" s="61"/>
      <c r="C82" s="61"/>
      <c r="D82" s="61"/>
      <c r="E82" s="61"/>
      <c r="F82" s="61"/>
      <c r="G82" s="61"/>
      <c r="H82" s="61"/>
      <c r="I82" s="61"/>
      <c r="J82" s="61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x14ac:dyDescent="0.2">
      <c r="B83" s="61"/>
      <c r="C83" s="61"/>
      <c r="D83" s="61"/>
      <c r="E83" s="61"/>
      <c r="F83" s="61"/>
      <c r="G83" s="61"/>
      <c r="H83" s="61"/>
      <c r="I83" s="61"/>
      <c r="J83" s="61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x14ac:dyDescent="0.2">
      <c r="B84" s="61"/>
      <c r="C84" s="61"/>
      <c r="D84" s="61"/>
      <c r="E84" s="61"/>
      <c r="F84" s="61"/>
      <c r="G84" s="61"/>
      <c r="H84" s="61"/>
      <c r="I84" s="61"/>
      <c r="J84" s="61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x14ac:dyDescent="0.2">
      <c r="B85" s="61"/>
      <c r="C85" s="61"/>
      <c r="D85" s="61"/>
      <c r="E85" s="61"/>
      <c r="F85" s="61"/>
      <c r="G85" s="61"/>
      <c r="H85" s="61"/>
      <c r="I85" s="61"/>
      <c r="J85" s="61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x14ac:dyDescent="0.2">
      <c r="B86" s="61"/>
      <c r="C86" s="61"/>
      <c r="D86" s="61"/>
      <c r="E86" s="61"/>
      <c r="F86" s="61"/>
      <c r="G86" s="61"/>
      <c r="H86" s="61"/>
      <c r="I86" s="61"/>
      <c r="J86" s="61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x14ac:dyDescent="0.2">
      <c r="B87" s="61"/>
      <c r="C87" s="61"/>
      <c r="D87" s="61"/>
      <c r="E87" s="61"/>
      <c r="F87" s="61"/>
      <c r="G87" s="61"/>
      <c r="H87" s="61"/>
      <c r="I87" s="61"/>
      <c r="J87" s="61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x14ac:dyDescent="0.2">
      <c r="B88" s="61"/>
      <c r="C88" s="61"/>
      <c r="D88" s="61"/>
      <c r="E88" s="61"/>
      <c r="F88" s="61"/>
      <c r="G88" s="61"/>
      <c r="H88" s="61"/>
      <c r="I88" s="61"/>
      <c r="J88" s="61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x14ac:dyDescent="0.2">
      <c r="B89" s="61"/>
      <c r="C89" s="61"/>
      <c r="D89" s="61"/>
      <c r="E89" s="61"/>
      <c r="F89" s="61"/>
      <c r="G89" s="61"/>
      <c r="H89" s="61"/>
      <c r="I89" s="61"/>
      <c r="J89" s="61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x14ac:dyDescent="0.2">
      <c r="B90" s="61"/>
      <c r="C90" s="61"/>
      <c r="D90" s="61"/>
      <c r="E90" s="61"/>
      <c r="F90" s="61"/>
      <c r="G90" s="61"/>
      <c r="H90" s="61"/>
      <c r="I90" s="61"/>
      <c r="J90" s="61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x14ac:dyDescent="0.2">
      <c r="B91" s="61"/>
      <c r="C91" s="61"/>
      <c r="D91" s="61"/>
      <c r="E91" s="61"/>
      <c r="F91" s="61"/>
      <c r="G91" s="61"/>
      <c r="H91" s="61"/>
      <c r="I91" s="61"/>
      <c r="J91" s="61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x14ac:dyDescent="0.2">
      <c r="B92" s="61"/>
      <c r="C92" s="61"/>
      <c r="D92" s="61"/>
      <c r="E92" s="61"/>
      <c r="F92" s="61"/>
      <c r="G92" s="61"/>
      <c r="H92" s="61"/>
      <c r="I92" s="61"/>
      <c r="J92" s="61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x14ac:dyDescent="0.2">
      <c r="B93" s="61"/>
      <c r="C93" s="61"/>
      <c r="D93" s="61"/>
      <c r="E93" s="61"/>
      <c r="F93" s="61"/>
      <c r="G93" s="61"/>
      <c r="H93" s="61"/>
      <c r="I93" s="61"/>
      <c r="J93" s="61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x14ac:dyDescent="0.2">
      <c r="B94" s="61"/>
      <c r="C94" s="61"/>
      <c r="D94" s="61"/>
      <c r="E94" s="61"/>
      <c r="F94" s="61"/>
      <c r="G94" s="61"/>
      <c r="H94" s="61"/>
      <c r="I94" s="61"/>
      <c r="J94" s="61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x14ac:dyDescent="0.2">
      <c r="B95" s="61"/>
      <c r="C95" s="61"/>
      <c r="D95" s="61"/>
      <c r="E95" s="61"/>
      <c r="F95" s="61"/>
      <c r="G95" s="61"/>
      <c r="H95" s="61"/>
      <c r="I95" s="61"/>
      <c r="J95" s="61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x14ac:dyDescent="0.2">
      <c r="B96" s="61"/>
      <c r="C96" s="61"/>
      <c r="D96" s="61"/>
      <c r="E96" s="61"/>
      <c r="F96" s="61"/>
      <c r="G96" s="61"/>
      <c r="H96" s="61"/>
      <c r="I96" s="61"/>
      <c r="J96" s="61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x14ac:dyDescent="0.2">
      <c r="B97" s="61"/>
      <c r="C97" s="61"/>
      <c r="D97" s="61"/>
      <c r="E97" s="61"/>
      <c r="F97" s="61"/>
      <c r="G97" s="61"/>
      <c r="H97" s="61"/>
      <c r="I97" s="61"/>
      <c r="J97" s="61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x14ac:dyDescent="0.2">
      <c r="B98" s="61"/>
      <c r="C98" s="61"/>
      <c r="D98" s="61"/>
      <c r="E98" s="61"/>
      <c r="F98" s="61"/>
      <c r="G98" s="61"/>
      <c r="H98" s="61"/>
      <c r="I98" s="61"/>
      <c r="J98" s="61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x14ac:dyDescent="0.2">
      <c r="B99" s="61"/>
      <c r="C99" s="61"/>
      <c r="D99" s="61"/>
      <c r="E99" s="61"/>
      <c r="F99" s="61"/>
      <c r="G99" s="61"/>
      <c r="H99" s="61"/>
      <c r="I99" s="61"/>
      <c r="J99" s="61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x14ac:dyDescent="0.2">
      <c r="B100" s="61"/>
      <c r="C100" s="61"/>
      <c r="D100" s="61"/>
      <c r="E100" s="61"/>
      <c r="F100" s="61"/>
      <c r="G100" s="61"/>
      <c r="H100" s="61"/>
      <c r="I100" s="61"/>
      <c r="J100" s="61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x14ac:dyDescent="0.2">
      <c r="B101" s="61"/>
      <c r="C101" s="61"/>
      <c r="D101" s="61"/>
      <c r="E101" s="61"/>
      <c r="F101" s="61"/>
      <c r="G101" s="61"/>
      <c r="H101" s="61"/>
      <c r="I101" s="61"/>
      <c r="J101" s="61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x14ac:dyDescent="0.2">
      <c r="B102" s="61"/>
      <c r="C102" s="61"/>
      <c r="D102" s="61"/>
      <c r="E102" s="61"/>
      <c r="F102" s="61"/>
      <c r="G102" s="61"/>
      <c r="H102" s="61"/>
      <c r="I102" s="61"/>
      <c r="J102" s="61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x14ac:dyDescent="0.2">
      <c r="B103" s="61"/>
      <c r="C103" s="61"/>
      <c r="D103" s="61"/>
      <c r="E103" s="61"/>
      <c r="F103" s="61"/>
      <c r="G103" s="61"/>
      <c r="H103" s="61"/>
      <c r="I103" s="61"/>
      <c r="J103" s="61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x14ac:dyDescent="0.2">
      <c r="B104" s="61"/>
      <c r="C104" s="61"/>
      <c r="D104" s="61"/>
      <c r="E104" s="61"/>
      <c r="F104" s="61"/>
      <c r="G104" s="61"/>
      <c r="H104" s="61"/>
      <c r="I104" s="61"/>
      <c r="J104" s="61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x14ac:dyDescent="0.2">
      <c r="B105" s="61"/>
      <c r="C105" s="61"/>
      <c r="D105" s="61"/>
      <c r="E105" s="61"/>
      <c r="F105" s="61"/>
      <c r="G105" s="61"/>
      <c r="H105" s="61"/>
      <c r="I105" s="61"/>
      <c r="J105" s="61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x14ac:dyDescent="0.2">
      <c r="B106" s="61"/>
      <c r="C106" s="61"/>
      <c r="D106" s="61"/>
      <c r="E106" s="61"/>
      <c r="F106" s="61"/>
      <c r="G106" s="61"/>
      <c r="H106" s="61"/>
      <c r="I106" s="61"/>
      <c r="J106" s="61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x14ac:dyDescent="0.2">
      <c r="B107" s="61"/>
      <c r="C107" s="61"/>
      <c r="D107" s="61"/>
      <c r="E107" s="61"/>
      <c r="F107" s="61"/>
      <c r="G107" s="61"/>
      <c r="H107" s="61"/>
      <c r="I107" s="61"/>
      <c r="J107" s="61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x14ac:dyDescent="0.2">
      <c r="B108" s="61"/>
      <c r="C108" s="61"/>
      <c r="D108" s="61"/>
      <c r="E108" s="61"/>
      <c r="F108" s="61"/>
      <c r="G108" s="61"/>
      <c r="H108" s="61"/>
      <c r="I108" s="61"/>
      <c r="J108" s="61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x14ac:dyDescent="0.2">
      <c r="B109" s="61"/>
      <c r="C109" s="61"/>
      <c r="D109" s="61"/>
      <c r="E109" s="61"/>
      <c r="F109" s="61"/>
      <c r="G109" s="61"/>
      <c r="H109" s="61"/>
      <c r="I109" s="61"/>
      <c r="J109" s="61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x14ac:dyDescent="0.2">
      <c r="B110" s="61"/>
      <c r="C110" s="61"/>
      <c r="D110" s="61"/>
      <c r="E110" s="61"/>
      <c r="F110" s="61"/>
      <c r="G110" s="61"/>
      <c r="H110" s="61"/>
      <c r="I110" s="61"/>
      <c r="J110" s="61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x14ac:dyDescent="0.2">
      <c r="B111" s="61"/>
      <c r="C111" s="61"/>
      <c r="D111" s="61"/>
      <c r="E111" s="61"/>
      <c r="F111" s="61"/>
      <c r="G111" s="61"/>
      <c r="H111" s="61"/>
      <c r="I111" s="61"/>
      <c r="J111" s="61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x14ac:dyDescent="0.2">
      <c r="B112" s="61"/>
      <c r="C112" s="61"/>
      <c r="D112" s="61"/>
      <c r="E112" s="61"/>
      <c r="F112" s="61"/>
      <c r="G112" s="61"/>
      <c r="H112" s="61"/>
      <c r="I112" s="61"/>
      <c r="J112" s="61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x14ac:dyDescent="0.2">
      <c r="B113" s="61"/>
      <c r="C113" s="61"/>
      <c r="D113" s="61"/>
      <c r="E113" s="61"/>
      <c r="F113" s="61"/>
      <c r="G113" s="61"/>
      <c r="H113" s="61"/>
      <c r="I113" s="61"/>
      <c r="J113" s="61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x14ac:dyDescent="0.2">
      <c r="B114" s="61"/>
      <c r="C114" s="61"/>
      <c r="D114" s="61"/>
      <c r="E114" s="61"/>
      <c r="F114" s="61"/>
      <c r="G114" s="61"/>
      <c r="H114" s="61"/>
      <c r="I114" s="61"/>
      <c r="J114" s="61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x14ac:dyDescent="0.2">
      <c r="B115" s="61"/>
      <c r="C115" s="61"/>
      <c r="D115" s="61"/>
      <c r="E115" s="61"/>
      <c r="F115" s="61"/>
      <c r="G115" s="61"/>
      <c r="H115" s="61"/>
      <c r="I115" s="61"/>
      <c r="J115" s="61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x14ac:dyDescent="0.2">
      <c r="B116" s="61"/>
      <c r="C116" s="61"/>
      <c r="D116" s="61"/>
      <c r="E116" s="61"/>
      <c r="F116" s="61"/>
      <c r="G116" s="61"/>
      <c r="H116" s="61"/>
      <c r="I116" s="61"/>
      <c r="J116" s="61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x14ac:dyDescent="0.2">
      <c r="B117" s="61"/>
      <c r="C117" s="61"/>
      <c r="D117" s="61"/>
      <c r="E117" s="61"/>
      <c r="F117" s="61"/>
      <c r="G117" s="61"/>
      <c r="H117" s="61"/>
      <c r="I117" s="61"/>
      <c r="J117" s="61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x14ac:dyDescent="0.2">
      <c r="B118" s="61"/>
      <c r="C118" s="61"/>
      <c r="D118" s="61"/>
      <c r="E118" s="61"/>
      <c r="F118" s="61"/>
      <c r="G118" s="61"/>
      <c r="H118" s="61"/>
      <c r="I118" s="61"/>
      <c r="J118" s="61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x14ac:dyDescent="0.2">
      <c r="B119" s="61"/>
      <c r="C119" s="61"/>
      <c r="D119" s="61"/>
      <c r="E119" s="61"/>
      <c r="F119" s="61"/>
      <c r="G119" s="61"/>
      <c r="H119" s="61"/>
      <c r="I119" s="61"/>
      <c r="J119" s="61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x14ac:dyDescent="0.2">
      <c r="B120" s="61"/>
      <c r="C120" s="61"/>
      <c r="D120" s="61"/>
      <c r="E120" s="61"/>
      <c r="F120" s="61"/>
      <c r="G120" s="61"/>
      <c r="H120" s="61"/>
      <c r="I120" s="61"/>
      <c r="J120" s="61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x14ac:dyDescent="0.2">
      <c r="B121" s="61"/>
      <c r="C121" s="61"/>
      <c r="D121" s="61"/>
      <c r="E121" s="61"/>
      <c r="F121" s="61"/>
      <c r="G121" s="61"/>
      <c r="H121" s="61"/>
      <c r="I121" s="61"/>
      <c r="J121" s="61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x14ac:dyDescent="0.2">
      <c r="B122" s="61"/>
      <c r="C122" s="61"/>
      <c r="D122" s="61"/>
      <c r="E122" s="61"/>
      <c r="F122" s="61"/>
      <c r="G122" s="61"/>
      <c r="H122" s="61"/>
      <c r="I122" s="61"/>
      <c r="J122" s="61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x14ac:dyDescent="0.2">
      <c r="B123" s="61"/>
      <c r="C123" s="61"/>
      <c r="D123" s="61"/>
      <c r="E123" s="61"/>
      <c r="F123" s="61"/>
      <c r="G123" s="61"/>
      <c r="H123" s="61"/>
      <c r="I123" s="61"/>
      <c r="J123" s="61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x14ac:dyDescent="0.2">
      <c r="B124" s="61"/>
      <c r="C124" s="61"/>
      <c r="D124" s="61"/>
      <c r="E124" s="61"/>
      <c r="F124" s="61"/>
      <c r="G124" s="61"/>
      <c r="H124" s="61"/>
      <c r="I124" s="61"/>
      <c r="J124" s="61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x14ac:dyDescent="0.2">
      <c r="B125" s="61"/>
      <c r="C125" s="61"/>
      <c r="D125" s="61"/>
      <c r="E125" s="61"/>
      <c r="F125" s="61"/>
      <c r="G125" s="61"/>
      <c r="H125" s="61"/>
      <c r="I125" s="61"/>
      <c r="J125" s="61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x14ac:dyDescent="0.2">
      <c r="B126" s="61"/>
      <c r="C126" s="61"/>
      <c r="D126" s="61"/>
      <c r="E126" s="61"/>
      <c r="F126" s="61"/>
      <c r="G126" s="61"/>
      <c r="H126" s="61"/>
      <c r="I126" s="61"/>
      <c r="J126" s="61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x14ac:dyDescent="0.2">
      <c r="B127" s="61"/>
      <c r="C127" s="61"/>
      <c r="D127" s="61"/>
      <c r="E127" s="61"/>
      <c r="F127" s="61"/>
      <c r="G127" s="61"/>
      <c r="H127" s="61"/>
      <c r="I127" s="61"/>
      <c r="J127" s="61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x14ac:dyDescent="0.2">
      <c r="B128" s="61"/>
      <c r="C128" s="61"/>
      <c r="D128" s="61"/>
      <c r="E128" s="61"/>
      <c r="F128" s="61"/>
      <c r="G128" s="61"/>
      <c r="H128" s="61"/>
      <c r="I128" s="61"/>
      <c r="J128" s="61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x14ac:dyDescent="0.2">
      <c r="B129" s="61"/>
      <c r="C129" s="61"/>
      <c r="D129" s="61"/>
      <c r="E129" s="61"/>
      <c r="F129" s="61"/>
      <c r="G129" s="61"/>
      <c r="H129" s="61"/>
      <c r="I129" s="61"/>
      <c r="J129" s="61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x14ac:dyDescent="0.2">
      <c r="B130" s="61"/>
      <c r="C130" s="61"/>
      <c r="D130" s="61"/>
      <c r="E130" s="61"/>
      <c r="F130" s="61"/>
      <c r="G130" s="61"/>
      <c r="H130" s="61"/>
      <c r="I130" s="61"/>
      <c r="J130" s="61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x14ac:dyDescent="0.2">
      <c r="B131" s="61"/>
      <c r="C131" s="61"/>
      <c r="D131" s="61"/>
      <c r="E131" s="61"/>
      <c r="F131" s="61"/>
      <c r="G131" s="61"/>
      <c r="H131" s="61"/>
      <c r="I131" s="61"/>
      <c r="J131" s="61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x14ac:dyDescent="0.2">
      <c r="B132" s="61"/>
      <c r="C132" s="61"/>
      <c r="D132" s="61"/>
      <c r="E132" s="61"/>
      <c r="F132" s="61"/>
      <c r="G132" s="61"/>
      <c r="H132" s="61"/>
      <c r="I132" s="61"/>
      <c r="J132" s="61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x14ac:dyDescent="0.2">
      <c r="B133" s="61"/>
      <c r="C133" s="61"/>
      <c r="D133" s="61"/>
      <c r="E133" s="61"/>
      <c r="F133" s="61"/>
      <c r="G133" s="61"/>
      <c r="H133" s="61"/>
      <c r="I133" s="61"/>
      <c r="J133" s="61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x14ac:dyDescent="0.2">
      <c r="B134" s="61"/>
      <c r="C134" s="61"/>
      <c r="D134" s="61"/>
      <c r="E134" s="61"/>
      <c r="F134" s="61"/>
      <c r="G134" s="61"/>
      <c r="H134" s="61"/>
      <c r="I134" s="61"/>
      <c r="J134" s="61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x14ac:dyDescent="0.2">
      <c r="B135" s="61"/>
      <c r="C135" s="61"/>
      <c r="D135" s="61"/>
      <c r="E135" s="61"/>
      <c r="F135" s="61"/>
      <c r="G135" s="61"/>
      <c r="H135" s="61"/>
      <c r="I135" s="61"/>
      <c r="J135" s="61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x14ac:dyDescent="0.2">
      <c r="B136" s="61"/>
      <c r="C136" s="61"/>
      <c r="D136" s="61"/>
      <c r="E136" s="61"/>
      <c r="F136" s="61"/>
      <c r="G136" s="61"/>
      <c r="H136" s="61"/>
      <c r="I136" s="61"/>
      <c r="J136" s="61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x14ac:dyDescent="0.2">
      <c r="B137" s="61"/>
      <c r="C137" s="61"/>
      <c r="D137" s="61"/>
      <c r="E137" s="61"/>
      <c r="F137" s="61"/>
      <c r="G137" s="61"/>
      <c r="H137" s="61"/>
      <c r="I137" s="61"/>
      <c r="J137" s="61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x14ac:dyDescent="0.2">
      <c r="B138" s="61"/>
      <c r="C138" s="61"/>
      <c r="D138" s="61"/>
      <c r="E138" s="61"/>
      <c r="F138" s="61"/>
      <c r="G138" s="61"/>
      <c r="H138" s="61"/>
      <c r="I138" s="61"/>
      <c r="J138" s="61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x14ac:dyDescent="0.2">
      <c r="B139" s="61"/>
      <c r="C139" s="61"/>
      <c r="D139" s="61"/>
      <c r="E139" s="61"/>
      <c r="F139" s="61"/>
      <c r="G139" s="61"/>
      <c r="H139" s="61"/>
      <c r="I139" s="61"/>
      <c r="J139" s="61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x14ac:dyDescent="0.2">
      <c r="B140" s="61"/>
      <c r="C140" s="61"/>
      <c r="D140" s="61"/>
      <c r="E140" s="61"/>
      <c r="F140" s="61"/>
      <c r="G140" s="61"/>
      <c r="H140" s="61"/>
      <c r="I140" s="61"/>
      <c r="J140" s="61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x14ac:dyDescent="0.2">
      <c r="B141" s="61"/>
      <c r="C141" s="61"/>
      <c r="D141" s="61"/>
      <c r="E141" s="61"/>
      <c r="F141" s="61"/>
      <c r="G141" s="61"/>
      <c r="H141" s="61"/>
      <c r="I141" s="61"/>
      <c r="J141" s="61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x14ac:dyDescent="0.2">
      <c r="B142" s="61"/>
      <c r="C142" s="61"/>
      <c r="D142" s="61"/>
      <c r="E142" s="61"/>
      <c r="F142" s="61"/>
      <c r="G142" s="61"/>
      <c r="H142" s="61"/>
      <c r="I142" s="61"/>
      <c r="J142" s="61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x14ac:dyDescent="0.2">
      <c r="B143" s="61"/>
      <c r="C143" s="61"/>
      <c r="D143" s="61"/>
      <c r="E143" s="61"/>
      <c r="F143" s="61"/>
      <c r="G143" s="61"/>
      <c r="H143" s="61"/>
      <c r="I143" s="61"/>
      <c r="J143" s="61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x14ac:dyDescent="0.2">
      <c r="B144" s="61"/>
      <c r="C144" s="61"/>
      <c r="D144" s="61"/>
      <c r="E144" s="61"/>
      <c r="F144" s="61"/>
      <c r="G144" s="61"/>
      <c r="H144" s="61"/>
      <c r="I144" s="61"/>
      <c r="J144" s="61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x14ac:dyDescent="0.2">
      <c r="B145" s="61"/>
      <c r="C145" s="61"/>
      <c r="D145" s="61"/>
      <c r="E145" s="61"/>
      <c r="F145" s="61"/>
      <c r="G145" s="61"/>
      <c r="H145" s="61"/>
      <c r="I145" s="61"/>
      <c r="J145" s="61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x14ac:dyDescent="0.2">
      <c r="B146" s="61"/>
      <c r="C146" s="61"/>
      <c r="D146" s="61"/>
      <c r="E146" s="61"/>
      <c r="F146" s="61"/>
      <c r="G146" s="61"/>
      <c r="H146" s="61"/>
      <c r="I146" s="61"/>
      <c r="J146" s="61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x14ac:dyDescent="0.2">
      <c r="B147" s="61"/>
      <c r="C147" s="61"/>
      <c r="D147" s="61"/>
      <c r="E147" s="61"/>
      <c r="F147" s="61"/>
      <c r="G147" s="61"/>
      <c r="H147" s="61"/>
      <c r="I147" s="61"/>
      <c r="J147" s="61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x14ac:dyDescent="0.2">
      <c r="B148" s="61"/>
      <c r="C148" s="61"/>
      <c r="D148" s="61"/>
      <c r="E148" s="61"/>
      <c r="F148" s="61"/>
      <c r="G148" s="61"/>
      <c r="H148" s="61"/>
      <c r="I148" s="61"/>
      <c r="J148" s="61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x14ac:dyDescent="0.2">
      <c r="B149" s="61"/>
      <c r="C149" s="61"/>
      <c r="D149" s="61"/>
      <c r="E149" s="61"/>
      <c r="F149" s="61"/>
      <c r="G149" s="61"/>
      <c r="H149" s="61"/>
      <c r="I149" s="61"/>
      <c r="J149" s="61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x14ac:dyDescent="0.2">
      <c r="B150" s="61"/>
      <c r="C150" s="61"/>
      <c r="D150" s="61"/>
      <c r="E150" s="61"/>
      <c r="F150" s="61"/>
      <c r="G150" s="61"/>
      <c r="H150" s="61"/>
      <c r="I150" s="61"/>
      <c r="J150" s="61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x14ac:dyDescent="0.2">
      <c r="B151" s="61"/>
      <c r="C151" s="61"/>
      <c r="D151" s="61"/>
      <c r="E151" s="61"/>
      <c r="F151" s="61"/>
      <c r="G151" s="61"/>
      <c r="H151" s="61"/>
      <c r="I151" s="61"/>
      <c r="J151" s="61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x14ac:dyDescent="0.2">
      <c r="B152" s="61"/>
      <c r="C152" s="61"/>
      <c r="D152" s="61"/>
      <c r="E152" s="61"/>
      <c r="F152" s="61"/>
      <c r="G152" s="61"/>
      <c r="H152" s="61"/>
      <c r="I152" s="61"/>
      <c r="J152" s="61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x14ac:dyDescent="0.2">
      <c r="B153" s="61"/>
      <c r="C153" s="61"/>
      <c r="D153" s="61"/>
      <c r="E153" s="61"/>
      <c r="F153" s="61"/>
      <c r="G153" s="61"/>
      <c r="H153" s="61"/>
      <c r="I153" s="61"/>
      <c r="J153" s="61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x14ac:dyDescent="0.2">
      <c r="B154" s="61"/>
      <c r="C154" s="61"/>
      <c r="D154" s="61"/>
      <c r="E154" s="61"/>
      <c r="F154" s="61"/>
      <c r="G154" s="61"/>
      <c r="H154" s="61"/>
      <c r="I154" s="61"/>
      <c r="J154" s="61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x14ac:dyDescent="0.2">
      <c r="B155" s="61"/>
      <c r="C155" s="61"/>
      <c r="D155" s="61"/>
      <c r="E155" s="61"/>
      <c r="F155" s="61"/>
      <c r="G155" s="61"/>
      <c r="H155" s="61"/>
      <c r="I155" s="61"/>
      <c r="J155" s="61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x14ac:dyDescent="0.2">
      <c r="B156" s="61"/>
      <c r="C156" s="61"/>
      <c r="D156" s="61"/>
      <c r="E156" s="61"/>
      <c r="F156" s="61"/>
      <c r="G156" s="61"/>
      <c r="H156" s="61"/>
      <c r="I156" s="61"/>
      <c r="J156" s="61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x14ac:dyDescent="0.2">
      <c r="B157" s="61"/>
      <c r="C157" s="61"/>
      <c r="D157" s="61"/>
      <c r="E157" s="61"/>
      <c r="F157" s="61"/>
      <c r="G157" s="61"/>
      <c r="H157" s="61"/>
      <c r="I157" s="61"/>
      <c r="J157" s="61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x14ac:dyDescent="0.2">
      <c r="B158" s="61"/>
      <c r="C158" s="61"/>
      <c r="D158" s="61"/>
      <c r="E158" s="61"/>
      <c r="F158" s="61"/>
      <c r="G158" s="61"/>
      <c r="H158" s="61"/>
      <c r="I158" s="61"/>
      <c r="J158" s="61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x14ac:dyDescent="0.2">
      <c r="B159" s="61"/>
      <c r="C159" s="61"/>
      <c r="D159" s="61"/>
      <c r="E159" s="61"/>
      <c r="F159" s="61"/>
      <c r="G159" s="61"/>
      <c r="H159" s="61"/>
      <c r="I159" s="61"/>
      <c r="J159" s="61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x14ac:dyDescent="0.2">
      <c r="B160" s="61"/>
      <c r="C160" s="61"/>
      <c r="D160" s="61"/>
      <c r="E160" s="61"/>
      <c r="F160" s="61"/>
      <c r="G160" s="61"/>
      <c r="H160" s="61"/>
      <c r="I160" s="61"/>
      <c r="J160" s="61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x14ac:dyDescent="0.2">
      <c r="B161" s="61"/>
      <c r="C161" s="61"/>
      <c r="D161" s="61"/>
      <c r="E161" s="61"/>
      <c r="F161" s="61"/>
      <c r="G161" s="61"/>
      <c r="H161" s="61"/>
      <c r="I161" s="61"/>
      <c r="J161" s="61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x14ac:dyDescent="0.2">
      <c r="B162" s="61"/>
      <c r="C162" s="61"/>
      <c r="D162" s="61"/>
      <c r="E162" s="61"/>
      <c r="F162" s="61"/>
      <c r="G162" s="61"/>
      <c r="H162" s="61"/>
      <c r="I162" s="61"/>
      <c r="J162" s="61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x14ac:dyDescent="0.2">
      <c r="B163" s="61"/>
      <c r="C163" s="61"/>
      <c r="D163" s="61"/>
      <c r="E163" s="61"/>
      <c r="F163" s="61"/>
      <c r="G163" s="61"/>
      <c r="H163" s="61"/>
      <c r="I163" s="61"/>
      <c r="J163" s="61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x14ac:dyDescent="0.2">
      <c r="B164" s="61"/>
      <c r="C164" s="61"/>
      <c r="D164" s="61"/>
      <c r="E164" s="61"/>
      <c r="F164" s="61"/>
      <c r="G164" s="61"/>
      <c r="H164" s="61"/>
      <c r="I164" s="61"/>
      <c r="J164" s="61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x14ac:dyDescent="0.2">
      <c r="B165" s="61"/>
      <c r="C165" s="61"/>
      <c r="D165" s="61"/>
      <c r="E165" s="61"/>
      <c r="F165" s="61"/>
      <c r="G165" s="61"/>
      <c r="H165" s="61"/>
      <c r="I165" s="61"/>
      <c r="J165" s="61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x14ac:dyDescent="0.2">
      <c r="B166" s="61"/>
      <c r="C166" s="61"/>
      <c r="D166" s="61"/>
      <c r="E166" s="61"/>
      <c r="F166" s="61"/>
      <c r="G166" s="61"/>
      <c r="H166" s="61"/>
      <c r="I166" s="61"/>
      <c r="J166" s="61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x14ac:dyDescent="0.2">
      <c r="B167" s="61"/>
      <c r="C167" s="61"/>
      <c r="D167" s="61"/>
      <c r="E167" s="61"/>
      <c r="F167" s="61"/>
      <c r="G167" s="61"/>
      <c r="H167" s="61"/>
      <c r="I167" s="61"/>
      <c r="J167" s="61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x14ac:dyDescent="0.2">
      <c r="B168" s="61"/>
      <c r="C168" s="61"/>
      <c r="D168" s="61"/>
      <c r="E168" s="61"/>
      <c r="F168" s="61"/>
      <c r="G168" s="61"/>
      <c r="H168" s="61"/>
      <c r="I168" s="61"/>
      <c r="J168" s="61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x14ac:dyDescent="0.2">
      <c r="B169" s="61"/>
      <c r="C169" s="61"/>
      <c r="D169" s="61"/>
      <c r="E169" s="61"/>
      <c r="F169" s="61"/>
      <c r="G169" s="61"/>
      <c r="H169" s="61"/>
      <c r="I169" s="61"/>
      <c r="J169" s="61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x14ac:dyDescent="0.2">
      <c r="B170" s="61"/>
      <c r="C170" s="61"/>
      <c r="D170" s="61"/>
      <c r="E170" s="61"/>
      <c r="F170" s="61"/>
      <c r="G170" s="61"/>
      <c r="H170" s="61"/>
      <c r="I170" s="61"/>
      <c r="J170" s="61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x14ac:dyDescent="0.2">
      <c r="B171" s="61"/>
      <c r="C171" s="61"/>
      <c r="D171" s="61"/>
      <c r="E171" s="61"/>
      <c r="F171" s="61"/>
      <c r="G171" s="61"/>
      <c r="H171" s="61"/>
      <c r="I171" s="61"/>
      <c r="J171" s="61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x14ac:dyDescent="0.2">
      <c r="B172" s="61"/>
      <c r="C172" s="61"/>
      <c r="D172" s="61"/>
      <c r="E172" s="61"/>
      <c r="F172" s="61"/>
      <c r="G172" s="61"/>
      <c r="H172" s="61"/>
      <c r="I172" s="61"/>
      <c r="J172" s="61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x14ac:dyDescent="0.2">
      <c r="B173" s="61"/>
      <c r="C173" s="61"/>
      <c r="D173" s="61"/>
      <c r="E173" s="61"/>
      <c r="F173" s="61"/>
      <c r="G173" s="61"/>
      <c r="H173" s="61"/>
      <c r="I173" s="61"/>
      <c r="J173" s="61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x14ac:dyDescent="0.2">
      <c r="B174" s="61"/>
      <c r="C174" s="61"/>
      <c r="D174" s="61"/>
      <c r="E174" s="61"/>
      <c r="F174" s="61"/>
      <c r="G174" s="61"/>
      <c r="H174" s="61"/>
      <c r="I174" s="61"/>
      <c r="J174" s="61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x14ac:dyDescent="0.2">
      <c r="B175" s="61"/>
      <c r="C175" s="61"/>
      <c r="D175" s="61"/>
      <c r="E175" s="61"/>
      <c r="F175" s="61"/>
      <c r="G175" s="61"/>
      <c r="H175" s="61"/>
      <c r="I175" s="61"/>
      <c r="J175" s="61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x14ac:dyDescent="0.2">
      <c r="B176" s="61"/>
      <c r="C176" s="61"/>
      <c r="D176" s="61"/>
      <c r="E176" s="61"/>
      <c r="F176" s="61"/>
      <c r="G176" s="61"/>
      <c r="H176" s="61"/>
      <c r="I176" s="61"/>
      <c r="J176" s="61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x14ac:dyDescent="0.2">
      <c r="B177" s="61"/>
      <c r="C177" s="61"/>
      <c r="D177" s="61"/>
      <c r="E177" s="61"/>
      <c r="F177" s="61"/>
      <c r="G177" s="61"/>
      <c r="H177" s="61"/>
      <c r="I177" s="61"/>
      <c r="J177" s="61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x14ac:dyDescent="0.2">
      <c r="B178" s="61"/>
      <c r="C178" s="61"/>
      <c r="D178" s="61"/>
      <c r="E178" s="61"/>
      <c r="F178" s="61"/>
      <c r="G178" s="61"/>
      <c r="H178" s="61"/>
      <c r="I178" s="61"/>
      <c r="J178" s="61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x14ac:dyDescent="0.2">
      <c r="B179" s="61"/>
      <c r="C179" s="61"/>
      <c r="D179" s="61"/>
      <c r="E179" s="61"/>
      <c r="F179" s="61"/>
      <c r="G179" s="61"/>
      <c r="H179" s="61"/>
      <c r="I179" s="61"/>
      <c r="J179" s="61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x14ac:dyDescent="0.2">
      <c r="B180" s="61"/>
      <c r="C180" s="61"/>
      <c r="D180" s="61"/>
      <c r="E180" s="61"/>
      <c r="F180" s="61"/>
      <c r="G180" s="61"/>
      <c r="H180" s="61"/>
      <c r="I180" s="61"/>
      <c r="J180" s="61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x14ac:dyDescent="0.2">
      <c r="B181" s="61"/>
      <c r="C181" s="61"/>
      <c r="D181" s="61"/>
      <c r="E181" s="61"/>
      <c r="F181" s="61"/>
      <c r="G181" s="61"/>
      <c r="H181" s="61"/>
      <c r="I181" s="61"/>
      <c r="J181" s="61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x14ac:dyDescent="0.2">
      <c r="B182" s="61"/>
      <c r="C182" s="61"/>
      <c r="D182" s="61"/>
      <c r="E182" s="61"/>
      <c r="F182" s="61"/>
      <c r="G182" s="61"/>
      <c r="H182" s="61"/>
      <c r="I182" s="61"/>
      <c r="J182" s="61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x14ac:dyDescent="0.2">
      <c r="B183" s="61"/>
      <c r="C183" s="61"/>
      <c r="D183" s="61"/>
      <c r="E183" s="61"/>
      <c r="F183" s="61"/>
      <c r="G183" s="61"/>
      <c r="H183" s="61"/>
      <c r="I183" s="61"/>
      <c r="J183" s="61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x14ac:dyDescent="0.2">
      <c r="B184" s="61"/>
      <c r="C184" s="61"/>
      <c r="D184" s="61"/>
      <c r="E184" s="61"/>
      <c r="F184" s="61"/>
      <c r="G184" s="61"/>
      <c r="H184" s="61"/>
      <c r="I184" s="61"/>
      <c r="J184" s="61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x14ac:dyDescent="0.2">
      <c r="B185" s="61"/>
      <c r="C185" s="61"/>
      <c r="D185" s="61"/>
      <c r="E185" s="61"/>
      <c r="F185" s="61"/>
      <c r="G185" s="61"/>
      <c r="H185" s="61"/>
      <c r="I185" s="61"/>
      <c r="J185" s="61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x14ac:dyDescent="0.2">
      <c r="B186" s="61"/>
      <c r="C186" s="61"/>
      <c r="D186" s="61"/>
      <c r="E186" s="61"/>
      <c r="F186" s="61"/>
      <c r="G186" s="61"/>
      <c r="H186" s="61"/>
      <c r="I186" s="61"/>
      <c r="J186" s="61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x14ac:dyDescent="0.2">
      <c r="B187" s="61"/>
      <c r="C187" s="61"/>
      <c r="D187" s="61"/>
      <c r="E187" s="61"/>
      <c r="F187" s="61"/>
      <c r="G187" s="61"/>
      <c r="H187" s="61"/>
      <c r="I187" s="61"/>
      <c r="J187" s="61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x14ac:dyDescent="0.2">
      <c r="B188" s="61"/>
      <c r="C188" s="61"/>
      <c r="D188" s="61"/>
      <c r="E188" s="61"/>
      <c r="F188" s="61"/>
      <c r="G188" s="61"/>
      <c r="H188" s="61"/>
      <c r="I188" s="61"/>
      <c r="J188" s="61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x14ac:dyDescent="0.2">
      <c r="H189" s="73"/>
      <c r="I189" s="73"/>
      <c r="J189" s="73"/>
    </row>
    <row r="190" spans="2:20" x14ac:dyDescent="0.2">
      <c r="H190" s="73"/>
      <c r="I190" s="73"/>
      <c r="J190" s="73"/>
    </row>
    <row r="191" spans="2:20" x14ac:dyDescent="0.2">
      <c r="H191" s="73"/>
      <c r="I191" s="73"/>
      <c r="J191" s="73"/>
    </row>
    <row r="192" spans="2:20" x14ac:dyDescent="0.2">
      <c r="H192" s="73"/>
      <c r="I192" s="73"/>
      <c r="J192" s="73"/>
    </row>
    <row r="193" spans="8:10" x14ac:dyDescent="0.2">
      <c r="H193" s="73"/>
      <c r="I193" s="73"/>
      <c r="J193" s="73"/>
    </row>
    <row r="194" spans="8:10" x14ac:dyDescent="0.2">
      <c r="H194" s="73"/>
      <c r="I194" s="73"/>
      <c r="J194" s="73"/>
    </row>
    <row r="195" spans="8:10" x14ac:dyDescent="0.2">
      <c r="H195" s="73"/>
      <c r="I195" s="73"/>
      <c r="J195" s="73"/>
    </row>
    <row r="196" spans="8:10" x14ac:dyDescent="0.2">
      <c r="H196" s="73"/>
      <c r="I196" s="73"/>
      <c r="J196" s="73"/>
    </row>
    <row r="197" spans="8:10" x14ac:dyDescent="0.2">
      <c r="H197" s="73"/>
      <c r="I197" s="73"/>
      <c r="J197" s="73"/>
    </row>
    <row r="198" spans="8:10" x14ac:dyDescent="0.2">
      <c r="H198" s="73"/>
      <c r="I198" s="73"/>
      <c r="J198" s="73"/>
    </row>
    <row r="199" spans="8:10" x14ac:dyDescent="0.2">
      <c r="H199" s="73"/>
      <c r="I199" s="73"/>
      <c r="J199" s="73"/>
    </row>
    <row r="200" spans="8:10" x14ac:dyDescent="0.2">
      <c r="H200" s="73"/>
      <c r="I200" s="73"/>
      <c r="J200" s="73"/>
    </row>
    <row r="201" spans="8:10" x14ac:dyDescent="0.2">
      <c r="H201" s="73"/>
      <c r="I201" s="73"/>
      <c r="J201" s="73"/>
    </row>
    <row r="202" spans="8:10" x14ac:dyDescent="0.2">
      <c r="H202" s="73"/>
      <c r="I202" s="73"/>
      <c r="J202" s="73"/>
    </row>
    <row r="203" spans="8:10" x14ac:dyDescent="0.2">
      <c r="H203" s="73"/>
      <c r="I203" s="73"/>
      <c r="J203" s="73"/>
    </row>
    <row r="204" spans="8:10" x14ac:dyDescent="0.2">
      <c r="H204" s="73"/>
      <c r="I204" s="73"/>
      <c r="J204" s="73"/>
    </row>
    <row r="205" spans="8:10" x14ac:dyDescent="0.2">
      <c r="H205" s="73"/>
      <c r="I205" s="73"/>
      <c r="J205" s="73"/>
    </row>
    <row r="206" spans="8:10" x14ac:dyDescent="0.2">
      <c r="H206" s="73"/>
      <c r="I206" s="73"/>
      <c r="J206" s="73"/>
    </row>
    <row r="207" spans="8:10" x14ac:dyDescent="0.2">
      <c r="H207" s="73"/>
      <c r="I207" s="73"/>
      <c r="J207" s="73"/>
    </row>
    <row r="208" spans="8:10" x14ac:dyDescent="0.2">
      <c r="H208" s="73"/>
      <c r="I208" s="73"/>
      <c r="J208" s="73"/>
    </row>
    <row r="209" spans="8:10" x14ac:dyDescent="0.2">
      <c r="H209" s="73"/>
      <c r="I209" s="73"/>
      <c r="J209" s="73"/>
    </row>
    <row r="210" spans="8:10" x14ac:dyDescent="0.2">
      <c r="H210" s="73"/>
      <c r="I210" s="73"/>
      <c r="J210" s="73"/>
    </row>
    <row r="211" spans="8:10" x14ac:dyDescent="0.2">
      <c r="H211" s="73"/>
      <c r="I211" s="73"/>
      <c r="J211" s="73"/>
    </row>
    <row r="212" spans="8:10" x14ac:dyDescent="0.2">
      <c r="H212" s="73"/>
      <c r="I212" s="73"/>
      <c r="J212" s="73"/>
    </row>
    <row r="213" spans="8:10" x14ac:dyDescent="0.2">
      <c r="H213" s="73"/>
      <c r="I213" s="73"/>
      <c r="J213" s="73"/>
    </row>
    <row r="214" spans="8:10" x14ac:dyDescent="0.2">
      <c r="H214" s="73"/>
      <c r="I214" s="73"/>
      <c r="J214" s="73"/>
    </row>
    <row r="215" spans="8:10" x14ac:dyDescent="0.2">
      <c r="H215" s="73"/>
      <c r="I215" s="73"/>
      <c r="J215" s="73"/>
    </row>
    <row r="216" spans="8:10" x14ac:dyDescent="0.2">
      <c r="H216" s="73"/>
      <c r="I216" s="73"/>
      <c r="J216" s="73"/>
    </row>
    <row r="217" spans="8:10" x14ac:dyDescent="0.2">
      <c r="H217" s="73"/>
      <c r="I217" s="73"/>
      <c r="J217" s="73"/>
    </row>
    <row r="218" spans="8:10" x14ac:dyDescent="0.2">
      <c r="H218" s="73"/>
      <c r="I218" s="73"/>
      <c r="J218" s="73"/>
    </row>
    <row r="219" spans="8:10" x14ac:dyDescent="0.2">
      <c r="H219" s="73"/>
      <c r="I219" s="73"/>
      <c r="J219" s="73"/>
    </row>
    <row r="220" spans="8:10" x14ac:dyDescent="0.2">
      <c r="H220" s="73"/>
      <c r="I220" s="73"/>
      <c r="J220" s="73"/>
    </row>
    <row r="221" spans="8:10" x14ac:dyDescent="0.2">
      <c r="H221" s="73"/>
      <c r="I221" s="73"/>
      <c r="J221" s="73"/>
    </row>
    <row r="222" spans="8:10" x14ac:dyDescent="0.2">
      <c r="H222" s="73"/>
      <c r="I222" s="73"/>
      <c r="J222" s="73"/>
    </row>
    <row r="223" spans="8:10" x14ac:dyDescent="0.2">
      <c r="H223" s="73"/>
      <c r="I223" s="73"/>
      <c r="J223" s="73"/>
    </row>
    <row r="224" spans="8:10" x14ac:dyDescent="0.2">
      <c r="H224" s="73"/>
      <c r="I224" s="73"/>
      <c r="J224" s="73"/>
    </row>
    <row r="225" spans="8:10" x14ac:dyDescent="0.2">
      <c r="H225" s="73"/>
      <c r="I225" s="73"/>
      <c r="J225" s="73"/>
    </row>
    <row r="226" spans="8:10" x14ac:dyDescent="0.2">
      <c r="H226" s="73"/>
      <c r="I226" s="73"/>
      <c r="J226" s="73"/>
    </row>
    <row r="227" spans="8:10" x14ac:dyDescent="0.2">
      <c r="H227" s="73"/>
      <c r="I227" s="73"/>
      <c r="J227" s="73"/>
    </row>
    <row r="228" spans="8:10" x14ac:dyDescent="0.2">
      <c r="H228" s="73"/>
      <c r="I228" s="73"/>
      <c r="J228" s="73"/>
    </row>
    <row r="229" spans="8:10" x14ac:dyDescent="0.2">
      <c r="H229" s="73"/>
      <c r="I229" s="73"/>
      <c r="J229" s="73"/>
    </row>
    <row r="230" spans="8:10" x14ac:dyDescent="0.2">
      <c r="H230" s="73"/>
      <c r="I230" s="73"/>
      <c r="J230" s="73"/>
    </row>
    <row r="231" spans="8:10" x14ac:dyDescent="0.2">
      <c r="H231" s="73"/>
      <c r="I231" s="73"/>
      <c r="J231" s="73"/>
    </row>
    <row r="232" spans="8:10" x14ac:dyDescent="0.2">
      <c r="H232" s="73"/>
      <c r="I232" s="73"/>
      <c r="J232" s="73"/>
    </row>
    <row r="233" spans="8:10" x14ac:dyDescent="0.2">
      <c r="H233" s="73"/>
      <c r="I233" s="73"/>
      <c r="J233" s="73"/>
    </row>
    <row r="234" spans="8:10" x14ac:dyDescent="0.2">
      <c r="H234" s="73"/>
      <c r="I234" s="73"/>
      <c r="J234" s="73"/>
    </row>
    <row r="235" spans="8:10" x14ac:dyDescent="0.2">
      <c r="H235" s="73"/>
      <c r="I235" s="73"/>
      <c r="J235" s="73"/>
    </row>
    <row r="236" spans="8:10" x14ac:dyDescent="0.2">
      <c r="H236" s="73"/>
      <c r="I236" s="73"/>
      <c r="J236" s="73"/>
    </row>
    <row r="237" spans="8:10" x14ac:dyDescent="0.2">
      <c r="H237" s="73"/>
      <c r="I237" s="73"/>
      <c r="J237" s="73"/>
    </row>
    <row r="238" spans="8:10" x14ac:dyDescent="0.2">
      <c r="H238" s="73"/>
      <c r="I238" s="73"/>
      <c r="J238" s="73"/>
    </row>
    <row r="239" spans="8:10" x14ac:dyDescent="0.2">
      <c r="H239" s="73"/>
      <c r="I239" s="73"/>
      <c r="J239" s="73"/>
    </row>
    <row r="240" spans="8:10" x14ac:dyDescent="0.2">
      <c r="H240" s="73"/>
      <c r="I240" s="73"/>
      <c r="J240" s="73"/>
    </row>
    <row r="241" spans="8:10" x14ac:dyDescent="0.2">
      <c r="H241" s="73"/>
      <c r="I241" s="73"/>
      <c r="J241" s="73"/>
    </row>
    <row r="242" spans="8:10" x14ac:dyDescent="0.2">
      <c r="H242" s="73"/>
      <c r="I242" s="73"/>
      <c r="J242" s="73"/>
    </row>
    <row r="243" spans="8:10" x14ac:dyDescent="0.2">
      <c r="H243" s="73"/>
      <c r="I243" s="73"/>
      <c r="J243" s="73"/>
    </row>
    <row r="244" spans="8:10" x14ac:dyDescent="0.2">
      <c r="H244" s="73"/>
      <c r="I244" s="73"/>
      <c r="J244" s="73"/>
    </row>
    <row r="245" spans="8:10" x14ac:dyDescent="0.2">
      <c r="H245" s="73"/>
      <c r="I245" s="73"/>
      <c r="J245" s="73"/>
    </row>
    <row r="246" spans="8:10" x14ac:dyDescent="0.2">
      <c r="H246" s="73"/>
      <c r="I246" s="73"/>
      <c r="J246" s="73"/>
    </row>
    <row r="247" spans="8:10" x14ac:dyDescent="0.2">
      <c r="H247" s="73"/>
      <c r="I247" s="73"/>
      <c r="J247" s="73"/>
    </row>
    <row r="248" spans="8:10" x14ac:dyDescent="0.2">
      <c r="H248" s="73"/>
      <c r="I248" s="73"/>
      <c r="J248" s="73"/>
    </row>
    <row r="249" spans="8:10" x14ac:dyDescent="0.2">
      <c r="H249" s="73"/>
      <c r="I249" s="73"/>
      <c r="J249" s="73"/>
    </row>
    <row r="250" spans="8:10" x14ac:dyDescent="0.2">
      <c r="H250" s="73"/>
      <c r="I250" s="73"/>
      <c r="J250" s="73"/>
    </row>
    <row r="251" spans="8:10" x14ac:dyDescent="0.2">
      <c r="H251" s="73"/>
      <c r="I251" s="73"/>
      <c r="J251" s="73"/>
    </row>
    <row r="252" spans="8:10" x14ac:dyDescent="0.2">
      <c r="H252" s="73"/>
      <c r="I252" s="73"/>
      <c r="J252" s="73"/>
    </row>
    <row r="253" spans="8:10" x14ac:dyDescent="0.2">
      <c r="H253" s="73"/>
      <c r="I253" s="73"/>
      <c r="J253" s="73"/>
    </row>
    <row r="254" spans="8:10" x14ac:dyDescent="0.2">
      <c r="H254" s="73"/>
      <c r="I254" s="73"/>
      <c r="J254" s="73"/>
    </row>
    <row r="255" spans="8:10" x14ac:dyDescent="0.2">
      <c r="H255" s="73"/>
      <c r="I255" s="73"/>
      <c r="J255" s="73"/>
    </row>
    <row r="256" spans="8:10" x14ac:dyDescent="0.2">
      <c r="H256" s="73"/>
      <c r="I256" s="73"/>
      <c r="J256" s="73"/>
    </row>
    <row r="257" spans="8:10" x14ac:dyDescent="0.2">
      <c r="H257" s="73"/>
      <c r="I257" s="73"/>
      <c r="J257" s="73"/>
    </row>
    <row r="258" spans="8:10" x14ac:dyDescent="0.2">
      <c r="H258" s="73"/>
      <c r="I258" s="73"/>
      <c r="J258" s="73"/>
    </row>
    <row r="259" spans="8:10" x14ac:dyDescent="0.2">
      <c r="H259" s="73"/>
      <c r="I259" s="73"/>
      <c r="J259" s="73"/>
    </row>
    <row r="260" spans="8:10" x14ac:dyDescent="0.2">
      <c r="H260" s="73"/>
      <c r="I260" s="73"/>
      <c r="J260" s="73"/>
    </row>
    <row r="261" spans="8:10" x14ac:dyDescent="0.2">
      <c r="H261" s="73"/>
      <c r="I261" s="73"/>
      <c r="J261" s="73"/>
    </row>
    <row r="262" spans="8:10" x14ac:dyDescent="0.2">
      <c r="H262" s="73"/>
      <c r="I262" s="73"/>
      <c r="J262" s="73"/>
    </row>
    <row r="263" spans="8:10" x14ac:dyDescent="0.2">
      <c r="H263" s="73"/>
      <c r="I263" s="73"/>
      <c r="J263" s="73"/>
    </row>
    <row r="264" spans="8:10" x14ac:dyDescent="0.2">
      <c r="H264" s="73"/>
      <c r="I264" s="73"/>
      <c r="J264" s="73"/>
    </row>
    <row r="265" spans="8:10" x14ac:dyDescent="0.2">
      <c r="H265" s="73"/>
      <c r="I265" s="73"/>
      <c r="J265" s="73"/>
    </row>
    <row r="266" spans="8:10" x14ac:dyDescent="0.2">
      <c r="H266" s="73"/>
      <c r="I266" s="73"/>
      <c r="J266" s="73"/>
    </row>
    <row r="267" spans="8:10" x14ac:dyDescent="0.2">
      <c r="H267" s="73"/>
      <c r="I267" s="73"/>
      <c r="J267" s="73"/>
    </row>
    <row r="268" spans="8:10" x14ac:dyDescent="0.2">
      <c r="H268" s="73"/>
      <c r="I268" s="73"/>
      <c r="J268" s="73"/>
    </row>
    <row r="269" spans="8:10" x14ac:dyDescent="0.2">
      <c r="H269" s="73"/>
      <c r="I269" s="73"/>
      <c r="J269" s="73"/>
    </row>
    <row r="270" spans="8:10" x14ac:dyDescent="0.2">
      <c r="H270" s="73"/>
      <c r="I270" s="73"/>
      <c r="J270" s="73"/>
    </row>
    <row r="271" spans="8:10" x14ac:dyDescent="0.2">
      <c r="H271" s="73"/>
      <c r="I271" s="73"/>
      <c r="J271" s="73"/>
    </row>
    <row r="272" spans="8:10" x14ac:dyDescent="0.2">
      <c r="H272" s="73"/>
      <c r="I272" s="73"/>
      <c r="J272" s="73"/>
    </row>
    <row r="273" spans="8:10" x14ac:dyDescent="0.2">
      <c r="H273" s="73"/>
      <c r="I273" s="73"/>
      <c r="J273" s="73"/>
    </row>
    <row r="274" spans="8:10" x14ac:dyDescent="0.2">
      <c r="H274" s="73"/>
      <c r="I274" s="73"/>
      <c r="J274" s="73"/>
    </row>
    <row r="275" spans="8:10" x14ac:dyDescent="0.2">
      <c r="H275" s="73"/>
      <c r="I275" s="73"/>
      <c r="J275" s="73"/>
    </row>
    <row r="276" spans="8:10" x14ac:dyDescent="0.2">
      <c r="H276" s="73"/>
      <c r="I276" s="73"/>
      <c r="J276" s="73"/>
    </row>
    <row r="277" spans="8:10" x14ac:dyDescent="0.2">
      <c r="H277" s="73"/>
      <c r="I277" s="73"/>
      <c r="J277" s="73"/>
    </row>
    <row r="278" spans="8:10" x14ac:dyDescent="0.2">
      <c r="H278" s="73"/>
      <c r="I278" s="73"/>
      <c r="J278" s="73"/>
    </row>
    <row r="279" spans="8:10" x14ac:dyDescent="0.2">
      <c r="H279" s="73"/>
      <c r="I279" s="73"/>
      <c r="J279" s="73"/>
    </row>
    <row r="280" spans="8:10" x14ac:dyDescent="0.2">
      <c r="H280" s="73"/>
      <c r="I280" s="73"/>
      <c r="J280" s="73"/>
    </row>
    <row r="281" spans="8:10" x14ac:dyDescent="0.2">
      <c r="H281" s="73"/>
      <c r="I281" s="73"/>
      <c r="J281" s="73"/>
    </row>
    <row r="282" spans="8:10" x14ac:dyDescent="0.2">
      <c r="H282" s="73"/>
      <c r="I282" s="73"/>
      <c r="J282" s="73"/>
    </row>
    <row r="283" spans="8:10" x14ac:dyDescent="0.2">
      <c r="H283" s="73"/>
      <c r="I283" s="73"/>
      <c r="J283" s="73"/>
    </row>
    <row r="284" spans="8:10" x14ac:dyDescent="0.2">
      <c r="H284" s="73"/>
      <c r="I284" s="73"/>
      <c r="J284" s="73"/>
    </row>
    <row r="285" spans="8:10" x14ac:dyDescent="0.2">
      <c r="H285" s="73"/>
      <c r="I285" s="73"/>
      <c r="J285" s="73"/>
    </row>
    <row r="286" spans="8:10" x14ac:dyDescent="0.2">
      <c r="H286" s="73"/>
      <c r="I286" s="73"/>
      <c r="J286" s="73"/>
    </row>
    <row r="287" spans="8:10" x14ac:dyDescent="0.2">
      <c r="H287" s="73"/>
      <c r="I287" s="73"/>
      <c r="J287" s="73"/>
    </row>
    <row r="288" spans="8:10" x14ac:dyDescent="0.2">
      <c r="H288" s="73"/>
      <c r="I288" s="73"/>
      <c r="J288" s="73"/>
    </row>
    <row r="289" spans="8:10" x14ac:dyDescent="0.2">
      <c r="H289" s="73"/>
      <c r="I289" s="73"/>
      <c r="J289" s="73"/>
    </row>
    <row r="290" spans="8:10" x14ac:dyDescent="0.2">
      <c r="H290" s="73"/>
      <c r="I290" s="73"/>
      <c r="J290" s="73"/>
    </row>
    <row r="291" spans="8:10" x14ac:dyDescent="0.2">
      <c r="H291" s="73"/>
      <c r="I291" s="73"/>
      <c r="J291" s="73"/>
    </row>
    <row r="292" spans="8:10" x14ac:dyDescent="0.2">
      <c r="H292" s="73"/>
      <c r="I292" s="73"/>
      <c r="J292" s="73"/>
    </row>
    <row r="293" spans="8:10" x14ac:dyDescent="0.2">
      <c r="H293" s="73"/>
      <c r="I293" s="73"/>
      <c r="J293" s="73"/>
    </row>
    <row r="294" spans="8:10" x14ac:dyDescent="0.2">
      <c r="H294" s="73"/>
      <c r="I294" s="73"/>
      <c r="J294" s="73"/>
    </row>
    <row r="295" spans="8:10" x14ac:dyDescent="0.2">
      <c r="H295" s="73"/>
      <c r="I295" s="73"/>
      <c r="J295" s="73"/>
    </row>
    <row r="296" spans="8:10" x14ac:dyDescent="0.2">
      <c r="H296" s="73"/>
      <c r="I296" s="73"/>
      <c r="J296" s="73"/>
    </row>
    <row r="297" spans="8:10" x14ac:dyDescent="0.2">
      <c r="H297" s="73"/>
      <c r="I297" s="73"/>
      <c r="J297" s="73"/>
    </row>
    <row r="298" spans="8:10" x14ac:dyDescent="0.2">
      <c r="H298" s="73"/>
      <c r="I298" s="73"/>
      <c r="J298" s="73"/>
    </row>
    <row r="299" spans="8:10" x14ac:dyDescent="0.2">
      <c r="H299" s="73"/>
      <c r="I299" s="73"/>
      <c r="J299" s="73"/>
    </row>
    <row r="300" spans="8:10" x14ac:dyDescent="0.2">
      <c r="H300" s="73"/>
      <c r="I300" s="73"/>
      <c r="J300" s="73"/>
    </row>
    <row r="301" spans="8:10" x14ac:dyDescent="0.2">
      <c r="H301" s="73"/>
      <c r="I301" s="73"/>
      <c r="J301" s="73"/>
    </row>
    <row r="302" spans="8:10" x14ac:dyDescent="0.2">
      <c r="H302" s="73"/>
      <c r="I302" s="73"/>
      <c r="J302" s="73"/>
    </row>
    <row r="303" spans="8:10" x14ac:dyDescent="0.2">
      <c r="H303" s="73"/>
      <c r="I303" s="73"/>
      <c r="J303" s="73"/>
    </row>
    <row r="304" spans="8:10" x14ac:dyDescent="0.2">
      <c r="H304" s="73"/>
      <c r="I304" s="73"/>
      <c r="J304" s="73"/>
    </row>
    <row r="305" spans="8:10" x14ac:dyDescent="0.2">
      <c r="H305" s="73"/>
      <c r="I305" s="73"/>
      <c r="J305" s="73"/>
    </row>
    <row r="306" spans="8:10" x14ac:dyDescent="0.2">
      <c r="H306" s="73"/>
      <c r="I306" s="73"/>
      <c r="J306" s="73"/>
    </row>
    <row r="307" spans="8:10" x14ac:dyDescent="0.2">
      <c r="H307" s="73"/>
      <c r="I307" s="73"/>
      <c r="J307" s="73"/>
    </row>
    <row r="308" spans="8:10" x14ac:dyDescent="0.2">
      <c r="H308" s="73"/>
      <c r="I308" s="73"/>
      <c r="J308" s="73"/>
    </row>
    <row r="309" spans="8:10" x14ac:dyDescent="0.2">
      <c r="H309" s="73"/>
      <c r="I309" s="73"/>
      <c r="J309" s="73"/>
    </row>
    <row r="310" spans="8:10" x14ac:dyDescent="0.2">
      <c r="H310" s="73"/>
      <c r="I310" s="73"/>
      <c r="J310" s="73"/>
    </row>
    <row r="311" spans="8:10" x14ac:dyDescent="0.2">
      <c r="H311" s="73"/>
      <c r="I311" s="73"/>
      <c r="J311" s="73"/>
    </row>
    <row r="312" spans="8:10" x14ac:dyDescent="0.2">
      <c r="H312" s="73"/>
      <c r="I312" s="73"/>
      <c r="J312" s="73"/>
    </row>
    <row r="313" spans="8:10" x14ac:dyDescent="0.2">
      <c r="H313" s="73"/>
      <c r="I313" s="73"/>
      <c r="J313" s="73"/>
    </row>
    <row r="314" spans="8:10" x14ac:dyDescent="0.2">
      <c r="H314" s="73"/>
      <c r="I314" s="73"/>
      <c r="J314" s="73"/>
    </row>
    <row r="315" spans="8:10" x14ac:dyDescent="0.2">
      <c r="H315" s="73"/>
      <c r="I315" s="73"/>
      <c r="J315" s="73"/>
    </row>
    <row r="316" spans="8:10" x14ac:dyDescent="0.2">
      <c r="H316" s="73"/>
      <c r="I316" s="73"/>
      <c r="J316" s="73"/>
    </row>
    <row r="317" spans="8:10" x14ac:dyDescent="0.2">
      <c r="H317" s="73"/>
      <c r="I317" s="73"/>
      <c r="J317" s="73"/>
    </row>
    <row r="318" spans="8:10" x14ac:dyDescent="0.2">
      <c r="H318" s="73"/>
      <c r="I318" s="73"/>
      <c r="J318" s="73"/>
    </row>
    <row r="319" spans="8:10" x14ac:dyDescent="0.2">
      <c r="H319" s="73"/>
      <c r="I319" s="73"/>
      <c r="J319" s="73"/>
    </row>
    <row r="320" spans="8:10" x14ac:dyDescent="0.2">
      <c r="H320" s="73"/>
      <c r="I320" s="73"/>
      <c r="J320" s="73"/>
    </row>
    <row r="321" spans="8:10" x14ac:dyDescent="0.2">
      <c r="H321" s="73"/>
      <c r="I321" s="73"/>
      <c r="J321" s="73"/>
    </row>
    <row r="322" spans="8:10" x14ac:dyDescent="0.2">
      <c r="H322" s="73"/>
      <c r="I322" s="73"/>
      <c r="J322" s="73"/>
    </row>
    <row r="323" spans="8:10" x14ac:dyDescent="0.2">
      <c r="H323" s="73"/>
      <c r="I323" s="73"/>
      <c r="J323" s="73"/>
    </row>
    <row r="324" spans="8:10" x14ac:dyDescent="0.2">
      <c r="H324" s="73"/>
      <c r="I324" s="73"/>
      <c r="J324" s="73"/>
    </row>
    <row r="325" spans="8:10" x14ac:dyDescent="0.2">
      <c r="H325" s="73"/>
      <c r="I325" s="73"/>
      <c r="J325" s="73"/>
    </row>
    <row r="326" spans="8:10" x14ac:dyDescent="0.2">
      <c r="H326" s="73"/>
      <c r="I326" s="73"/>
      <c r="J326" s="73"/>
    </row>
    <row r="327" spans="8:10" x14ac:dyDescent="0.2">
      <c r="H327" s="73"/>
      <c r="I327" s="73"/>
      <c r="J327" s="73"/>
    </row>
    <row r="328" spans="8:10" x14ac:dyDescent="0.2">
      <c r="H328" s="73"/>
      <c r="I328" s="73"/>
      <c r="J328" s="73"/>
    </row>
    <row r="329" spans="8:10" x14ac:dyDescent="0.2">
      <c r="H329" s="73"/>
      <c r="I329" s="73"/>
      <c r="J329" s="73"/>
    </row>
    <row r="330" spans="8:10" x14ac:dyDescent="0.2">
      <c r="H330" s="73"/>
      <c r="I330" s="73"/>
      <c r="J330" s="73"/>
    </row>
    <row r="331" spans="8:10" x14ac:dyDescent="0.2">
      <c r="H331" s="73"/>
      <c r="I331" s="73"/>
      <c r="J331" s="73"/>
    </row>
    <row r="332" spans="8:10" x14ac:dyDescent="0.2">
      <c r="H332" s="73"/>
      <c r="I332" s="73"/>
      <c r="J332" s="73"/>
    </row>
    <row r="333" spans="8:10" x14ac:dyDescent="0.2">
      <c r="H333" s="73"/>
      <c r="I333" s="73"/>
      <c r="J333" s="73"/>
    </row>
    <row r="334" spans="8:10" x14ac:dyDescent="0.2">
      <c r="H334" s="73"/>
      <c r="I334" s="73"/>
      <c r="J334" s="73"/>
    </row>
    <row r="335" spans="8:10" x14ac:dyDescent="0.2">
      <c r="H335" s="73"/>
      <c r="I335" s="73"/>
      <c r="J335" s="73"/>
    </row>
    <row r="336" spans="8:10" x14ac:dyDescent="0.2">
      <c r="H336" s="73"/>
      <c r="I336" s="73"/>
      <c r="J336" s="73"/>
    </row>
    <row r="337" spans="8:10" x14ac:dyDescent="0.2">
      <c r="H337" s="73"/>
      <c r="I337" s="73"/>
      <c r="J337" s="73"/>
    </row>
    <row r="338" spans="8:10" x14ac:dyDescent="0.2">
      <c r="H338" s="73"/>
      <c r="I338" s="73"/>
      <c r="J338" s="73"/>
    </row>
    <row r="339" spans="8:10" x14ac:dyDescent="0.2">
      <c r="H339" s="73"/>
      <c r="I339" s="73"/>
      <c r="J339" s="73"/>
    </row>
    <row r="340" spans="8:10" x14ac:dyDescent="0.2">
      <c r="H340" s="73"/>
      <c r="I340" s="73"/>
      <c r="J340" s="73"/>
    </row>
    <row r="341" spans="8:10" x14ac:dyDescent="0.2">
      <c r="H341" s="73"/>
      <c r="I341" s="73"/>
      <c r="J341" s="73"/>
    </row>
    <row r="342" spans="8:10" x14ac:dyDescent="0.2">
      <c r="H342" s="73"/>
      <c r="I342" s="73"/>
      <c r="J342" s="73"/>
    </row>
    <row r="343" spans="8:10" x14ac:dyDescent="0.2">
      <c r="H343" s="73"/>
      <c r="I343" s="73"/>
      <c r="J343" s="73"/>
    </row>
    <row r="344" spans="8:10" x14ac:dyDescent="0.2">
      <c r="H344" s="73"/>
      <c r="I344" s="73"/>
      <c r="J344" s="73"/>
    </row>
    <row r="345" spans="8:10" x14ac:dyDescent="0.2">
      <c r="H345" s="73"/>
      <c r="I345" s="73"/>
      <c r="J345" s="73"/>
    </row>
    <row r="346" spans="8:10" x14ac:dyDescent="0.2">
      <c r="H346" s="73"/>
      <c r="I346" s="73"/>
      <c r="J346" s="73"/>
    </row>
    <row r="347" spans="8:10" x14ac:dyDescent="0.2">
      <c r="H347" s="73"/>
      <c r="I347" s="73"/>
      <c r="J347" s="73"/>
    </row>
    <row r="348" spans="8:10" x14ac:dyDescent="0.2">
      <c r="H348" s="73"/>
      <c r="I348" s="73"/>
      <c r="J348" s="73"/>
    </row>
    <row r="349" spans="8:10" x14ac:dyDescent="0.2">
      <c r="H349" s="73"/>
      <c r="I349" s="73"/>
      <c r="J349" s="73"/>
    </row>
    <row r="350" spans="8:10" x14ac:dyDescent="0.2">
      <c r="H350" s="73"/>
      <c r="I350" s="73"/>
      <c r="J350" s="73"/>
    </row>
    <row r="351" spans="8:10" x14ac:dyDescent="0.2">
      <c r="H351" s="73"/>
      <c r="I351" s="73"/>
      <c r="J351" s="73"/>
    </row>
    <row r="352" spans="8:10" x14ac:dyDescent="0.2">
      <c r="H352" s="73"/>
      <c r="I352" s="73"/>
      <c r="J352" s="73"/>
    </row>
    <row r="353" spans="8:10" x14ac:dyDescent="0.2">
      <c r="H353" s="73"/>
      <c r="I353" s="73"/>
      <c r="J353" s="73"/>
    </row>
    <row r="354" spans="8:10" x14ac:dyDescent="0.2">
      <c r="H354" s="73"/>
      <c r="I354" s="73"/>
      <c r="J354" s="73"/>
    </row>
    <row r="355" spans="8:10" x14ac:dyDescent="0.2">
      <c r="H355" s="73"/>
      <c r="I355" s="73"/>
      <c r="J355" s="73"/>
    </row>
    <row r="356" spans="8:10" x14ac:dyDescent="0.2">
      <c r="H356" s="73"/>
      <c r="I356" s="73"/>
      <c r="J356" s="73"/>
    </row>
    <row r="357" spans="8:10" x14ac:dyDescent="0.2">
      <c r="H357" s="73"/>
      <c r="I357" s="73"/>
      <c r="J357" s="73"/>
    </row>
    <row r="358" spans="8:10" x14ac:dyDescent="0.2">
      <c r="H358" s="73"/>
      <c r="I358" s="73"/>
      <c r="J358" s="73"/>
    </row>
    <row r="359" spans="8:10" x14ac:dyDescent="0.2">
      <c r="H359" s="73"/>
      <c r="I359" s="73"/>
      <c r="J359" s="73"/>
    </row>
    <row r="360" spans="8:10" x14ac:dyDescent="0.2">
      <c r="H360" s="73"/>
      <c r="I360" s="73"/>
      <c r="J360" s="73"/>
    </row>
    <row r="361" spans="8:10" x14ac:dyDescent="0.2">
      <c r="H361" s="73"/>
      <c r="I361" s="73"/>
      <c r="J361" s="73"/>
    </row>
    <row r="362" spans="8:10" x14ac:dyDescent="0.2">
      <c r="H362" s="73"/>
      <c r="I362" s="73"/>
      <c r="J362" s="73"/>
    </row>
    <row r="363" spans="8:10" x14ac:dyDescent="0.2">
      <c r="H363" s="73"/>
      <c r="I363" s="73"/>
      <c r="J363" s="73"/>
    </row>
    <row r="364" spans="8:10" x14ac:dyDescent="0.2">
      <c r="H364" s="73"/>
      <c r="I364" s="73"/>
      <c r="J364" s="73"/>
    </row>
    <row r="365" spans="8:10" x14ac:dyDescent="0.2">
      <c r="H365" s="73"/>
      <c r="I365" s="73"/>
      <c r="J365" s="73"/>
    </row>
    <row r="366" spans="8:10" x14ac:dyDescent="0.2">
      <c r="H366" s="73"/>
      <c r="I366" s="73"/>
      <c r="J366" s="73"/>
    </row>
    <row r="367" spans="8:10" x14ac:dyDescent="0.2">
      <c r="H367" s="73"/>
      <c r="I367" s="73"/>
      <c r="J367" s="73"/>
    </row>
    <row r="368" spans="8:10" x14ac:dyDescent="0.2">
      <c r="H368" s="73"/>
      <c r="I368" s="73"/>
      <c r="J368" s="73"/>
    </row>
    <row r="369" spans="8:10" x14ac:dyDescent="0.2">
      <c r="H369" s="73"/>
      <c r="I369" s="73"/>
      <c r="J369" s="73"/>
    </row>
    <row r="370" spans="8:10" x14ac:dyDescent="0.2">
      <c r="H370" s="73"/>
      <c r="I370" s="73"/>
      <c r="J370" s="73"/>
    </row>
    <row r="371" spans="8:10" x14ac:dyDescent="0.2">
      <c r="H371" s="73"/>
      <c r="I371" s="73"/>
      <c r="J371" s="73"/>
    </row>
    <row r="372" spans="8:10" x14ac:dyDescent="0.2">
      <c r="H372" s="73"/>
      <c r="I372" s="73"/>
      <c r="J372" s="73"/>
    </row>
    <row r="373" spans="8:10" x14ac:dyDescent="0.2">
      <c r="H373" s="73"/>
      <c r="I373" s="73"/>
      <c r="J373" s="73"/>
    </row>
    <row r="374" spans="8:10" x14ac:dyDescent="0.2">
      <c r="H374" s="73"/>
      <c r="I374" s="73"/>
      <c r="J374" s="73"/>
    </row>
    <row r="375" spans="8:10" x14ac:dyDescent="0.2">
      <c r="H375" s="73"/>
      <c r="I375" s="73"/>
      <c r="J375" s="73"/>
    </row>
    <row r="376" spans="8:10" x14ac:dyDescent="0.2">
      <c r="H376" s="73"/>
      <c r="I376" s="73"/>
      <c r="J376" s="73"/>
    </row>
    <row r="377" spans="8:10" x14ac:dyDescent="0.2">
      <c r="H377" s="73"/>
      <c r="I377" s="73"/>
      <c r="J377" s="73"/>
    </row>
    <row r="378" spans="8:10" x14ac:dyDescent="0.2">
      <c r="H378" s="73"/>
      <c r="I378" s="73"/>
      <c r="J378" s="73"/>
    </row>
    <row r="379" spans="8:10" x14ac:dyDescent="0.2">
      <c r="H379" s="73"/>
      <c r="I379" s="73"/>
      <c r="J379" s="73"/>
    </row>
    <row r="380" spans="8:10" x14ac:dyDescent="0.2">
      <c r="H380" s="73"/>
      <c r="I380" s="73"/>
      <c r="J380" s="73"/>
    </row>
    <row r="381" spans="8:10" x14ac:dyDescent="0.2">
      <c r="H381" s="73"/>
      <c r="I381" s="73"/>
      <c r="J381" s="73"/>
    </row>
    <row r="382" spans="8:10" x14ac:dyDescent="0.2">
      <c r="H382" s="73"/>
      <c r="I382" s="73"/>
      <c r="J382" s="73"/>
    </row>
    <row r="383" spans="8:10" x14ac:dyDescent="0.2">
      <c r="H383" s="73"/>
      <c r="I383" s="73"/>
      <c r="J383" s="73"/>
    </row>
    <row r="384" spans="8:10" x14ac:dyDescent="0.2">
      <c r="H384" s="73"/>
      <c r="I384" s="73"/>
      <c r="J384" s="73"/>
    </row>
    <row r="385" spans="8:10" x14ac:dyDescent="0.2">
      <c r="H385" s="73"/>
      <c r="I385" s="73"/>
      <c r="J385" s="73"/>
    </row>
    <row r="386" spans="8:10" x14ac:dyDescent="0.2">
      <c r="H386" s="73"/>
      <c r="I386" s="73"/>
      <c r="J386" s="73"/>
    </row>
    <row r="387" spans="8:10" x14ac:dyDescent="0.2">
      <c r="H387" s="73"/>
      <c r="I387" s="73"/>
      <c r="J387" s="73"/>
    </row>
    <row r="388" spans="8:10" x14ac:dyDescent="0.2">
      <c r="H388" s="73"/>
      <c r="I388" s="73"/>
      <c r="J388" s="73"/>
    </row>
    <row r="389" spans="8:10" x14ac:dyDescent="0.2">
      <c r="H389" s="73"/>
      <c r="I389" s="73"/>
      <c r="J389" s="73"/>
    </row>
    <row r="390" spans="8:10" x14ac:dyDescent="0.2">
      <c r="H390" s="73"/>
      <c r="I390" s="73"/>
      <c r="J390" s="73"/>
    </row>
    <row r="391" spans="8:10" x14ac:dyDescent="0.2">
      <c r="H391" s="73"/>
      <c r="I391" s="73"/>
      <c r="J391" s="73"/>
    </row>
    <row r="392" spans="8:10" x14ac:dyDescent="0.2">
      <c r="H392" s="73"/>
      <c r="I392" s="73"/>
      <c r="J392" s="73"/>
    </row>
    <row r="393" spans="8:10" x14ac:dyDescent="0.2">
      <c r="H393" s="73"/>
      <c r="I393" s="73"/>
      <c r="J393" s="73"/>
    </row>
    <row r="394" spans="8:10" x14ac:dyDescent="0.2">
      <c r="H394" s="73"/>
      <c r="I394" s="73"/>
      <c r="J394" s="73"/>
    </row>
    <row r="395" spans="8:10" x14ac:dyDescent="0.2">
      <c r="H395" s="73"/>
      <c r="I395" s="73"/>
      <c r="J395" s="73"/>
    </row>
    <row r="396" spans="8:10" x14ac:dyDescent="0.2">
      <c r="H396" s="73"/>
      <c r="I396" s="73"/>
      <c r="J396" s="73"/>
    </row>
    <row r="397" spans="8:10" x14ac:dyDescent="0.2">
      <c r="H397" s="73"/>
      <c r="I397" s="73"/>
      <c r="J397" s="73"/>
    </row>
    <row r="398" spans="8:10" x14ac:dyDescent="0.2">
      <c r="H398" s="73"/>
      <c r="I398" s="73"/>
      <c r="J398" s="73"/>
    </row>
    <row r="399" spans="8:10" x14ac:dyDescent="0.2">
      <c r="H399" s="73"/>
      <c r="I399" s="73"/>
      <c r="J399" s="73"/>
    </row>
    <row r="400" spans="8:10" x14ac:dyDescent="0.2">
      <c r="H400" s="73"/>
      <c r="I400" s="73"/>
      <c r="J400" s="73"/>
    </row>
    <row r="401" spans="8:10" x14ac:dyDescent="0.2">
      <c r="H401" s="73"/>
      <c r="I401" s="73"/>
      <c r="J401" s="73"/>
    </row>
    <row r="402" spans="8:10" x14ac:dyDescent="0.2">
      <c r="H402" s="73"/>
      <c r="I402" s="73"/>
      <c r="J402" s="73"/>
    </row>
    <row r="403" spans="8:10" x14ac:dyDescent="0.2">
      <c r="H403" s="73"/>
      <c r="I403" s="73"/>
      <c r="J403" s="73"/>
    </row>
    <row r="404" spans="8:10" x14ac:dyDescent="0.2">
      <c r="H404" s="73"/>
      <c r="I404" s="73"/>
      <c r="J404" s="73"/>
    </row>
    <row r="405" spans="8:10" x14ac:dyDescent="0.2">
      <c r="H405" s="73"/>
      <c r="I405" s="73"/>
      <c r="J405" s="73"/>
    </row>
    <row r="406" spans="8:10" x14ac:dyDescent="0.2">
      <c r="H406" s="73"/>
      <c r="I406" s="73"/>
      <c r="J406" s="73"/>
    </row>
    <row r="407" spans="8:10" x14ac:dyDescent="0.2">
      <c r="H407" s="73"/>
      <c r="I407" s="73"/>
      <c r="J407" s="73"/>
    </row>
    <row r="408" spans="8:10" x14ac:dyDescent="0.2">
      <c r="H408" s="73"/>
      <c r="I408" s="73"/>
      <c r="J408" s="73"/>
    </row>
    <row r="409" spans="8:10" x14ac:dyDescent="0.2">
      <c r="H409" s="73"/>
      <c r="I409" s="73"/>
      <c r="J409" s="73"/>
    </row>
    <row r="410" spans="8:10" x14ac:dyDescent="0.2">
      <c r="H410" s="73"/>
      <c r="I410" s="73"/>
      <c r="J410" s="73"/>
    </row>
    <row r="411" spans="8:10" x14ac:dyDescent="0.2">
      <c r="H411" s="73"/>
      <c r="I411" s="73"/>
      <c r="J411" s="73"/>
    </row>
    <row r="412" spans="8:10" x14ac:dyDescent="0.2">
      <c r="H412" s="73"/>
      <c r="I412" s="73"/>
      <c r="J412" s="73"/>
    </row>
    <row r="413" spans="8:10" x14ac:dyDescent="0.2">
      <c r="H413" s="73"/>
      <c r="I413" s="73"/>
      <c r="J413" s="73"/>
    </row>
    <row r="414" spans="8:10" x14ac:dyDescent="0.2">
      <c r="H414" s="73"/>
      <c r="I414" s="73"/>
      <c r="J414" s="73"/>
    </row>
    <row r="415" spans="8:10" x14ac:dyDescent="0.2">
      <c r="H415" s="73"/>
      <c r="I415" s="73"/>
      <c r="J415" s="73"/>
    </row>
    <row r="416" spans="8:10" x14ac:dyDescent="0.2">
      <c r="H416" s="73"/>
      <c r="I416" s="73"/>
      <c r="J416" s="73"/>
    </row>
    <row r="417" spans="8:10" x14ac:dyDescent="0.2">
      <c r="H417" s="73"/>
      <c r="I417" s="73"/>
      <c r="J417" s="73"/>
    </row>
    <row r="418" spans="8:10" x14ac:dyDescent="0.2">
      <c r="H418" s="73"/>
      <c r="I418" s="73"/>
      <c r="J418" s="73"/>
    </row>
    <row r="419" spans="8:10" x14ac:dyDescent="0.2">
      <c r="H419" s="73"/>
      <c r="I419" s="73"/>
      <c r="J419" s="73"/>
    </row>
    <row r="420" spans="8:10" x14ac:dyDescent="0.2">
      <c r="H420" s="73"/>
      <c r="I420" s="73"/>
      <c r="J420" s="73"/>
    </row>
    <row r="421" spans="8:10" x14ac:dyDescent="0.2">
      <c r="H421" s="73"/>
      <c r="I421" s="73"/>
      <c r="J421" s="73"/>
    </row>
    <row r="422" spans="8:10" x14ac:dyDescent="0.2">
      <c r="H422" s="73"/>
      <c r="I422" s="73"/>
      <c r="J422" s="73"/>
    </row>
    <row r="423" spans="8:10" x14ac:dyDescent="0.2">
      <c r="H423" s="73"/>
      <c r="I423" s="73"/>
      <c r="J423" s="73"/>
    </row>
    <row r="424" spans="8:10" x14ac:dyDescent="0.2">
      <c r="H424" s="73"/>
      <c r="I424" s="73"/>
      <c r="J424" s="73"/>
    </row>
    <row r="425" spans="8:10" x14ac:dyDescent="0.2">
      <c r="H425" s="73"/>
      <c r="I425" s="73"/>
      <c r="J425" s="73"/>
    </row>
    <row r="426" spans="8:10" x14ac:dyDescent="0.2">
      <c r="H426" s="73"/>
      <c r="I426" s="73"/>
      <c r="J426" s="73"/>
    </row>
    <row r="427" spans="8:10" x14ac:dyDescent="0.2">
      <c r="H427" s="73"/>
      <c r="I427" s="73"/>
      <c r="J427" s="73"/>
    </row>
    <row r="428" spans="8:10" x14ac:dyDescent="0.2">
      <c r="H428" s="73"/>
      <c r="I428" s="73"/>
      <c r="J428" s="73"/>
    </row>
    <row r="429" spans="8:10" x14ac:dyDescent="0.2">
      <c r="H429" s="73"/>
      <c r="I429" s="73"/>
      <c r="J429" s="73"/>
    </row>
    <row r="430" spans="8:10" x14ac:dyDescent="0.2">
      <c r="H430" s="73"/>
      <c r="I430" s="73"/>
      <c r="J430" s="73"/>
    </row>
    <row r="431" spans="8:10" x14ac:dyDescent="0.2">
      <c r="H431" s="73"/>
      <c r="I431" s="73"/>
      <c r="J431" s="73"/>
    </row>
    <row r="432" spans="8:10" x14ac:dyDescent="0.2">
      <c r="H432" s="73"/>
      <c r="I432" s="73"/>
      <c r="J432" s="73"/>
    </row>
    <row r="433" spans="8:10" x14ac:dyDescent="0.2">
      <c r="H433" s="73"/>
      <c r="I433" s="73"/>
      <c r="J433" s="73"/>
    </row>
    <row r="434" spans="8:10" x14ac:dyDescent="0.2">
      <c r="H434" s="73"/>
      <c r="I434" s="73"/>
      <c r="J434" s="73"/>
    </row>
    <row r="435" spans="8:10" x14ac:dyDescent="0.2">
      <c r="H435" s="73"/>
      <c r="I435" s="73"/>
      <c r="J435" s="73"/>
    </row>
    <row r="436" spans="8:10" x14ac:dyDescent="0.2">
      <c r="H436" s="73"/>
      <c r="I436" s="73"/>
      <c r="J436" s="73"/>
    </row>
    <row r="437" spans="8:10" x14ac:dyDescent="0.2">
      <c r="H437" s="73"/>
      <c r="I437" s="73"/>
      <c r="J437" s="73"/>
    </row>
    <row r="438" spans="8:10" x14ac:dyDescent="0.2">
      <c r="H438" s="73"/>
      <c r="I438" s="73"/>
      <c r="J438" s="73"/>
    </row>
    <row r="439" spans="8:10" x14ac:dyDescent="0.2">
      <c r="H439" s="73"/>
      <c r="I439" s="73"/>
      <c r="J439" s="73"/>
    </row>
    <row r="440" spans="8:10" x14ac:dyDescent="0.2">
      <c r="H440" s="73"/>
      <c r="I440" s="73"/>
      <c r="J440" s="73"/>
    </row>
    <row r="441" spans="8:10" x14ac:dyDescent="0.2">
      <c r="H441" s="73"/>
      <c r="I441" s="73"/>
      <c r="J441" s="73"/>
    </row>
    <row r="442" spans="8:10" x14ac:dyDescent="0.2">
      <c r="H442" s="73"/>
      <c r="I442" s="73"/>
      <c r="J442" s="73"/>
    </row>
    <row r="443" spans="8:10" x14ac:dyDescent="0.2">
      <c r="H443" s="73"/>
      <c r="I443" s="73"/>
      <c r="J443" s="73"/>
    </row>
    <row r="444" spans="8:10" x14ac:dyDescent="0.2">
      <c r="H444" s="73"/>
      <c r="I444" s="73"/>
      <c r="J444" s="73"/>
    </row>
    <row r="445" spans="8:10" x14ac:dyDescent="0.2">
      <c r="H445" s="73"/>
      <c r="I445" s="73"/>
      <c r="J445" s="73"/>
    </row>
    <row r="446" spans="8:10" x14ac:dyDescent="0.2">
      <c r="H446" s="73"/>
      <c r="I446" s="73"/>
      <c r="J446" s="73"/>
    </row>
    <row r="447" spans="8:10" x14ac:dyDescent="0.2">
      <c r="H447" s="73"/>
      <c r="I447" s="73"/>
      <c r="J447" s="73"/>
    </row>
    <row r="448" spans="8:10" x14ac:dyDescent="0.2">
      <c r="H448" s="73"/>
      <c r="I448" s="73"/>
      <c r="J448" s="73"/>
    </row>
    <row r="449" spans="8:10" x14ac:dyDescent="0.2">
      <c r="H449" s="73"/>
      <c r="I449" s="73"/>
      <c r="J449" s="73"/>
    </row>
    <row r="450" spans="8:10" x14ac:dyDescent="0.2">
      <c r="H450" s="73"/>
      <c r="I450" s="73"/>
      <c r="J450" s="73"/>
    </row>
    <row r="451" spans="8:10" x14ac:dyDescent="0.2">
      <c r="H451" s="73"/>
      <c r="I451" s="73"/>
      <c r="J451" s="73"/>
    </row>
    <row r="452" spans="8:10" x14ac:dyDescent="0.2">
      <c r="H452" s="73"/>
      <c r="I452" s="73"/>
      <c r="J452" s="73"/>
    </row>
    <row r="453" spans="8:10" x14ac:dyDescent="0.2">
      <c r="H453" s="73"/>
      <c r="I453" s="73"/>
      <c r="J453" s="73"/>
    </row>
    <row r="454" spans="8:10" x14ac:dyDescent="0.2">
      <c r="H454" s="73"/>
      <c r="I454" s="73"/>
      <c r="J454" s="73"/>
    </row>
    <row r="455" spans="8:10" x14ac:dyDescent="0.2">
      <c r="H455" s="73"/>
      <c r="I455" s="73"/>
      <c r="J455" s="73"/>
    </row>
    <row r="456" spans="8:10" x14ac:dyDescent="0.2">
      <c r="H456" s="73"/>
      <c r="I456" s="73"/>
      <c r="J456" s="73"/>
    </row>
    <row r="457" spans="8:10" x14ac:dyDescent="0.2">
      <c r="H457" s="73"/>
      <c r="I457" s="73"/>
      <c r="J457" s="73"/>
    </row>
    <row r="458" spans="8:10" x14ac:dyDescent="0.2">
      <c r="H458" s="73"/>
      <c r="I458" s="73"/>
      <c r="J458" s="73"/>
    </row>
    <row r="459" spans="8:10" x14ac:dyDescent="0.2">
      <c r="H459" s="73"/>
      <c r="I459" s="73"/>
      <c r="J459" s="73"/>
    </row>
    <row r="460" spans="8:10" x14ac:dyDescent="0.2">
      <c r="H460" s="73"/>
      <c r="I460" s="73"/>
      <c r="J460" s="73"/>
    </row>
    <row r="461" spans="8:10" x14ac:dyDescent="0.2">
      <c r="H461" s="73"/>
      <c r="I461" s="73"/>
      <c r="J461" s="73"/>
    </row>
    <row r="462" spans="8:10" x14ac:dyDescent="0.2">
      <c r="H462" s="73"/>
      <c r="I462" s="73"/>
      <c r="J462" s="73"/>
    </row>
    <row r="463" spans="8:10" x14ac:dyDescent="0.2">
      <c r="H463" s="73"/>
      <c r="I463" s="73"/>
      <c r="J463" s="73"/>
    </row>
    <row r="464" spans="8:10" x14ac:dyDescent="0.2">
      <c r="H464" s="73"/>
      <c r="I464" s="73"/>
      <c r="J464" s="73"/>
    </row>
    <row r="465" spans="8:10" x14ac:dyDescent="0.2">
      <c r="H465" s="73"/>
      <c r="I465" s="73"/>
      <c r="J465" s="73"/>
    </row>
    <row r="466" spans="8:10" x14ac:dyDescent="0.2">
      <c r="H466" s="73"/>
      <c r="I466" s="73"/>
      <c r="J466" s="73"/>
    </row>
    <row r="467" spans="8:10" x14ac:dyDescent="0.2">
      <c r="H467" s="73"/>
      <c r="I467" s="73"/>
      <c r="J467" s="73"/>
    </row>
    <row r="468" spans="8:10" x14ac:dyDescent="0.2">
      <c r="H468" s="73"/>
      <c r="I468" s="73"/>
      <c r="J468" s="73"/>
    </row>
    <row r="469" spans="8:10" x14ac:dyDescent="0.2">
      <c r="H469" s="73"/>
      <c r="I469" s="73"/>
      <c r="J469" s="73"/>
    </row>
    <row r="470" spans="8:10" x14ac:dyDescent="0.2">
      <c r="H470" s="73"/>
      <c r="I470" s="73"/>
      <c r="J470" s="73"/>
    </row>
    <row r="471" spans="8:10" x14ac:dyDescent="0.2">
      <c r="H471" s="73"/>
      <c r="I471" s="73"/>
      <c r="J471" s="73"/>
    </row>
    <row r="472" spans="8:10" x14ac:dyDescent="0.2">
      <c r="H472" s="73"/>
      <c r="I472" s="73"/>
      <c r="J472" s="73"/>
    </row>
    <row r="473" spans="8:10" x14ac:dyDescent="0.2">
      <c r="H473" s="73"/>
      <c r="I473" s="73"/>
      <c r="J473" s="73"/>
    </row>
    <row r="474" spans="8:10" x14ac:dyDescent="0.2">
      <c r="H474" s="73"/>
      <c r="I474" s="73"/>
      <c r="J474" s="73"/>
    </row>
    <row r="475" spans="8:10" x14ac:dyDescent="0.2">
      <c r="H475" s="73"/>
      <c r="I475" s="73"/>
      <c r="J475" s="73"/>
    </row>
    <row r="476" spans="8:10" x14ac:dyDescent="0.2">
      <c r="H476" s="73"/>
      <c r="I476" s="73"/>
      <c r="J476" s="73"/>
    </row>
    <row r="477" spans="8:10" x14ac:dyDescent="0.2">
      <c r="H477" s="73"/>
      <c r="I477" s="73"/>
      <c r="J477" s="73"/>
    </row>
    <row r="478" spans="8:10" x14ac:dyDescent="0.2">
      <c r="H478" s="73"/>
      <c r="I478" s="73"/>
      <c r="J478" s="73"/>
    </row>
    <row r="479" spans="8:10" x14ac:dyDescent="0.2">
      <c r="H479" s="73"/>
      <c r="I479" s="73"/>
      <c r="J479" s="73"/>
    </row>
    <row r="480" spans="8:10" x14ac:dyDescent="0.2">
      <c r="H480" s="73"/>
      <c r="I480" s="73"/>
      <c r="J480" s="73"/>
    </row>
    <row r="481" spans="8:10" x14ac:dyDescent="0.2">
      <c r="H481" s="73"/>
      <c r="I481" s="73"/>
      <c r="J481" s="73"/>
    </row>
    <row r="482" spans="8:10" x14ac:dyDescent="0.2">
      <c r="H482" s="73"/>
      <c r="I482" s="73"/>
      <c r="J482" s="73"/>
    </row>
    <row r="483" spans="8:10" x14ac:dyDescent="0.2">
      <c r="H483" s="73"/>
      <c r="I483" s="73"/>
      <c r="J483" s="73"/>
    </row>
    <row r="484" spans="8:10" x14ac:dyDescent="0.2">
      <c r="H484" s="73"/>
      <c r="I484" s="73"/>
      <c r="J484" s="73"/>
    </row>
    <row r="485" spans="8:10" x14ac:dyDescent="0.2">
      <c r="H485" s="73"/>
      <c r="I485" s="73"/>
      <c r="J485" s="73"/>
    </row>
    <row r="486" spans="8:10" x14ac:dyDescent="0.2">
      <c r="H486" s="73"/>
      <c r="I486" s="73"/>
      <c r="J486" s="73"/>
    </row>
    <row r="487" spans="8:10" x14ac:dyDescent="0.2">
      <c r="H487" s="73"/>
      <c r="I487" s="73"/>
      <c r="J487" s="73"/>
    </row>
    <row r="488" spans="8:10" x14ac:dyDescent="0.2">
      <c r="H488" s="73"/>
      <c r="I488" s="73"/>
      <c r="J488" s="73"/>
    </row>
    <row r="489" spans="8:10" x14ac:dyDescent="0.2">
      <c r="H489" s="73"/>
      <c r="I489" s="73"/>
      <c r="J489" s="73"/>
    </row>
    <row r="490" spans="8:10" x14ac:dyDescent="0.2">
      <c r="H490" s="73"/>
      <c r="I490" s="73"/>
      <c r="J490" s="73"/>
    </row>
    <row r="491" spans="8:10" x14ac:dyDescent="0.2">
      <c r="H491" s="73"/>
      <c r="I491" s="73"/>
      <c r="J491" s="73"/>
    </row>
    <row r="492" spans="8:10" x14ac:dyDescent="0.2">
      <c r="H492" s="73"/>
      <c r="I492" s="73"/>
      <c r="J492" s="73"/>
    </row>
    <row r="493" spans="8:10" x14ac:dyDescent="0.2">
      <c r="H493" s="73"/>
      <c r="I493" s="73"/>
      <c r="J493" s="73"/>
    </row>
    <row r="494" spans="8:10" x14ac:dyDescent="0.2">
      <c r="H494" s="73"/>
      <c r="I494" s="73"/>
      <c r="J494" s="73"/>
    </row>
    <row r="495" spans="8:10" x14ac:dyDescent="0.2">
      <c r="H495" s="73"/>
      <c r="I495" s="73"/>
      <c r="J495" s="73"/>
    </row>
    <row r="496" spans="8:10" x14ac:dyDescent="0.2">
      <c r="H496" s="73"/>
      <c r="I496" s="73"/>
      <c r="J496" s="73"/>
    </row>
    <row r="497" spans="8:10" x14ac:dyDescent="0.2">
      <c r="H497" s="73"/>
      <c r="I497" s="73"/>
      <c r="J497" s="73"/>
    </row>
    <row r="498" spans="8:10" x14ac:dyDescent="0.2">
      <c r="H498" s="73"/>
      <c r="I498" s="73"/>
      <c r="J498" s="73"/>
    </row>
    <row r="499" spans="8:10" x14ac:dyDescent="0.2">
      <c r="H499" s="73"/>
      <c r="I499" s="73"/>
      <c r="J499" s="73"/>
    </row>
    <row r="500" spans="8:10" x14ac:dyDescent="0.2">
      <c r="H500" s="73"/>
      <c r="I500" s="73"/>
      <c r="J500" s="73"/>
    </row>
    <row r="501" spans="8:10" x14ac:dyDescent="0.2">
      <c r="H501" s="73"/>
      <c r="I501" s="73"/>
      <c r="J501" s="73"/>
    </row>
    <row r="502" spans="8:10" x14ac:dyDescent="0.2">
      <c r="H502" s="73"/>
      <c r="I502" s="73"/>
      <c r="J502" s="73"/>
    </row>
    <row r="503" spans="8:10" x14ac:dyDescent="0.2">
      <c r="H503" s="73"/>
      <c r="I503" s="73"/>
      <c r="J503" s="73"/>
    </row>
    <row r="504" spans="8:10" x14ac:dyDescent="0.2">
      <c r="H504" s="73"/>
      <c r="I504" s="73"/>
      <c r="J504" s="73"/>
    </row>
    <row r="505" spans="8:10" x14ac:dyDescent="0.2">
      <c r="H505" s="73"/>
      <c r="I505" s="73"/>
      <c r="J505" s="73"/>
    </row>
    <row r="506" spans="8:10" x14ac:dyDescent="0.2">
      <c r="H506" s="73"/>
      <c r="I506" s="73"/>
      <c r="J506" s="73"/>
    </row>
    <row r="507" spans="8:10" x14ac:dyDescent="0.2">
      <c r="H507" s="73"/>
      <c r="I507" s="73"/>
      <c r="J507" s="73"/>
    </row>
    <row r="508" spans="8:10" x14ac:dyDescent="0.2">
      <c r="H508" s="73"/>
      <c r="I508" s="73"/>
      <c r="J508" s="73"/>
    </row>
    <row r="509" spans="8:10" x14ac:dyDescent="0.2">
      <c r="H509" s="73"/>
      <c r="I509" s="73"/>
      <c r="J509" s="73"/>
    </row>
    <row r="510" spans="8:10" x14ac:dyDescent="0.2">
      <c r="H510" s="73"/>
      <c r="I510" s="73"/>
      <c r="J510" s="73"/>
    </row>
    <row r="511" spans="8:10" x14ac:dyDescent="0.2">
      <c r="H511" s="73"/>
      <c r="I511" s="73"/>
      <c r="J511" s="73"/>
    </row>
    <row r="512" spans="8:10" x14ac:dyDescent="0.2">
      <c r="H512" s="73"/>
      <c r="I512" s="73"/>
      <c r="J512" s="73"/>
    </row>
    <row r="513" spans="8:10" x14ac:dyDescent="0.2">
      <c r="H513" s="73"/>
      <c r="I513" s="73"/>
      <c r="J513" s="73"/>
    </row>
    <row r="514" spans="8:10" x14ac:dyDescent="0.2">
      <c r="H514" s="73"/>
      <c r="I514" s="73"/>
      <c r="J514" s="73"/>
    </row>
    <row r="515" spans="8:10" x14ac:dyDescent="0.2">
      <c r="H515" s="73"/>
      <c r="I515" s="73"/>
      <c r="J515" s="73"/>
    </row>
    <row r="516" spans="8:10" x14ac:dyDescent="0.2">
      <c r="H516" s="73"/>
      <c r="I516" s="73"/>
      <c r="J516" s="73"/>
    </row>
    <row r="517" spans="8:10" x14ac:dyDescent="0.2">
      <c r="H517" s="73"/>
      <c r="I517" s="73"/>
      <c r="J517" s="73"/>
    </row>
    <row r="518" spans="8:10" x14ac:dyDescent="0.2">
      <c r="H518" s="73"/>
      <c r="I518" s="73"/>
      <c r="J518" s="73"/>
    </row>
    <row r="519" spans="8:10" x14ac:dyDescent="0.2">
      <c r="H519" s="73"/>
      <c r="I519" s="73"/>
      <c r="J519" s="73"/>
    </row>
    <row r="520" spans="8:10" x14ac:dyDescent="0.2">
      <c r="H520" s="73"/>
      <c r="I520" s="73"/>
      <c r="J520" s="73"/>
    </row>
    <row r="521" spans="8:10" x14ac:dyDescent="0.2">
      <c r="H521" s="73"/>
      <c r="I521" s="73"/>
      <c r="J521" s="73"/>
    </row>
    <row r="522" spans="8:10" x14ac:dyDescent="0.2">
      <c r="H522" s="73"/>
      <c r="I522" s="73"/>
      <c r="J522" s="73"/>
    </row>
    <row r="523" spans="8:10" x14ac:dyDescent="0.2">
      <c r="H523" s="73"/>
      <c r="I523" s="73"/>
      <c r="J523" s="73"/>
    </row>
    <row r="524" spans="8:10" x14ac:dyDescent="0.2">
      <c r="H524" s="73"/>
      <c r="I524" s="73"/>
      <c r="J524" s="73"/>
    </row>
    <row r="525" spans="8:10" x14ac:dyDescent="0.2">
      <c r="H525" s="73"/>
      <c r="I525" s="73"/>
      <c r="J525" s="73"/>
    </row>
    <row r="526" spans="8:10" x14ac:dyDescent="0.2">
      <c r="H526" s="73"/>
      <c r="I526" s="73"/>
      <c r="J526" s="73"/>
    </row>
    <row r="527" spans="8:10" x14ac:dyDescent="0.2">
      <c r="H527" s="73"/>
      <c r="I527" s="73"/>
      <c r="J527" s="73"/>
    </row>
    <row r="528" spans="8:10" x14ac:dyDescent="0.2">
      <c r="H528" s="73"/>
      <c r="I528" s="73"/>
      <c r="J528" s="73"/>
    </row>
    <row r="529" spans="8:10" x14ac:dyDescent="0.2">
      <c r="H529" s="73"/>
      <c r="I529" s="73"/>
      <c r="J529" s="73"/>
    </row>
    <row r="530" spans="8:10" x14ac:dyDescent="0.2">
      <c r="H530" s="73"/>
      <c r="I530" s="73"/>
      <c r="J530" s="73"/>
    </row>
    <row r="531" spans="8:10" x14ac:dyDescent="0.2">
      <c r="H531" s="73"/>
      <c r="I531" s="73"/>
      <c r="J531" s="73"/>
    </row>
    <row r="532" spans="8:10" x14ac:dyDescent="0.2">
      <c r="H532" s="73"/>
      <c r="I532" s="73"/>
      <c r="J532" s="73"/>
    </row>
    <row r="533" spans="8:10" x14ac:dyDescent="0.2">
      <c r="H533" s="73"/>
      <c r="I533" s="73"/>
      <c r="J533" s="73"/>
    </row>
    <row r="534" spans="8:10" x14ac:dyDescent="0.2">
      <c r="H534" s="73"/>
      <c r="I534" s="73"/>
      <c r="J534" s="73"/>
    </row>
    <row r="535" spans="8:10" x14ac:dyDescent="0.2">
      <c r="H535" s="73"/>
      <c r="I535" s="73"/>
      <c r="J535" s="73"/>
    </row>
    <row r="536" spans="8:10" x14ac:dyDescent="0.2">
      <c r="H536" s="73"/>
      <c r="I536" s="73"/>
      <c r="J536" s="73"/>
    </row>
    <row r="537" spans="8:10" x14ac:dyDescent="0.2">
      <c r="H537" s="73"/>
      <c r="I537" s="73"/>
      <c r="J537" s="73"/>
    </row>
    <row r="538" spans="8:10" x14ac:dyDescent="0.2">
      <c r="H538" s="73"/>
      <c r="I538" s="73"/>
      <c r="J538" s="73"/>
    </row>
    <row r="539" spans="8:10" x14ac:dyDescent="0.2">
      <c r="H539" s="73"/>
      <c r="I539" s="73"/>
      <c r="J539" s="73"/>
    </row>
    <row r="540" spans="8:10" x14ac:dyDescent="0.2">
      <c r="H540" s="73"/>
      <c r="I540" s="73"/>
      <c r="J540" s="73"/>
    </row>
    <row r="541" spans="8:10" x14ac:dyDescent="0.2">
      <c r="H541" s="73"/>
      <c r="I541" s="73"/>
      <c r="J541" s="73"/>
    </row>
    <row r="542" spans="8:10" x14ac:dyDescent="0.2">
      <c r="H542" s="73"/>
      <c r="I542" s="73"/>
      <c r="J542" s="73"/>
    </row>
    <row r="543" spans="8:10" x14ac:dyDescent="0.2">
      <c r="H543" s="73"/>
      <c r="I543" s="73"/>
      <c r="J543" s="73"/>
    </row>
    <row r="544" spans="8:10" x14ac:dyDescent="0.2">
      <c r="H544" s="73"/>
      <c r="I544" s="73"/>
      <c r="J544" s="73"/>
    </row>
    <row r="545" spans="8:10" x14ac:dyDescent="0.2">
      <c r="H545" s="73"/>
      <c r="I545" s="73"/>
      <c r="J545" s="73"/>
    </row>
    <row r="546" spans="8:10" x14ac:dyDescent="0.2">
      <c r="H546" s="73"/>
      <c r="I546" s="73"/>
      <c r="J546" s="73"/>
    </row>
    <row r="547" spans="8:10" x14ac:dyDescent="0.2">
      <c r="H547" s="73"/>
      <c r="I547" s="73"/>
      <c r="J547" s="73"/>
    </row>
    <row r="548" spans="8:10" x14ac:dyDescent="0.2">
      <c r="H548" s="73"/>
      <c r="I548" s="73"/>
      <c r="J548" s="73"/>
    </row>
    <row r="549" spans="8:10" x14ac:dyDescent="0.2">
      <c r="H549" s="73"/>
      <c r="I549" s="73"/>
      <c r="J549" s="73"/>
    </row>
    <row r="550" spans="8:10" x14ac:dyDescent="0.2">
      <c r="H550" s="73"/>
      <c r="I550" s="73"/>
      <c r="J550" s="73"/>
    </row>
    <row r="551" spans="8:10" x14ac:dyDescent="0.2">
      <c r="H551" s="73"/>
      <c r="I551" s="73"/>
      <c r="J551" s="73"/>
    </row>
    <row r="552" spans="8:10" x14ac:dyDescent="0.2">
      <c r="H552" s="73"/>
      <c r="I552" s="73"/>
      <c r="J552" s="73"/>
    </row>
    <row r="553" spans="8:10" x14ac:dyDescent="0.2">
      <c r="H553" s="73"/>
      <c r="I553" s="73"/>
      <c r="J553" s="73"/>
    </row>
    <row r="554" spans="8:10" x14ac:dyDescent="0.2">
      <c r="H554" s="73"/>
      <c r="I554" s="73"/>
      <c r="J554" s="73"/>
    </row>
    <row r="555" spans="8:10" x14ac:dyDescent="0.2">
      <c r="H555" s="73"/>
      <c r="I555" s="73"/>
      <c r="J555" s="73"/>
    </row>
    <row r="556" spans="8:10" x14ac:dyDescent="0.2">
      <c r="H556" s="73"/>
      <c r="I556" s="73"/>
      <c r="J556" s="73"/>
    </row>
    <row r="557" spans="8:10" x14ac:dyDescent="0.2">
      <c r="H557" s="73"/>
      <c r="I557" s="73"/>
      <c r="J557" s="73"/>
    </row>
    <row r="558" spans="8:10" x14ac:dyDescent="0.2">
      <c r="H558" s="73"/>
      <c r="I558" s="73"/>
      <c r="J558" s="73"/>
    </row>
    <row r="559" spans="8:10" x14ac:dyDescent="0.2">
      <c r="H559" s="73"/>
      <c r="I559" s="73"/>
      <c r="J559" s="73"/>
    </row>
    <row r="560" spans="8:10" x14ac:dyDescent="0.2">
      <c r="H560" s="73"/>
      <c r="I560" s="73"/>
      <c r="J560" s="73"/>
    </row>
    <row r="561" spans="8:10" x14ac:dyDescent="0.2">
      <c r="H561" s="73"/>
      <c r="I561" s="73"/>
      <c r="J561" s="73"/>
    </row>
    <row r="562" spans="8:10" x14ac:dyDescent="0.2">
      <c r="H562" s="73"/>
      <c r="I562" s="73"/>
      <c r="J562" s="73"/>
    </row>
    <row r="563" spans="8:10" x14ac:dyDescent="0.2">
      <c r="H563" s="73"/>
      <c r="I563" s="73"/>
      <c r="J563" s="73"/>
    </row>
    <row r="564" spans="8:10" x14ac:dyDescent="0.2">
      <c r="H564" s="73"/>
      <c r="I564" s="73"/>
      <c r="J564" s="73"/>
    </row>
    <row r="565" spans="8:10" x14ac:dyDescent="0.2">
      <c r="H565" s="73"/>
      <c r="I565" s="73"/>
      <c r="J565" s="73"/>
    </row>
    <row r="566" spans="8:10" x14ac:dyDescent="0.2">
      <c r="H566" s="73"/>
      <c r="I566" s="73"/>
      <c r="J566" s="73"/>
    </row>
    <row r="567" spans="8:10" x14ac:dyDescent="0.2">
      <c r="H567" s="73"/>
      <c r="I567" s="73"/>
      <c r="J567" s="73"/>
    </row>
    <row r="568" spans="8:10" x14ac:dyDescent="0.2">
      <c r="H568" s="73"/>
      <c r="I568" s="73"/>
      <c r="J568" s="73"/>
    </row>
    <row r="569" spans="8:10" x14ac:dyDescent="0.2">
      <c r="H569" s="73"/>
      <c r="I569" s="73"/>
      <c r="J569" s="73"/>
    </row>
    <row r="570" spans="8:10" x14ac:dyDescent="0.2">
      <c r="H570" s="73"/>
      <c r="I570" s="73"/>
      <c r="J570" s="73"/>
    </row>
    <row r="571" spans="8:10" x14ac:dyDescent="0.2">
      <c r="H571" s="73"/>
      <c r="I571" s="73"/>
      <c r="J571" s="73"/>
    </row>
    <row r="572" spans="8:10" x14ac:dyDescent="0.2">
      <c r="H572" s="73"/>
      <c r="I572" s="73"/>
      <c r="J572" s="73"/>
    </row>
    <row r="573" spans="8:10" x14ac:dyDescent="0.2">
      <c r="H573" s="73"/>
      <c r="I573" s="73"/>
      <c r="J573" s="73"/>
    </row>
    <row r="574" spans="8:10" x14ac:dyDescent="0.2">
      <c r="H574" s="73"/>
      <c r="I574" s="73"/>
      <c r="J574" s="73"/>
    </row>
    <row r="575" spans="8:10" x14ac:dyDescent="0.2">
      <c r="H575" s="73"/>
      <c r="I575" s="73"/>
      <c r="J575" s="73"/>
    </row>
    <row r="576" spans="8:10" x14ac:dyDescent="0.2">
      <c r="H576" s="73"/>
      <c r="I576" s="73"/>
      <c r="J576" s="73"/>
    </row>
    <row r="577" spans="8:10" x14ac:dyDescent="0.2">
      <c r="H577" s="73"/>
      <c r="I577" s="73"/>
      <c r="J577" s="73"/>
    </row>
    <row r="578" spans="8:10" x14ac:dyDescent="0.2">
      <c r="H578" s="73"/>
      <c r="I578" s="73"/>
      <c r="J578" s="73"/>
    </row>
    <row r="579" spans="8:10" x14ac:dyDescent="0.2">
      <c r="H579" s="73"/>
      <c r="I579" s="73"/>
      <c r="J579" s="73"/>
    </row>
    <row r="580" spans="8:10" x14ac:dyDescent="0.2">
      <c r="H580" s="73"/>
      <c r="I580" s="73"/>
      <c r="J580" s="73"/>
    </row>
    <row r="581" spans="8:10" x14ac:dyDescent="0.2">
      <c r="H581" s="73"/>
      <c r="I581" s="73"/>
      <c r="J581" s="73"/>
    </row>
    <row r="582" spans="8:10" x14ac:dyDescent="0.2">
      <c r="H582" s="73"/>
      <c r="I582" s="73"/>
      <c r="J582" s="73"/>
    </row>
    <row r="583" spans="8:10" x14ac:dyDescent="0.2">
      <c r="H583" s="73"/>
      <c r="I583" s="73"/>
      <c r="J583" s="73"/>
    </row>
    <row r="584" spans="8:10" x14ac:dyDescent="0.2">
      <c r="H584" s="73"/>
      <c r="I584" s="73"/>
      <c r="J584" s="73"/>
    </row>
    <row r="585" spans="8:10" x14ac:dyDescent="0.2">
      <c r="H585" s="73"/>
      <c r="I585" s="73"/>
      <c r="J585" s="73"/>
    </row>
    <row r="586" spans="8:10" x14ac:dyDescent="0.2">
      <c r="H586" s="73"/>
      <c r="I586" s="73"/>
      <c r="J586" s="73"/>
    </row>
    <row r="587" spans="8:10" x14ac:dyDescent="0.2">
      <c r="H587" s="73"/>
      <c r="I587" s="73"/>
      <c r="J587" s="73"/>
    </row>
    <row r="588" spans="8:10" x14ac:dyDescent="0.2">
      <c r="H588" s="73"/>
      <c r="I588" s="73"/>
      <c r="J588" s="73"/>
    </row>
    <row r="589" spans="8:10" x14ac:dyDescent="0.2">
      <c r="H589" s="73"/>
      <c r="I589" s="73"/>
      <c r="J589" s="73"/>
    </row>
    <row r="590" spans="8:10" x14ac:dyDescent="0.2">
      <c r="H590" s="73"/>
      <c r="I590" s="73"/>
      <c r="J590" s="73"/>
    </row>
    <row r="591" spans="8:10" x14ac:dyDescent="0.2">
      <c r="H591" s="73"/>
      <c r="I591" s="73"/>
      <c r="J591" s="73"/>
    </row>
    <row r="592" spans="8:10" x14ac:dyDescent="0.2">
      <c r="H592" s="73"/>
      <c r="I592" s="73"/>
      <c r="J592" s="73"/>
    </row>
    <row r="593" spans="8:10" x14ac:dyDescent="0.2">
      <c r="H593" s="73"/>
      <c r="I593" s="73"/>
      <c r="J593" s="73"/>
    </row>
    <row r="594" spans="8:10" x14ac:dyDescent="0.2">
      <c r="H594" s="73"/>
      <c r="I594" s="73"/>
      <c r="J594" s="73"/>
    </row>
    <row r="595" spans="8:10" x14ac:dyDescent="0.2">
      <c r="H595" s="73"/>
      <c r="I595" s="73"/>
      <c r="J595" s="73"/>
    </row>
    <row r="596" spans="8:10" x14ac:dyDescent="0.2">
      <c r="H596" s="73"/>
      <c r="I596" s="73"/>
      <c r="J596" s="73"/>
    </row>
    <row r="597" spans="8:10" x14ac:dyDescent="0.2">
      <c r="H597" s="73"/>
      <c r="I597" s="73"/>
      <c r="J597" s="73"/>
    </row>
    <row r="598" spans="8:10" x14ac:dyDescent="0.2">
      <c r="H598" s="73"/>
      <c r="I598" s="73"/>
      <c r="J598" s="73"/>
    </row>
    <row r="599" spans="8:10" x14ac:dyDescent="0.2">
      <c r="H599" s="73"/>
      <c r="I599" s="73"/>
      <c r="J599" s="73"/>
    </row>
    <row r="600" spans="8:10" x14ac:dyDescent="0.2">
      <c r="H600" s="73"/>
      <c r="I600" s="73"/>
      <c r="J600" s="73"/>
    </row>
    <row r="601" spans="8:10" x14ac:dyDescent="0.2">
      <c r="H601" s="73"/>
      <c r="I601" s="73"/>
      <c r="J601" s="73"/>
    </row>
    <row r="602" spans="8:10" x14ac:dyDescent="0.2">
      <c r="H602" s="73"/>
      <c r="I602" s="73"/>
      <c r="J602" s="73"/>
    </row>
    <row r="603" spans="8:10" x14ac:dyDescent="0.2">
      <c r="H603" s="73"/>
      <c r="I603" s="73"/>
      <c r="J603" s="73"/>
    </row>
    <row r="604" spans="8:10" x14ac:dyDescent="0.2">
      <c r="H604" s="73"/>
      <c r="I604" s="73"/>
      <c r="J604" s="73"/>
    </row>
    <row r="605" spans="8:10" x14ac:dyDescent="0.2">
      <c r="H605" s="73"/>
      <c r="I605" s="73"/>
      <c r="J605" s="73"/>
    </row>
    <row r="606" spans="8:10" x14ac:dyDescent="0.2">
      <c r="H606" s="73"/>
      <c r="I606" s="73"/>
      <c r="J606" s="73"/>
    </row>
    <row r="607" spans="8:10" x14ac:dyDescent="0.2">
      <c r="H607" s="73"/>
      <c r="I607" s="73"/>
      <c r="J607" s="73"/>
    </row>
    <row r="608" spans="8:10" x14ac:dyDescent="0.2">
      <c r="H608" s="73"/>
      <c r="I608" s="73"/>
      <c r="J608" s="73"/>
    </row>
    <row r="609" spans="8:10" x14ac:dyDescent="0.2">
      <c r="H609" s="73"/>
      <c r="I609" s="73"/>
      <c r="J609" s="73"/>
    </row>
    <row r="610" spans="8:10" x14ac:dyDescent="0.2">
      <c r="H610" s="73"/>
      <c r="I610" s="73"/>
      <c r="J610" s="73"/>
    </row>
    <row r="611" spans="8:10" x14ac:dyDescent="0.2">
      <c r="H611" s="73"/>
      <c r="I611" s="73"/>
      <c r="J611" s="73"/>
    </row>
    <row r="612" spans="8:10" x14ac:dyDescent="0.2">
      <c r="H612" s="73"/>
      <c r="I612" s="73"/>
      <c r="J612" s="73"/>
    </row>
    <row r="613" spans="8:10" x14ac:dyDescent="0.2">
      <c r="H613" s="73"/>
      <c r="I613" s="73"/>
      <c r="J613" s="73"/>
    </row>
    <row r="614" spans="8:10" x14ac:dyDescent="0.2">
      <c r="H614" s="73"/>
      <c r="I614" s="73"/>
      <c r="J614" s="73"/>
    </row>
    <row r="615" spans="8:10" x14ac:dyDescent="0.2">
      <c r="H615" s="73"/>
      <c r="I615" s="73"/>
      <c r="J615" s="73"/>
    </row>
    <row r="616" spans="8:10" x14ac:dyDescent="0.2">
      <c r="H616" s="73"/>
      <c r="I616" s="73"/>
      <c r="J616" s="73"/>
    </row>
    <row r="617" spans="8:10" x14ac:dyDescent="0.2">
      <c r="H617" s="73"/>
      <c r="I617" s="73"/>
      <c r="J617" s="73"/>
    </row>
    <row r="618" spans="8:10" x14ac:dyDescent="0.2">
      <c r="H618" s="73"/>
      <c r="I618" s="73"/>
      <c r="J618" s="73"/>
    </row>
    <row r="619" spans="8:10" x14ac:dyDescent="0.2">
      <c r="H619" s="73"/>
      <c r="I619" s="73"/>
      <c r="J619" s="73"/>
    </row>
    <row r="620" spans="8:10" x14ac:dyDescent="0.2">
      <c r="H620" s="73"/>
      <c r="I620" s="73"/>
      <c r="J620" s="73"/>
    </row>
    <row r="621" spans="8:10" x14ac:dyDescent="0.2">
      <c r="H621" s="73"/>
      <c r="I621" s="73"/>
      <c r="J621" s="73"/>
    </row>
    <row r="622" spans="8:10" x14ac:dyDescent="0.2">
      <c r="H622" s="73"/>
      <c r="I622" s="73"/>
      <c r="J622" s="73"/>
    </row>
    <row r="623" spans="8:10" x14ac:dyDescent="0.2">
      <c r="H623" s="73"/>
      <c r="I623" s="73"/>
      <c r="J623" s="73"/>
    </row>
    <row r="624" spans="8:10" x14ac:dyDescent="0.2">
      <c r="H624" s="73"/>
      <c r="I624" s="73"/>
      <c r="J624" s="73"/>
    </row>
    <row r="625" spans="8:10" x14ac:dyDescent="0.2">
      <c r="H625" s="73"/>
      <c r="I625" s="73"/>
      <c r="J625" s="73"/>
    </row>
    <row r="626" spans="8:10" x14ac:dyDescent="0.2">
      <c r="H626" s="73"/>
      <c r="I626" s="73"/>
      <c r="J626" s="73"/>
    </row>
    <row r="627" spans="8:10" x14ac:dyDescent="0.2">
      <c r="H627" s="73"/>
      <c r="I627" s="73"/>
      <c r="J627" s="73"/>
    </row>
    <row r="628" spans="8:10" x14ac:dyDescent="0.2">
      <c r="H628" s="73"/>
      <c r="I628" s="73"/>
      <c r="J628" s="73"/>
    </row>
    <row r="629" spans="8:10" x14ac:dyDescent="0.2">
      <c r="H629" s="73"/>
      <c r="I629" s="73"/>
      <c r="J629" s="73"/>
    </row>
    <row r="630" spans="8:10" x14ac:dyDescent="0.2">
      <c r="H630" s="73"/>
      <c r="I630" s="73"/>
      <c r="J630" s="73"/>
    </row>
    <row r="631" spans="8:10" x14ac:dyDescent="0.2">
      <c r="H631" s="73"/>
      <c r="I631" s="73"/>
      <c r="J631" s="73"/>
    </row>
    <row r="632" spans="8:10" x14ac:dyDescent="0.2">
      <c r="H632" s="73"/>
      <c r="I632" s="73"/>
      <c r="J632" s="73"/>
    </row>
    <row r="633" spans="8:10" x14ac:dyDescent="0.2">
      <c r="H633" s="73"/>
      <c r="I633" s="73"/>
      <c r="J633" s="73"/>
    </row>
    <row r="634" spans="8:10" x14ac:dyDescent="0.2">
      <c r="H634" s="73"/>
      <c r="I634" s="73"/>
      <c r="J634" s="73"/>
    </row>
    <row r="635" spans="8:10" x14ac:dyDescent="0.2">
      <c r="H635" s="73"/>
      <c r="I635" s="73"/>
      <c r="J635" s="73"/>
    </row>
    <row r="636" spans="8:10" x14ac:dyDescent="0.2">
      <c r="H636" s="73"/>
      <c r="I636" s="73"/>
      <c r="J636" s="73"/>
    </row>
    <row r="637" spans="8:10" x14ac:dyDescent="0.2">
      <c r="H637" s="73"/>
      <c r="I637" s="73"/>
      <c r="J637" s="73"/>
    </row>
    <row r="638" spans="8:10" x14ac:dyDescent="0.2">
      <c r="H638" s="73"/>
      <c r="I638" s="73"/>
      <c r="J638" s="73"/>
    </row>
    <row r="639" spans="8:10" x14ac:dyDescent="0.2">
      <c r="H639" s="73"/>
      <c r="I639" s="73"/>
      <c r="J639" s="73"/>
    </row>
    <row r="640" spans="8:10" x14ac:dyDescent="0.2">
      <c r="H640" s="73"/>
      <c r="I640" s="73"/>
      <c r="J640" s="73"/>
    </row>
    <row r="641" spans="8:10" x14ac:dyDescent="0.2">
      <c r="H641" s="73"/>
      <c r="I641" s="73"/>
      <c r="J641" s="73"/>
    </row>
    <row r="642" spans="8:10" x14ac:dyDescent="0.2">
      <c r="H642" s="73"/>
      <c r="I642" s="73"/>
      <c r="J642" s="73"/>
    </row>
    <row r="643" spans="8:10" x14ac:dyDescent="0.2">
      <c r="H643" s="73"/>
      <c r="I643" s="73"/>
      <c r="J643" s="73"/>
    </row>
    <row r="644" spans="8:10" x14ac:dyDescent="0.2">
      <c r="H644" s="73"/>
      <c r="I644" s="73"/>
      <c r="J644" s="73"/>
    </row>
    <row r="645" spans="8:10" x14ac:dyDescent="0.2">
      <c r="H645" s="73"/>
      <c r="I645" s="73"/>
      <c r="J645" s="73"/>
    </row>
    <row r="646" spans="8:10" x14ac:dyDescent="0.2">
      <c r="H646" s="73"/>
      <c r="I646" s="73"/>
      <c r="J646" s="73"/>
    </row>
    <row r="647" spans="8:10" x14ac:dyDescent="0.2">
      <c r="H647" s="73"/>
      <c r="I647" s="73"/>
      <c r="J647" s="73"/>
    </row>
    <row r="648" spans="8:10" x14ac:dyDescent="0.2">
      <c r="H648" s="73"/>
      <c r="I648" s="73"/>
      <c r="J648" s="73"/>
    </row>
    <row r="649" spans="8:10" x14ac:dyDescent="0.2">
      <c r="H649" s="73"/>
      <c r="I649" s="73"/>
      <c r="J649" s="73"/>
    </row>
    <row r="650" spans="8:10" x14ac:dyDescent="0.2">
      <c r="H650" s="73"/>
      <c r="I650" s="73"/>
      <c r="J650" s="73"/>
    </row>
    <row r="651" spans="8:10" x14ac:dyDescent="0.2">
      <c r="H651" s="73"/>
      <c r="I651" s="73"/>
      <c r="J651" s="73"/>
    </row>
    <row r="652" spans="8:10" x14ac:dyDescent="0.2">
      <c r="H652" s="73"/>
      <c r="I652" s="73"/>
      <c r="J652" s="73"/>
    </row>
    <row r="653" spans="8:10" x14ac:dyDescent="0.2">
      <c r="H653" s="73"/>
      <c r="I653" s="73"/>
      <c r="J653" s="73"/>
    </row>
    <row r="654" spans="8:10" x14ac:dyDescent="0.2">
      <c r="H654" s="73"/>
      <c r="I654" s="73"/>
      <c r="J654" s="73"/>
    </row>
    <row r="655" spans="8:10" x14ac:dyDescent="0.2">
      <c r="H655" s="73"/>
      <c r="I655" s="73"/>
      <c r="J655" s="73"/>
    </row>
    <row r="656" spans="8:10" x14ac:dyDescent="0.2">
      <c r="H656" s="73"/>
      <c r="I656" s="73"/>
      <c r="J656" s="73"/>
    </row>
    <row r="657" spans="8:10" x14ac:dyDescent="0.2">
      <c r="H657" s="73"/>
      <c r="I657" s="73"/>
      <c r="J657" s="73"/>
    </row>
    <row r="658" spans="8:10" x14ac:dyDescent="0.2">
      <c r="H658" s="73"/>
      <c r="I658" s="73"/>
      <c r="J658" s="73"/>
    </row>
    <row r="659" spans="8:10" x14ac:dyDescent="0.2">
      <c r="H659" s="73"/>
      <c r="I659" s="73"/>
      <c r="J659" s="73"/>
    </row>
    <row r="660" spans="8:10" x14ac:dyDescent="0.2">
      <c r="H660" s="73"/>
      <c r="I660" s="73"/>
      <c r="J660" s="73"/>
    </row>
    <row r="661" spans="8:10" x14ac:dyDescent="0.2">
      <c r="H661" s="73"/>
      <c r="I661" s="73"/>
      <c r="J661" s="73"/>
    </row>
    <row r="662" spans="8:10" x14ac:dyDescent="0.2">
      <c r="H662" s="73"/>
      <c r="I662" s="73"/>
      <c r="J662" s="73"/>
    </row>
    <row r="663" spans="8:10" x14ac:dyDescent="0.2">
      <c r="H663" s="73"/>
      <c r="I663" s="73"/>
      <c r="J663" s="73"/>
    </row>
    <row r="664" spans="8:10" x14ac:dyDescent="0.2">
      <c r="H664" s="73"/>
      <c r="I664" s="73"/>
      <c r="J664" s="73"/>
    </row>
    <row r="665" spans="8:10" x14ac:dyDescent="0.2">
      <c r="H665" s="73"/>
      <c r="I665" s="73"/>
      <c r="J665" s="73"/>
    </row>
    <row r="666" spans="8:10" x14ac:dyDescent="0.2">
      <c r="H666" s="73"/>
      <c r="I666" s="73"/>
      <c r="J666" s="73"/>
    </row>
    <row r="667" spans="8:10" x14ac:dyDescent="0.2">
      <c r="H667" s="73"/>
      <c r="I667" s="73"/>
      <c r="J667" s="73"/>
    </row>
    <row r="668" spans="8:10" x14ac:dyDescent="0.2">
      <c r="H668" s="73"/>
      <c r="I668" s="73"/>
      <c r="J668" s="73"/>
    </row>
    <row r="669" spans="8:10" x14ac:dyDescent="0.2">
      <c r="H669" s="73"/>
      <c r="I669" s="73"/>
      <c r="J669" s="73"/>
    </row>
    <row r="670" spans="8:10" x14ac:dyDescent="0.2">
      <c r="H670" s="73"/>
      <c r="I670" s="73"/>
      <c r="J670" s="73"/>
    </row>
    <row r="671" spans="8:10" x14ac:dyDescent="0.2">
      <c r="H671" s="73"/>
      <c r="I671" s="73"/>
      <c r="J671" s="73"/>
    </row>
    <row r="672" spans="8:10" x14ac:dyDescent="0.2">
      <c r="H672" s="73"/>
      <c r="I672" s="73"/>
      <c r="J672" s="73"/>
    </row>
    <row r="673" spans="8:10" x14ac:dyDescent="0.2">
      <c r="H673" s="73"/>
      <c r="I673" s="73"/>
      <c r="J673" s="73"/>
    </row>
    <row r="674" spans="8:10" x14ac:dyDescent="0.2">
      <c r="H674" s="73"/>
      <c r="I674" s="73"/>
      <c r="J674" s="73"/>
    </row>
    <row r="675" spans="8:10" x14ac:dyDescent="0.2">
      <c r="H675" s="73"/>
      <c r="I675" s="73"/>
      <c r="J675" s="73"/>
    </row>
    <row r="676" spans="8:10" x14ac:dyDescent="0.2">
      <c r="H676" s="73"/>
      <c r="I676" s="73"/>
      <c r="J676" s="73"/>
    </row>
    <row r="677" spans="8:10" x14ac:dyDescent="0.2">
      <c r="H677" s="73"/>
      <c r="I677" s="73"/>
      <c r="J677" s="73"/>
    </row>
    <row r="678" spans="8:10" x14ac:dyDescent="0.2">
      <c r="H678" s="73"/>
      <c r="I678" s="73"/>
      <c r="J678" s="73"/>
    </row>
    <row r="679" spans="8:10" x14ac:dyDescent="0.2">
      <c r="H679" s="73"/>
      <c r="I679" s="73"/>
      <c r="J679" s="73"/>
    </row>
    <row r="680" spans="8:10" x14ac:dyDescent="0.2">
      <c r="H680" s="73"/>
      <c r="I680" s="73"/>
      <c r="J680" s="73"/>
    </row>
    <row r="681" spans="8:10" x14ac:dyDescent="0.2">
      <c r="H681" s="73"/>
      <c r="I681" s="73"/>
      <c r="J681" s="73"/>
    </row>
    <row r="682" spans="8:10" x14ac:dyDescent="0.2">
      <c r="H682" s="73"/>
      <c r="I682" s="73"/>
      <c r="J682" s="73"/>
    </row>
    <row r="683" spans="8:10" x14ac:dyDescent="0.2">
      <c r="H683" s="73"/>
      <c r="I683" s="73"/>
      <c r="J683" s="73"/>
    </row>
    <row r="684" spans="8:10" x14ac:dyDescent="0.2">
      <c r="H684" s="73"/>
      <c r="I684" s="73"/>
      <c r="J684" s="73"/>
    </row>
    <row r="685" spans="8:10" x14ac:dyDescent="0.2">
      <c r="H685" s="73"/>
      <c r="I685" s="73"/>
      <c r="J685" s="73"/>
    </row>
    <row r="686" spans="8:10" x14ac:dyDescent="0.2">
      <c r="H686" s="73"/>
      <c r="I686" s="73"/>
      <c r="J686" s="73"/>
    </row>
    <row r="687" spans="8:10" x14ac:dyDescent="0.2">
      <c r="H687" s="73"/>
      <c r="I687" s="73"/>
      <c r="J687" s="73"/>
    </row>
    <row r="688" spans="8:10" x14ac:dyDescent="0.2">
      <c r="H688" s="73"/>
      <c r="I688" s="73"/>
      <c r="J688" s="73"/>
    </row>
    <row r="689" spans="8:10" x14ac:dyDescent="0.2">
      <c r="H689" s="73"/>
      <c r="I689" s="73"/>
      <c r="J689" s="73"/>
    </row>
    <row r="690" spans="8:10" x14ac:dyDescent="0.2">
      <c r="H690" s="73"/>
      <c r="I690" s="73"/>
      <c r="J690" s="73"/>
    </row>
    <row r="691" spans="8:10" x14ac:dyDescent="0.2">
      <c r="H691" s="73"/>
      <c r="I691" s="73"/>
      <c r="J691" s="73"/>
    </row>
    <row r="692" spans="8:10" x14ac:dyDescent="0.2">
      <c r="H692" s="73"/>
      <c r="I692" s="73"/>
      <c r="J692" s="73"/>
    </row>
  </sheetData>
  <mergeCells count="63">
    <mergeCell ref="G8:G9"/>
    <mergeCell ref="G12:G13"/>
    <mergeCell ref="H10:H11"/>
    <mergeCell ref="H12:H13"/>
    <mergeCell ref="H16:H17"/>
    <mergeCell ref="G10:G11"/>
    <mergeCell ref="H8:H9"/>
    <mergeCell ref="F10:F11"/>
    <mergeCell ref="F12:F13"/>
    <mergeCell ref="F16:F17"/>
    <mergeCell ref="H19:H24"/>
    <mergeCell ref="H25:H30"/>
    <mergeCell ref="G16:G17"/>
    <mergeCell ref="F4:F5"/>
    <mergeCell ref="G4:G5"/>
    <mergeCell ref="K4:K5"/>
    <mergeCell ref="L4:L5"/>
    <mergeCell ref="G6:G7"/>
    <mergeCell ref="I6:I7"/>
    <mergeCell ref="K6:K7"/>
    <mergeCell ref="L6:L7"/>
    <mergeCell ref="H4:H5"/>
    <mergeCell ref="H6:H7"/>
    <mergeCell ref="E25:E26"/>
    <mergeCell ref="E27:E28"/>
    <mergeCell ref="E29:E30"/>
    <mergeCell ref="D25:D30"/>
    <mergeCell ref="D6:D7"/>
    <mergeCell ref="D8:D9"/>
    <mergeCell ref="D19:D24"/>
    <mergeCell ref="D10:D11"/>
    <mergeCell ref="D4:D5"/>
    <mergeCell ref="D16:D17"/>
    <mergeCell ref="E23:E24"/>
    <mergeCell ref="E21:E22"/>
    <mergeCell ref="E19:E20"/>
    <mergeCell ref="J19:J24"/>
    <mergeCell ref="J25:J30"/>
    <mergeCell ref="I10:I11"/>
    <mergeCell ref="K10:K11"/>
    <mergeCell ref="L10:L11"/>
    <mergeCell ref="J10:J11"/>
    <mergeCell ref="I16:I17"/>
    <mergeCell ref="L16:L17"/>
    <mergeCell ref="K16:K17"/>
    <mergeCell ref="J12:J13"/>
    <mergeCell ref="J16:J17"/>
    <mergeCell ref="C2:M2"/>
    <mergeCell ref="N2:T2"/>
    <mergeCell ref="C1:T1"/>
    <mergeCell ref="I12:I13"/>
    <mergeCell ref="K12:K13"/>
    <mergeCell ref="L12:L13"/>
    <mergeCell ref="J8:J9"/>
    <mergeCell ref="I8:I9"/>
    <mergeCell ref="K8:K9"/>
    <mergeCell ref="L8:L9"/>
    <mergeCell ref="I4:I5"/>
    <mergeCell ref="J4:J5"/>
    <mergeCell ref="J6:J7"/>
    <mergeCell ref="C4:C30"/>
    <mergeCell ref="E8:E9"/>
    <mergeCell ref="D12:D13"/>
  </mergeCells>
  <conditionalFormatting sqref="L3:L18">
    <cfRule type="containsText" dxfId="90" priority="50" stopIfTrue="1" operator="containsText" text="Acceptable">
      <formula>NOT(ISERROR(SEARCH("Acceptable",L3)))</formula>
    </cfRule>
    <cfRule type="containsText" dxfId="89" priority="51" stopIfTrue="1" operator="containsText" text="High">
      <formula>NOT(ISERROR(SEARCH("High",L3)))</formula>
    </cfRule>
    <cfRule type="containsText" dxfId="88" priority="52" stopIfTrue="1" operator="containsText" text="Low">
      <formula>NOT(ISERROR(SEARCH("Low",L3)))</formula>
    </cfRule>
    <cfRule type="containsText" dxfId="87" priority="53" stopIfTrue="1" operator="containsText" text="Intolerable">
      <formula>NOT(ISERROR(SEARCH("Intolerable",L3)))</formula>
    </cfRule>
  </conditionalFormatting>
  <conditionalFormatting sqref="L4:L18">
    <cfRule type="expression" dxfId="86" priority="45">
      <formula>"J4&lt;10"</formula>
    </cfRule>
  </conditionalFormatting>
  <conditionalFormatting sqref="L4 L6:L7 L10:L16 L18">
    <cfRule type="containsText" dxfId="85" priority="41" stopIfTrue="1" operator="containsText" text="Acceptable">
      <formula>NOT(ISERROR(SEARCH("Acceptable",L4)))</formula>
    </cfRule>
    <cfRule type="containsText" dxfId="84" priority="42" stopIfTrue="1" operator="containsText" text="High">
      <formula>NOT(ISERROR(SEARCH("High",L4)))</formula>
    </cfRule>
    <cfRule type="containsText" dxfId="83" priority="43" stopIfTrue="1" operator="containsText" text="Low">
      <formula>NOT(ISERROR(SEARCH("Low",L4)))</formula>
    </cfRule>
    <cfRule type="containsText" dxfId="82" priority="44" stopIfTrue="1" operator="containsText" text="Intolerable">
      <formula>NOT(ISERROR(SEARCH("Intolerable",L4)))</formula>
    </cfRule>
  </conditionalFormatting>
  <conditionalFormatting sqref="L4 L6:L7 L10:L16 L18">
    <cfRule type="expression" dxfId="81" priority="40">
      <formula>"J4&lt;10"</formula>
    </cfRule>
  </conditionalFormatting>
  <conditionalFormatting sqref="L21">
    <cfRule type="containsText" dxfId="80" priority="36" stopIfTrue="1" operator="containsText" text="Acceptable">
      <formula>NOT(ISERROR(SEARCH("Acceptable",L21)))</formula>
    </cfRule>
    <cfRule type="containsText" dxfId="79" priority="37" stopIfTrue="1" operator="containsText" text="High">
      <formula>NOT(ISERROR(SEARCH("High",L21)))</formula>
    </cfRule>
    <cfRule type="containsText" dxfId="78" priority="38" stopIfTrue="1" operator="containsText" text="Low">
      <formula>NOT(ISERROR(SEARCH("Low",L21)))</formula>
    </cfRule>
    <cfRule type="containsText" dxfId="77" priority="39" stopIfTrue="1" operator="containsText" text="Intolerable">
      <formula>NOT(ISERROR(SEARCH("Intolerable",L21)))</formula>
    </cfRule>
  </conditionalFormatting>
  <conditionalFormatting sqref="L21">
    <cfRule type="expression" dxfId="76" priority="35">
      <formula>"J4&lt;10"</formula>
    </cfRule>
  </conditionalFormatting>
  <conditionalFormatting sqref="L22">
    <cfRule type="containsText" dxfId="75" priority="31" stopIfTrue="1" operator="containsText" text="Acceptable">
      <formula>NOT(ISERROR(SEARCH("Acceptable",L22)))</formula>
    </cfRule>
    <cfRule type="containsText" dxfId="74" priority="32" stopIfTrue="1" operator="containsText" text="High">
      <formula>NOT(ISERROR(SEARCH("High",L22)))</formula>
    </cfRule>
    <cfRule type="containsText" dxfId="73" priority="33" stopIfTrue="1" operator="containsText" text="Low">
      <formula>NOT(ISERROR(SEARCH("Low",L22)))</formula>
    </cfRule>
    <cfRule type="containsText" dxfId="72" priority="34" stopIfTrue="1" operator="containsText" text="Intolerable">
      <formula>NOT(ISERROR(SEARCH("Intolerable",L22)))</formula>
    </cfRule>
  </conditionalFormatting>
  <conditionalFormatting sqref="L22">
    <cfRule type="expression" dxfId="71" priority="30">
      <formula>"J4&lt;10"</formula>
    </cfRule>
  </conditionalFormatting>
  <conditionalFormatting sqref="L29">
    <cfRule type="containsText" dxfId="70" priority="26" stopIfTrue="1" operator="containsText" text="Acceptable">
      <formula>NOT(ISERROR(SEARCH("Acceptable",L29)))</formula>
    </cfRule>
    <cfRule type="containsText" dxfId="69" priority="27" stopIfTrue="1" operator="containsText" text="High">
      <formula>NOT(ISERROR(SEARCH("High",L29)))</formula>
    </cfRule>
    <cfRule type="containsText" dxfId="68" priority="28" stopIfTrue="1" operator="containsText" text="Low">
      <formula>NOT(ISERROR(SEARCH("Low",L29)))</formula>
    </cfRule>
    <cfRule type="containsText" dxfId="67" priority="29" stopIfTrue="1" operator="containsText" text="Intolerable">
      <formula>NOT(ISERROR(SEARCH("Intolerable",L29)))</formula>
    </cfRule>
  </conditionalFormatting>
  <conditionalFormatting sqref="L29">
    <cfRule type="expression" dxfId="66" priority="25">
      <formula>"J4&lt;10"</formula>
    </cfRule>
  </conditionalFormatting>
  <conditionalFormatting sqref="L28">
    <cfRule type="containsText" dxfId="65" priority="21" stopIfTrue="1" operator="containsText" text="Acceptable">
      <formula>NOT(ISERROR(SEARCH("Acceptable",L28)))</formula>
    </cfRule>
    <cfRule type="containsText" dxfId="64" priority="22" stopIfTrue="1" operator="containsText" text="High">
      <formula>NOT(ISERROR(SEARCH("High",L28)))</formula>
    </cfRule>
    <cfRule type="containsText" dxfId="63" priority="23" stopIfTrue="1" operator="containsText" text="Low">
      <formula>NOT(ISERROR(SEARCH("Low",L28)))</formula>
    </cfRule>
    <cfRule type="containsText" dxfId="62" priority="24" stopIfTrue="1" operator="containsText" text="Intolerable">
      <formula>NOT(ISERROR(SEARCH("Intolerable",L28)))</formula>
    </cfRule>
  </conditionalFormatting>
  <conditionalFormatting sqref="L28">
    <cfRule type="expression" dxfId="61" priority="20">
      <formula>"J4&lt;10"</formula>
    </cfRule>
  </conditionalFormatting>
  <conditionalFormatting sqref="L23:L30">
    <cfRule type="containsText" dxfId="60" priority="16" stopIfTrue="1" operator="containsText" text="Acceptable">
      <formula>NOT(ISERROR(SEARCH("Acceptable",L23)))</formula>
    </cfRule>
    <cfRule type="containsText" dxfId="59" priority="17" stopIfTrue="1" operator="containsText" text="High">
      <formula>NOT(ISERROR(SEARCH("High",L23)))</formula>
    </cfRule>
    <cfRule type="containsText" dxfId="58" priority="18" stopIfTrue="1" operator="containsText" text="Low">
      <formula>NOT(ISERROR(SEARCH("Low",L23)))</formula>
    </cfRule>
    <cfRule type="containsText" dxfId="57" priority="19" stopIfTrue="1" operator="containsText" text="Intolerable">
      <formula>NOT(ISERROR(SEARCH("Intolerable",L23)))</formula>
    </cfRule>
  </conditionalFormatting>
  <conditionalFormatting sqref="L23:L30">
    <cfRule type="expression" dxfId="56" priority="15">
      <formula>"J4&lt;10"</formula>
    </cfRule>
  </conditionalFormatting>
  <conditionalFormatting sqref="L19:L20">
    <cfRule type="containsText" dxfId="55" priority="11" stopIfTrue="1" operator="containsText" text="Acceptable">
      <formula>NOT(ISERROR(SEARCH("Acceptable",L19)))</formula>
    </cfRule>
    <cfRule type="containsText" dxfId="54" priority="12" stopIfTrue="1" operator="containsText" text="High">
      <formula>NOT(ISERROR(SEARCH("High",L19)))</formula>
    </cfRule>
    <cfRule type="containsText" dxfId="53" priority="13" stopIfTrue="1" operator="containsText" text="Low">
      <formula>NOT(ISERROR(SEARCH("Low",L19)))</formula>
    </cfRule>
    <cfRule type="containsText" dxfId="52" priority="14" stopIfTrue="1" operator="containsText" text="Intolerable">
      <formula>NOT(ISERROR(SEARCH("Intolerable",L19)))</formula>
    </cfRule>
  </conditionalFormatting>
  <conditionalFormatting sqref="L19:L20">
    <cfRule type="expression" dxfId="51" priority="10">
      <formula>"J4&lt;10"</formula>
    </cfRule>
  </conditionalFormatting>
  <conditionalFormatting sqref="L30">
    <cfRule type="containsText" dxfId="50" priority="6" stopIfTrue="1" operator="containsText" text="Acceptable">
      <formula>NOT(ISERROR(SEARCH("Acceptable",L30)))</formula>
    </cfRule>
    <cfRule type="containsText" dxfId="49" priority="7" stopIfTrue="1" operator="containsText" text="High">
      <formula>NOT(ISERROR(SEARCH("High",L30)))</formula>
    </cfRule>
    <cfRule type="containsText" dxfId="48" priority="8" stopIfTrue="1" operator="containsText" text="Low">
      <formula>NOT(ISERROR(SEARCH("Low",L30)))</formula>
    </cfRule>
    <cfRule type="containsText" dxfId="47" priority="9" stopIfTrue="1" operator="containsText" text="Intolerable">
      <formula>NOT(ISERROR(SEARCH("Intolerable",L30)))</formula>
    </cfRule>
  </conditionalFormatting>
  <conditionalFormatting sqref="L30">
    <cfRule type="expression" dxfId="46" priority="5">
      <formula>"J4&lt;10"</formula>
    </cfRule>
  </conditionalFormatting>
  <conditionalFormatting sqref="L3">
    <cfRule type="containsText" dxfId="45" priority="1" stopIfTrue="1" operator="containsText" text="Acceptable">
      <formula>NOT(ISERROR(SEARCH("Acceptable",L3)))</formula>
    </cfRule>
    <cfRule type="containsText" dxfId="44" priority="2" stopIfTrue="1" operator="containsText" text="High">
      <formula>NOT(ISERROR(SEARCH("High",L3)))</formula>
    </cfRule>
    <cfRule type="containsText" dxfId="43" priority="3" stopIfTrue="1" operator="containsText" text="Low">
      <formula>NOT(ISERROR(SEARCH("Low",L3)))</formula>
    </cfRule>
    <cfRule type="containsText" dxfId="42" priority="4" stopIfTrue="1" operator="containsText" text="Intolerable">
      <formula>NOT(ISERROR(SEARCH("Intolerable",L3)))</formula>
    </cfRule>
  </conditionalFormatting>
  <dataValidations count="1">
    <dataValidation type="list" allowBlank="1" showInputMessage="1" showErrorMessage="1" sqref="E21 E23 E4:E19 E25 E27:E30">
      <formula1>Fail</formula1>
    </dataValidation>
  </dataValidations>
  <pageMargins left="0.23020833333333332" right="0.1484375" top="0.75" bottom="0.75" header="0.3" footer="0.3"/>
  <pageSetup scale="95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4"/>
  <sheetViews>
    <sheetView view="pageLayout" zoomScaleNormal="100" workbookViewId="0">
      <selection activeCell="C34" sqref="C34"/>
    </sheetView>
  </sheetViews>
  <sheetFormatPr defaultRowHeight="12.75" x14ac:dyDescent="0.2"/>
  <cols>
    <col min="1" max="1" width="5.42578125" style="28" customWidth="1"/>
    <col min="2" max="2" width="22" style="28" customWidth="1"/>
    <col min="3" max="3" width="17.85546875" style="28" customWidth="1"/>
    <col min="4" max="4" width="12.42578125" style="28" customWidth="1"/>
    <col min="5" max="5" width="19.140625" style="28" customWidth="1"/>
    <col min="6" max="6" width="9.140625" style="28"/>
    <col min="7" max="9" width="3.7109375" style="28" customWidth="1"/>
    <col min="10" max="10" width="2.85546875" style="28" customWidth="1"/>
    <col min="11" max="11" width="8.7109375" style="28" customWidth="1"/>
    <col min="12" max="12" width="5.85546875" style="28" customWidth="1"/>
    <col min="13" max="13" width="9.7109375" customWidth="1"/>
    <col min="14" max="14" width="7.140625" customWidth="1"/>
    <col min="15" max="19" width="3.140625" customWidth="1"/>
  </cols>
  <sheetData>
    <row r="1" spans="1:19" ht="18" x14ac:dyDescent="0.2">
      <c r="A1" s="31"/>
      <c r="B1" s="121" t="s">
        <v>680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19" ht="18" x14ac:dyDescent="0.2">
      <c r="A2" s="31"/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29" t="s">
        <v>726</v>
      </c>
      <c r="N2" s="129"/>
      <c r="O2" s="129"/>
      <c r="P2" s="129"/>
      <c r="Q2" s="129"/>
      <c r="R2" s="129"/>
      <c r="S2" s="130"/>
    </row>
    <row r="3" spans="1:19" ht="54" x14ac:dyDescent="0.2">
      <c r="A3" s="41" t="s">
        <v>9</v>
      </c>
      <c r="B3" s="35" t="s">
        <v>7</v>
      </c>
      <c r="C3" s="35" t="s">
        <v>0</v>
      </c>
      <c r="D3" s="36" t="s">
        <v>1</v>
      </c>
      <c r="E3" s="36" t="s">
        <v>2</v>
      </c>
      <c r="F3" s="36" t="s">
        <v>14</v>
      </c>
      <c r="G3" s="30" t="s">
        <v>3</v>
      </c>
      <c r="H3" s="30" t="s">
        <v>4</v>
      </c>
      <c r="I3" s="30" t="s">
        <v>5</v>
      </c>
      <c r="J3" s="30" t="s">
        <v>8</v>
      </c>
      <c r="K3" s="30" t="s">
        <v>10</v>
      </c>
      <c r="L3" s="30" t="s">
        <v>11</v>
      </c>
      <c r="M3" s="38" t="s">
        <v>12</v>
      </c>
      <c r="N3" s="38" t="s">
        <v>6</v>
      </c>
      <c r="O3" s="37" t="s">
        <v>3</v>
      </c>
      <c r="P3" s="37" t="s">
        <v>4</v>
      </c>
      <c r="Q3" s="37" t="s">
        <v>5</v>
      </c>
      <c r="R3" s="37" t="s">
        <v>13</v>
      </c>
      <c r="S3" s="37" t="s">
        <v>10</v>
      </c>
    </row>
    <row r="4" spans="1:19" ht="56.25" x14ac:dyDescent="0.2">
      <c r="A4" s="42">
        <v>10</v>
      </c>
      <c r="B4" s="43" t="s">
        <v>681</v>
      </c>
      <c r="C4" s="44" t="s">
        <v>682</v>
      </c>
      <c r="D4" s="33" t="s">
        <v>92</v>
      </c>
      <c r="E4" s="32" t="s">
        <v>683</v>
      </c>
      <c r="F4" s="32" t="s">
        <v>684</v>
      </c>
      <c r="G4" s="27">
        <v>1</v>
      </c>
      <c r="H4" s="27">
        <v>1</v>
      </c>
      <c r="I4" s="27">
        <v>3</v>
      </c>
      <c r="J4" s="27">
        <v>3</v>
      </c>
      <c r="K4" s="27" t="str">
        <f t="shared" ref="K4" si="0">IF(J4&gt;50,"Intolerable",IF(J4&gt;27,"High",IF(J4&gt;9,"Low",IF(J4&gt;0,"Acceptable",""))))</f>
        <v>Acceptable</v>
      </c>
      <c r="L4" s="27"/>
      <c r="M4" s="40"/>
      <c r="N4" s="45"/>
      <c r="O4" s="45"/>
      <c r="P4" s="45"/>
      <c r="Q4" s="45"/>
      <c r="R4" s="45"/>
      <c r="S4" s="45"/>
    </row>
  </sheetData>
  <mergeCells count="3">
    <mergeCell ref="B1:S1"/>
    <mergeCell ref="M2:S2"/>
    <mergeCell ref="B2:L2"/>
  </mergeCells>
  <conditionalFormatting sqref="K3:K4">
    <cfRule type="containsText" dxfId="41" priority="6" stopIfTrue="1" operator="containsText" text="Acceptable">
      <formula>NOT(ISERROR(SEARCH("Acceptable",K3)))</formula>
    </cfRule>
    <cfRule type="containsText" dxfId="40" priority="7" stopIfTrue="1" operator="containsText" text="High">
      <formula>NOT(ISERROR(SEARCH("High",K3)))</formula>
    </cfRule>
    <cfRule type="containsText" dxfId="39" priority="8" stopIfTrue="1" operator="containsText" text="Low">
      <formula>NOT(ISERROR(SEARCH("Low",K3)))</formula>
    </cfRule>
    <cfRule type="containsText" dxfId="38" priority="9" stopIfTrue="1" operator="containsText" text="Intolerable">
      <formula>NOT(ISERROR(SEARCH("Intolerable",K3)))</formula>
    </cfRule>
  </conditionalFormatting>
  <conditionalFormatting sqref="K4">
    <cfRule type="expression" dxfId="37" priority="5">
      <formula>"J4&lt;10"</formula>
    </cfRule>
  </conditionalFormatting>
  <conditionalFormatting sqref="K3">
    <cfRule type="containsText" dxfId="36" priority="1" stopIfTrue="1" operator="containsText" text="Acceptable">
      <formula>NOT(ISERROR(SEARCH("Acceptable",K3)))</formula>
    </cfRule>
    <cfRule type="containsText" dxfId="35" priority="2" stopIfTrue="1" operator="containsText" text="High">
      <formula>NOT(ISERROR(SEARCH("High",K3)))</formula>
    </cfRule>
    <cfRule type="containsText" dxfId="34" priority="3" stopIfTrue="1" operator="containsText" text="Low">
      <formula>NOT(ISERROR(SEARCH("Low",K3)))</formula>
    </cfRule>
    <cfRule type="containsText" dxfId="33" priority="4" stopIfTrue="1" operator="containsText" text="Intolerable">
      <formula>NOT(ISERROR(SEARCH("Intolerable",K3)))</formula>
    </cfRule>
  </conditionalFormatting>
  <dataValidations count="1">
    <dataValidation type="list" allowBlank="1" showInputMessage="1" showErrorMessage="1" sqref="D4">
      <formula1>Fail</formula1>
    </dataValidation>
  </dataValidations>
  <pageMargins left="0.23020833333333332" right="0.64635416666666667" top="0.75" bottom="0.75" header="0.3" footer="0.3"/>
  <pageSetup scale="85" orientation="landscape" r:id="rId1"/>
  <headerFooter>
    <oddHeader>&amp;L1004467 SCS Algostim IPG PFMEA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60"/>
  <sheetViews>
    <sheetView view="pageLayout" topLeftCell="B1" zoomScaleNormal="90" workbookViewId="0">
      <selection activeCell="B97" sqref="B97:C98"/>
    </sheetView>
  </sheetViews>
  <sheetFormatPr defaultColWidth="23.85546875" defaultRowHeight="12.75" x14ac:dyDescent="0.2"/>
  <cols>
    <col min="1" max="1" width="0" style="81" hidden="1" customWidth="1"/>
    <col min="2" max="2" width="4.140625" style="73" customWidth="1"/>
    <col min="3" max="3" width="10" style="70" customWidth="1"/>
    <col min="4" max="4" width="17.42578125" style="70" customWidth="1"/>
    <col min="5" max="5" width="21.85546875" style="70" customWidth="1"/>
    <col min="6" max="6" width="23" style="70" customWidth="1"/>
    <col min="7" max="7" width="26.140625" style="70" customWidth="1"/>
    <col min="8" max="11" width="3.5703125" style="72" customWidth="1"/>
    <col min="12" max="12" width="8.7109375" style="61" customWidth="1"/>
    <col min="13" max="13" width="3.5703125" style="70" customWidth="1"/>
    <col min="14" max="14" width="10.28515625" style="65" customWidth="1"/>
    <col min="15" max="15" width="6.7109375" style="65" customWidth="1"/>
    <col min="16" max="20" width="3.28515625" style="65" customWidth="1"/>
    <col min="21" max="16384" width="23.85546875" style="25"/>
  </cols>
  <sheetData>
    <row r="1" spans="1:20" s="24" customFormat="1" ht="15.75" x14ac:dyDescent="0.2">
      <c r="A1" s="78"/>
      <c r="B1" s="75"/>
      <c r="C1" s="121" t="s">
        <v>638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s="24" customFormat="1" ht="15.75" x14ac:dyDescent="0.2">
      <c r="A2" s="78"/>
      <c r="B2" s="7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4" t="s">
        <v>726</v>
      </c>
      <c r="O2" s="134"/>
      <c r="P2" s="134"/>
      <c r="Q2" s="134"/>
      <c r="R2" s="134"/>
      <c r="S2" s="134"/>
      <c r="T2" s="134"/>
    </row>
    <row r="3" spans="1:20" s="24" customFormat="1" ht="54" x14ac:dyDescent="0.2">
      <c r="A3" s="84" t="s">
        <v>9</v>
      </c>
      <c r="B3" s="77" t="s">
        <v>9</v>
      </c>
      <c r="C3" s="35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0" t="s">
        <v>11</v>
      </c>
      <c r="N3" s="38" t="s">
        <v>12</v>
      </c>
      <c r="O3" s="38" t="s">
        <v>6</v>
      </c>
      <c r="P3" s="37" t="s">
        <v>3</v>
      </c>
      <c r="Q3" s="37" t="s">
        <v>4</v>
      </c>
      <c r="R3" s="37" t="s">
        <v>5</v>
      </c>
      <c r="S3" s="37" t="s">
        <v>13</v>
      </c>
      <c r="T3" s="37" t="s">
        <v>10</v>
      </c>
    </row>
    <row r="4" spans="1:20" ht="22.5" x14ac:dyDescent="0.2">
      <c r="A4" s="80"/>
      <c r="B4" s="39">
        <v>10</v>
      </c>
      <c r="C4" s="124" t="s">
        <v>729</v>
      </c>
      <c r="D4" s="125" t="s">
        <v>70</v>
      </c>
      <c r="E4" s="125" t="s">
        <v>75</v>
      </c>
      <c r="F4" s="54" t="s">
        <v>444</v>
      </c>
      <c r="G4" s="54" t="s">
        <v>377</v>
      </c>
      <c r="H4" s="122">
        <v>3</v>
      </c>
      <c r="I4" s="56">
        <v>1</v>
      </c>
      <c r="J4" s="122">
        <v>3</v>
      </c>
      <c r="K4" s="56">
        <v>9</v>
      </c>
      <c r="L4" s="57" t="str">
        <f t="shared" ref="L4:L67" si="0">IF(K4&gt;50,"Intolerable",IF(K4&gt;27,"High",IF(K4&gt;9,"Low",IF(K4&gt;0,"Acceptable",""))))</f>
        <v>Acceptable</v>
      </c>
      <c r="M4" s="54"/>
      <c r="N4" s="46"/>
      <c r="O4" s="46"/>
      <c r="P4" s="46"/>
      <c r="Q4" s="46"/>
      <c r="R4" s="46"/>
      <c r="S4" s="46"/>
      <c r="T4" s="46"/>
    </row>
    <row r="5" spans="1:20" ht="22.5" x14ac:dyDescent="0.2">
      <c r="A5" s="80"/>
      <c r="B5" s="39">
        <v>20</v>
      </c>
      <c r="C5" s="128"/>
      <c r="D5" s="128"/>
      <c r="E5" s="128"/>
      <c r="F5" s="54" t="s">
        <v>116</v>
      </c>
      <c r="G5" s="54" t="s">
        <v>445</v>
      </c>
      <c r="H5" s="128"/>
      <c r="I5" s="56">
        <v>1</v>
      </c>
      <c r="J5" s="128"/>
      <c r="K5" s="56">
        <v>9</v>
      </c>
      <c r="L5" s="57" t="str">
        <f t="shared" si="0"/>
        <v>Acceptable</v>
      </c>
      <c r="M5" s="54"/>
      <c r="N5" s="46"/>
      <c r="O5" s="46"/>
      <c r="P5" s="46"/>
      <c r="Q5" s="46"/>
      <c r="R5" s="46"/>
      <c r="S5" s="46"/>
      <c r="T5" s="46"/>
    </row>
    <row r="6" spans="1:20" ht="22.5" x14ac:dyDescent="0.2">
      <c r="A6" s="80"/>
      <c r="B6" s="39">
        <v>30</v>
      </c>
      <c r="C6" s="128"/>
      <c r="D6" s="128"/>
      <c r="E6" s="128"/>
      <c r="F6" s="54" t="s">
        <v>117</v>
      </c>
      <c r="G6" s="54" t="s">
        <v>445</v>
      </c>
      <c r="H6" s="128"/>
      <c r="I6" s="56">
        <v>1</v>
      </c>
      <c r="J6" s="128"/>
      <c r="K6" s="56">
        <v>9</v>
      </c>
      <c r="L6" s="57" t="str">
        <f t="shared" si="0"/>
        <v>Acceptable</v>
      </c>
      <c r="M6" s="54"/>
      <c r="N6" s="46"/>
      <c r="O6" s="46"/>
      <c r="P6" s="46"/>
      <c r="Q6" s="46"/>
      <c r="R6" s="46"/>
      <c r="S6" s="46"/>
      <c r="T6" s="46"/>
    </row>
    <row r="7" spans="1:20" ht="33.75" x14ac:dyDescent="0.2">
      <c r="A7" s="80"/>
      <c r="B7" s="39">
        <v>40</v>
      </c>
      <c r="C7" s="128"/>
      <c r="D7" s="128"/>
      <c r="E7" s="128"/>
      <c r="F7" s="54" t="s">
        <v>104</v>
      </c>
      <c r="G7" s="54" t="s">
        <v>378</v>
      </c>
      <c r="H7" s="128"/>
      <c r="I7" s="56">
        <v>1</v>
      </c>
      <c r="J7" s="128"/>
      <c r="K7" s="56">
        <v>9</v>
      </c>
      <c r="L7" s="57" t="str">
        <f t="shared" si="0"/>
        <v>Acceptable</v>
      </c>
      <c r="M7" s="54"/>
      <c r="N7" s="46"/>
      <c r="O7" s="46"/>
      <c r="P7" s="46"/>
      <c r="Q7" s="46"/>
      <c r="R7" s="46"/>
      <c r="S7" s="46"/>
      <c r="T7" s="46"/>
    </row>
    <row r="8" spans="1:20" x14ac:dyDescent="0.2">
      <c r="A8" s="80"/>
      <c r="B8" s="39">
        <v>50</v>
      </c>
      <c r="C8" s="128"/>
      <c r="D8" s="128"/>
      <c r="E8" s="128"/>
      <c r="F8" s="54" t="s">
        <v>100</v>
      </c>
      <c r="G8" s="54" t="s">
        <v>352</v>
      </c>
      <c r="H8" s="128"/>
      <c r="I8" s="56">
        <v>2</v>
      </c>
      <c r="J8" s="128"/>
      <c r="K8" s="56">
        <v>18</v>
      </c>
      <c r="L8" s="57" t="str">
        <f t="shared" si="0"/>
        <v>Low</v>
      </c>
      <c r="M8" s="54"/>
      <c r="N8" s="46"/>
      <c r="O8" s="46"/>
      <c r="P8" s="46"/>
      <c r="Q8" s="46"/>
      <c r="R8" s="46"/>
      <c r="S8" s="46"/>
      <c r="T8" s="46"/>
    </row>
    <row r="9" spans="1:20" ht="22.5" x14ac:dyDescent="0.2">
      <c r="A9" s="80"/>
      <c r="B9" s="39">
        <v>60</v>
      </c>
      <c r="C9" s="128"/>
      <c r="D9" s="128"/>
      <c r="E9" s="125" t="s">
        <v>84</v>
      </c>
      <c r="F9" s="54" t="s">
        <v>101</v>
      </c>
      <c r="G9" s="57" t="s">
        <v>379</v>
      </c>
      <c r="H9" s="128"/>
      <c r="I9" s="56">
        <v>2</v>
      </c>
      <c r="J9" s="128"/>
      <c r="K9" s="56">
        <v>18</v>
      </c>
      <c r="L9" s="57" t="str">
        <f t="shared" si="0"/>
        <v>Low</v>
      </c>
      <c r="M9" s="54"/>
      <c r="N9" s="46"/>
      <c r="O9" s="46"/>
      <c r="P9" s="46"/>
      <c r="Q9" s="46"/>
      <c r="R9" s="46"/>
      <c r="S9" s="46"/>
      <c r="T9" s="46"/>
    </row>
    <row r="10" spans="1:20" ht="22.5" x14ac:dyDescent="0.2">
      <c r="A10" s="80"/>
      <c r="B10" s="39">
        <v>70</v>
      </c>
      <c r="C10" s="128"/>
      <c r="D10" s="128"/>
      <c r="E10" s="128"/>
      <c r="F10" s="54" t="s">
        <v>102</v>
      </c>
      <c r="G10" s="54" t="s">
        <v>452</v>
      </c>
      <c r="H10" s="128"/>
      <c r="I10" s="56">
        <v>2</v>
      </c>
      <c r="J10" s="128"/>
      <c r="K10" s="56">
        <v>18</v>
      </c>
      <c r="L10" s="57" t="str">
        <f t="shared" si="0"/>
        <v>Low</v>
      </c>
      <c r="M10" s="54"/>
      <c r="N10" s="46"/>
      <c r="O10" s="46"/>
      <c r="P10" s="46"/>
      <c r="Q10" s="46"/>
      <c r="R10" s="46"/>
      <c r="S10" s="46"/>
      <c r="T10" s="46"/>
    </row>
    <row r="11" spans="1:20" ht="22.5" x14ac:dyDescent="0.2">
      <c r="A11" s="80"/>
      <c r="B11" s="39">
        <v>80</v>
      </c>
      <c r="C11" s="128"/>
      <c r="D11" s="128"/>
      <c r="E11" s="128"/>
      <c r="F11" s="54" t="s">
        <v>114</v>
      </c>
      <c r="G11" s="54" t="s">
        <v>377</v>
      </c>
      <c r="H11" s="128"/>
      <c r="I11" s="56">
        <v>1</v>
      </c>
      <c r="J11" s="128"/>
      <c r="K11" s="56">
        <v>9</v>
      </c>
      <c r="L11" s="57" t="str">
        <f t="shared" si="0"/>
        <v>Acceptable</v>
      </c>
      <c r="M11" s="54"/>
      <c r="N11" s="46"/>
      <c r="O11" s="46"/>
      <c r="P11" s="46"/>
      <c r="Q11" s="46"/>
      <c r="R11" s="46"/>
      <c r="S11" s="46"/>
      <c r="T11" s="46"/>
    </row>
    <row r="12" spans="1:20" ht="22.5" x14ac:dyDescent="0.2">
      <c r="A12" s="80"/>
      <c r="B12" s="39">
        <v>90</v>
      </c>
      <c r="C12" s="128"/>
      <c r="D12" s="128"/>
      <c r="E12" s="128"/>
      <c r="F12" s="54" t="s">
        <v>115</v>
      </c>
      <c r="G12" s="54" t="s">
        <v>380</v>
      </c>
      <c r="H12" s="128"/>
      <c r="I12" s="56">
        <v>1</v>
      </c>
      <c r="J12" s="128"/>
      <c r="K12" s="56">
        <v>9</v>
      </c>
      <c r="L12" s="57" t="str">
        <f t="shared" si="0"/>
        <v>Acceptable</v>
      </c>
      <c r="M12" s="54"/>
      <c r="N12" s="46"/>
      <c r="O12" s="46"/>
      <c r="P12" s="46"/>
      <c r="Q12" s="46"/>
      <c r="R12" s="46"/>
      <c r="S12" s="46"/>
      <c r="T12" s="46"/>
    </row>
    <row r="13" spans="1:20" ht="22.5" x14ac:dyDescent="0.2">
      <c r="A13" s="80"/>
      <c r="B13" s="39">
        <v>100</v>
      </c>
      <c r="C13" s="128"/>
      <c r="D13" s="125" t="s">
        <v>107</v>
      </c>
      <c r="E13" s="125" t="s">
        <v>95</v>
      </c>
      <c r="F13" s="54" t="s">
        <v>446</v>
      </c>
      <c r="G13" s="54" t="s">
        <v>377</v>
      </c>
      <c r="H13" s="122">
        <v>1</v>
      </c>
      <c r="I13" s="56">
        <v>1</v>
      </c>
      <c r="J13" s="122">
        <v>2</v>
      </c>
      <c r="K13" s="56">
        <f>J13*I13*$H$13</f>
        <v>2</v>
      </c>
      <c r="L13" s="57" t="str">
        <f t="shared" si="0"/>
        <v>Acceptable</v>
      </c>
      <c r="M13" s="54"/>
      <c r="N13" s="46"/>
      <c r="O13" s="46"/>
      <c r="P13" s="46"/>
      <c r="Q13" s="46"/>
      <c r="R13" s="46"/>
      <c r="S13" s="46"/>
      <c r="T13" s="46"/>
    </row>
    <row r="14" spans="1:20" ht="22.5" x14ac:dyDescent="0.2">
      <c r="A14" s="80"/>
      <c r="B14" s="39">
        <v>110</v>
      </c>
      <c r="C14" s="128"/>
      <c r="D14" s="128"/>
      <c r="E14" s="128"/>
      <c r="F14" s="54" t="s">
        <v>101</v>
      </c>
      <c r="G14" s="57" t="s">
        <v>379</v>
      </c>
      <c r="H14" s="128"/>
      <c r="I14" s="56">
        <v>1</v>
      </c>
      <c r="J14" s="128"/>
      <c r="K14" s="56">
        <f>$J$13*I14*$H$13</f>
        <v>2</v>
      </c>
      <c r="L14" s="57" t="str">
        <f t="shared" si="0"/>
        <v>Acceptable</v>
      </c>
      <c r="M14" s="54"/>
      <c r="N14" s="46"/>
      <c r="O14" s="46"/>
      <c r="P14" s="46"/>
      <c r="Q14" s="46"/>
      <c r="R14" s="46"/>
      <c r="S14" s="46"/>
      <c r="T14" s="46"/>
    </row>
    <row r="15" spans="1:20" ht="22.5" x14ac:dyDescent="0.2">
      <c r="A15" s="80"/>
      <c r="B15" s="39">
        <v>120</v>
      </c>
      <c r="C15" s="128"/>
      <c r="D15" s="128"/>
      <c r="E15" s="128"/>
      <c r="F15" s="54" t="s">
        <v>100</v>
      </c>
      <c r="G15" s="54" t="s">
        <v>352</v>
      </c>
      <c r="H15" s="128"/>
      <c r="I15" s="56">
        <v>2</v>
      </c>
      <c r="J15" s="128"/>
      <c r="K15" s="56">
        <f>$J$13*I15*$H$13</f>
        <v>4</v>
      </c>
      <c r="L15" s="57" t="str">
        <f t="shared" si="0"/>
        <v>Acceptable</v>
      </c>
      <c r="M15" s="54"/>
      <c r="N15" s="46"/>
      <c r="O15" s="46"/>
      <c r="P15" s="46"/>
      <c r="Q15" s="46"/>
      <c r="R15" s="46"/>
      <c r="S15" s="46"/>
      <c r="T15" s="46"/>
    </row>
    <row r="16" spans="1:20" ht="33.75" x14ac:dyDescent="0.2">
      <c r="A16" s="80"/>
      <c r="B16" s="39">
        <v>130</v>
      </c>
      <c r="C16" s="128"/>
      <c r="D16" s="128"/>
      <c r="E16" s="128"/>
      <c r="F16" s="54" t="s">
        <v>104</v>
      </c>
      <c r="G16" s="54" t="s">
        <v>378</v>
      </c>
      <c r="H16" s="128"/>
      <c r="I16" s="56">
        <v>1</v>
      </c>
      <c r="J16" s="128"/>
      <c r="K16" s="56">
        <f>$J$13*I16*$H$13</f>
        <v>2</v>
      </c>
      <c r="L16" s="57" t="str">
        <f t="shared" si="0"/>
        <v>Acceptable</v>
      </c>
      <c r="M16" s="54"/>
      <c r="N16" s="46"/>
      <c r="O16" s="46"/>
      <c r="P16" s="46"/>
      <c r="Q16" s="46"/>
      <c r="R16" s="46"/>
      <c r="S16" s="46"/>
      <c r="T16" s="46"/>
    </row>
    <row r="17" spans="1:20" ht="22.5" x14ac:dyDescent="0.2">
      <c r="A17" s="80"/>
      <c r="B17" s="39">
        <v>140</v>
      </c>
      <c r="C17" s="128"/>
      <c r="D17" s="128"/>
      <c r="E17" s="128"/>
      <c r="F17" s="54" t="s">
        <v>106</v>
      </c>
      <c r="G17" s="54" t="s">
        <v>378</v>
      </c>
      <c r="H17" s="128"/>
      <c r="I17" s="56">
        <v>1</v>
      </c>
      <c r="J17" s="128"/>
      <c r="K17" s="56">
        <f>$J$13*I17*$H$13</f>
        <v>2</v>
      </c>
      <c r="L17" s="57" t="str">
        <f t="shared" si="0"/>
        <v>Acceptable</v>
      </c>
      <c r="M17" s="54"/>
      <c r="N17" s="46"/>
      <c r="O17" s="46"/>
      <c r="P17" s="46"/>
      <c r="Q17" s="46"/>
      <c r="R17" s="46"/>
      <c r="S17" s="46"/>
      <c r="T17" s="46"/>
    </row>
    <row r="18" spans="1:20" ht="22.5" x14ac:dyDescent="0.2">
      <c r="A18" s="80"/>
      <c r="B18" s="39">
        <v>150</v>
      </c>
      <c r="C18" s="128"/>
      <c r="D18" s="128"/>
      <c r="E18" s="128"/>
      <c r="F18" s="54" t="s">
        <v>102</v>
      </c>
      <c r="G18" s="54" t="s">
        <v>354</v>
      </c>
      <c r="H18" s="128"/>
      <c r="I18" s="56">
        <v>2</v>
      </c>
      <c r="J18" s="128"/>
      <c r="K18" s="56">
        <f>$J$13*I18*$H$13</f>
        <v>4</v>
      </c>
      <c r="L18" s="57" t="str">
        <f t="shared" si="0"/>
        <v>Acceptable</v>
      </c>
      <c r="M18" s="54"/>
      <c r="N18" s="46"/>
      <c r="O18" s="46"/>
      <c r="P18" s="46"/>
      <c r="Q18" s="46"/>
      <c r="R18" s="46"/>
      <c r="S18" s="46"/>
      <c r="T18" s="46"/>
    </row>
    <row r="19" spans="1:20" ht="22.5" x14ac:dyDescent="0.2">
      <c r="A19" s="80"/>
      <c r="B19" s="39">
        <v>160</v>
      </c>
      <c r="C19" s="128"/>
      <c r="D19" s="125" t="s">
        <v>108</v>
      </c>
      <c r="E19" s="125" t="s">
        <v>95</v>
      </c>
      <c r="F19" s="54" t="s">
        <v>105</v>
      </c>
      <c r="G19" s="54" t="s">
        <v>355</v>
      </c>
      <c r="H19" s="122">
        <v>1</v>
      </c>
      <c r="I19" s="56">
        <v>1</v>
      </c>
      <c r="J19" s="122">
        <v>2</v>
      </c>
      <c r="K19" s="56">
        <v>2</v>
      </c>
      <c r="L19" s="57" t="str">
        <f t="shared" si="0"/>
        <v>Acceptable</v>
      </c>
      <c r="M19" s="54"/>
      <c r="N19" s="46"/>
      <c r="O19" s="46"/>
      <c r="P19" s="46"/>
      <c r="Q19" s="46"/>
      <c r="R19" s="46"/>
      <c r="S19" s="46"/>
      <c r="T19" s="46"/>
    </row>
    <row r="20" spans="1:20" ht="22.5" x14ac:dyDescent="0.2">
      <c r="A20" s="80"/>
      <c r="B20" s="39">
        <v>170</v>
      </c>
      <c r="C20" s="128"/>
      <c r="D20" s="128"/>
      <c r="E20" s="128"/>
      <c r="F20" s="54" t="s">
        <v>101</v>
      </c>
      <c r="G20" s="57" t="s">
        <v>379</v>
      </c>
      <c r="H20" s="128"/>
      <c r="I20" s="56">
        <v>1</v>
      </c>
      <c r="J20" s="128"/>
      <c r="K20" s="56">
        <v>2</v>
      </c>
      <c r="L20" s="57" t="str">
        <f t="shared" si="0"/>
        <v>Acceptable</v>
      </c>
      <c r="M20" s="54"/>
      <c r="N20" s="46"/>
      <c r="O20" s="46"/>
      <c r="P20" s="46"/>
      <c r="Q20" s="46"/>
      <c r="R20" s="46"/>
      <c r="S20" s="46"/>
      <c r="T20" s="46"/>
    </row>
    <row r="21" spans="1:20" ht="22.5" x14ac:dyDescent="0.2">
      <c r="A21" s="80"/>
      <c r="B21" s="39">
        <v>180</v>
      </c>
      <c r="C21" s="128"/>
      <c r="D21" s="128"/>
      <c r="E21" s="128"/>
      <c r="F21" s="54" t="s">
        <v>100</v>
      </c>
      <c r="G21" s="54" t="s">
        <v>352</v>
      </c>
      <c r="H21" s="128"/>
      <c r="I21" s="56">
        <v>2</v>
      </c>
      <c r="J21" s="128"/>
      <c r="K21" s="56">
        <v>4</v>
      </c>
      <c r="L21" s="57" t="str">
        <f t="shared" si="0"/>
        <v>Acceptable</v>
      </c>
      <c r="M21" s="54"/>
      <c r="N21" s="46"/>
      <c r="O21" s="46"/>
      <c r="P21" s="46"/>
      <c r="Q21" s="46"/>
      <c r="R21" s="46"/>
      <c r="S21" s="46"/>
      <c r="T21" s="46"/>
    </row>
    <row r="22" spans="1:20" ht="33.75" x14ac:dyDescent="0.2">
      <c r="A22" s="80"/>
      <c r="B22" s="39">
        <v>190</v>
      </c>
      <c r="C22" s="128"/>
      <c r="D22" s="128"/>
      <c r="E22" s="128"/>
      <c r="F22" s="54" t="s">
        <v>104</v>
      </c>
      <c r="G22" s="54" t="s">
        <v>378</v>
      </c>
      <c r="H22" s="128"/>
      <c r="I22" s="56">
        <v>1</v>
      </c>
      <c r="J22" s="128"/>
      <c r="K22" s="56">
        <v>2</v>
      </c>
      <c r="L22" s="57" t="str">
        <f t="shared" si="0"/>
        <v>Acceptable</v>
      </c>
      <c r="M22" s="54"/>
      <c r="N22" s="46"/>
      <c r="O22" s="46"/>
      <c r="P22" s="46"/>
      <c r="Q22" s="46"/>
      <c r="R22" s="46"/>
      <c r="S22" s="46"/>
      <c r="T22" s="46"/>
    </row>
    <row r="23" spans="1:20" ht="22.5" x14ac:dyDescent="0.2">
      <c r="A23" s="80"/>
      <c r="B23" s="39">
        <v>200</v>
      </c>
      <c r="C23" s="128"/>
      <c r="D23" s="128"/>
      <c r="E23" s="128"/>
      <c r="F23" s="54" t="s">
        <v>106</v>
      </c>
      <c r="G23" s="54" t="s">
        <v>378</v>
      </c>
      <c r="H23" s="128"/>
      <c r="I23" s="56">
        <v>1</v>
      </c>
      <c r="J23" s="128"/>
      <c r="K23" s="56">
        <v>2</v>
      </c>
      <c r="L23" s="57" t="str">
        <f t="shared" si="0"/>
        <v>Acceptable</v>
      </c>
      <c r="M23" s="54"/>
      <c r="N23" s="46"/>
      <c r="O23" s="46"/>
      <c r="P23" s="46"/>
      <c r="Q23" s="46"/>
      <c r="R23" s="46"/>
      <c r="S23" s="46"/>
      <c r="T23" s="46"/>
    </row>
    <row r="24" spans="1:20" ht="22.5" x14ac:dyDescent="0.2">
      <c r="A24" s="80"/>
      <c r="B24" s="39">
        <v>210</v>
      </c>
      <c r="C24" s="128"/>
      <c r="D24" s="128"/>
      <c r="E24" s="128"/>
      <c r="F24" s="54" t="s">
        <v>102</v>
      </c>
      <c r="G24" s="54" t="s">
        <v>354</v>
      </c>
      <c r="H24" s="128"/>
      <c r="I24" s="56">
        <v>2</v>
      </c>
      <c r="J24" s="128"/>
      <c r="K24" s="56">
        <v>4</v>
      </c>
      <c r="L24" s="57" t="str">
        <f t="shared" si="0"/>
        <v>Acceptable</v>
      </c>
      <c r="M24" s="54"/>
      <c r="N24" s="46"/>
      <c r="O24" s="46"/>
      <c r="P24" s="46"/>
      <c r="Q24" s="46"/>
      <c r="R24" s="46"/>
      <c r="S24" s="46"/>
      <c r="T24" s="46"/>
    </row>
    <row r="25" spans="1:20" ht="22.5" x14ac:dyDescent="0.2">
      <c r="A25" s="80"/>
      <c r="B25" s="39">
        <v>220</v>
      </c>
      <c r="C25" s="128"/>
      <c r="D25" s="125" t="s">
        <v>98</v>
      </c>
      <c r="E25" s="125" t="s">
        <v>95</v>
      </c>
      <c r="F25" s="54" t="s">
        <v>111</v>
      </c>
      <c r="G25" s="54" t="s">
        <v>379</v>
      </c>
      <c r="H25" s="122">
        <v>1</v>
      </c>
      <c r="I25" s="56">
        <v>2</v>
      </c>
      <c r="J25" s="122">
        <v>1</v>
      </c>
      <c r="K25" s="56">
        <v>2</v>
      </c>
      <c r="L25" s="57" t="str">
        <f t="shared" si="0"/>
        <v>Acceptable</v>
      </c>
      <c r="M25" s="54"/>
      <c r="N25" s="46"/>
      <c r="O25" s="46"/>
      <c r="P25" s="46"/>
      <c r="Q25" s="46"/>
      <c r="R25" s="46"/>
      <c r="S25" s="46"/>
      <c r="T25" s="46"/>
    </row>
    <row r="26" spans="1:20" ht="22.5" x14ac:dyDescent="0.2">
      <c r="A26" s="80"/>
      <c r="B26" s="39">
        <v>230</v>
      </c>
      <c r="C26" s="128"/>
      <c r="D26" s="128"/>
      <c r="E26" s="128"/>
      <c r="F26" s="54" t="s">
        <v>106</v>
      </c>
      <c r="G26" s="54" t="s">
        <v>379</v>
      </c>
      <c r="H26" s="128"/>
      <c r="I26" s="56">
        <v>1</v>
      </c>
      <c r="J26" s="128"/>
      <c r="K26" s="56">
        <v>1</v>
      </c>
      <c r="L26" s="57" t="str">
        <f t="shared" si="0"/>
        <v>Acceptable</v>
      </c>
      <c r="M26" s="54"/>
      <c r="N26" s="46"/>
      <c r="O26" s="46"/>
      <c r="P26" s="46"/>
      <c r="Q26" s="46"/>
      <c r="R26" s="46"/>
      <c r="S26" s="46"/>
      <c r="T26" s="46"/>
    </row>
    <row r="27" spans="1:20" x14ac:dyDescent="0.2">
      <c r="A27" s="80"/>
      <c r="B27" s="39">
        <v>240</v>
      </c>
      <c r="C27" s="128"/>
      <c r="D27" s="125" t="s">
        <v>109</v>
      </c>
      <c r="E27" s="125" t="s">
        <v>93</v>
      </c>
      <c r="F27" s="54" t="s">
        <v>111</v>
      </c>
      <c r="G27" s="54" t="s">
        <v>379</v>
      </c>
      <c r="H27" s="122">
        <f>VLOOKUP(E27,[3]Failure_effects!$A$3:$B$31,2)</f>
        <v>5</v>
      </c>
      <c r="I27" s="56">
        <v>2</v>
      </c>
      <c r="J27" s="122">
        <v>1</v>
      </c>
      <c r="K27" s="56">
        <v>10</v>
      </c>
      <c r="L27" s="57" t="str">
        <f t="shared" si="0"/>
        <v>Low</v>
      </c>
      <c r="M27" s="54"/>
      <c r="N27" s="46"/>
      <c r="O27" s="46"/>
      <c r="P27" s="46"/>
      <c r="Q27" s="46"/>
      <c r="R27" s="46"/>
      <c r="S27" s="46"/>
      <c r="T27" s="46"/>
    </row>
    <row r="28" spans="1:20" x14ac:dyDescent="0.2">
      <c r="A28" s="80"/>
      <c r="B28" s="39">
        <v>250</v>
      </c>
      <c r="C28" s="128"/>
      <c r="D28" s="128"/>
      <c r="E28" s="128"/>
      <c r="F28" s="54" t="s">
        <v>106</v>
      </c>
      <c r="G28" s="54" t="s">
        <v>379</v>
      </c>
      <c r="H28" s="128"/>
      <c r="I28" s="56">
        <v>2</v>
      </c>
      <c r="J28" s="128"/>
      <c r="K28" s="56">
        <v>10</v>
      </c>
      <c r="L28" s="57" t="str">
        <f t="shared" si="0"/>
        <v>Low</v>
      </c>
      <c r="M28" s="54"/>
      <c r="N28" s="46"/>
      <c r="O28" s="46"/>
      <c r="P28" s="46"/>
      <c r="Q28" s="46"/>
      <c r="R28" s="46"/>
      <c r="S28" s="46"/>
      <c r="T28" s="46"/>
    </row>
    <row r="29" spans="1:20" ht="22.5" x14ac:dyDescent="0.2">
      <c r="A29" s="80"/>
      <c r="B29" s="39">
        <v>260</v>
      </c>
      <c r="C29" s="128"/>
      <c r="D29" s="125" t="s">
        <v>110</v>
      </c>
      <c r="E29" s="125" t="s">
        <v>80</v>
      </c>
      <c r="F29" s="54" t="s">
        <v>106</v>
      </c>
      <c r="G29" s="54" t="s">
        <v>379</v>
      </c>
      <c r="H29" s="122">
        <f>VLOOKUP(E29,[3]Failure_effects!$A$3:$B$31,2)</f>
        <v>1</v>
      </c>
      <c r="I29" s="56">
        <v>2</v>
      </c>
      <c r="J29" s="122">
        <v>1</v>
      </c>
      <c r="K29" s="56">
        <v>2</v>
      </c>
      <c r="L29" s="57" t="str">
        <f t="shared" si="0"/>
        <v>Acceptable</v>
      </c>
      <c r="M29" s="54"/>
      <c r="N29" s="46"/>
      <c r="O29" s="46"/>
      <c r="P29" s="46"/>
      <c r="Q29" s="46"/>
      <c r="R29" s="46"/>
      <c r="S29" s="46"/>
      <c r="T29" s="46"/>
    </row>
    <row r="30" spans="1:20" ht="22.5" x14ac:dyDescent="0.2">
      <c r="A30" s="80"/>
      <c r="B30" s="39">
        <v>270</v>
      </c>
      <c r="C30" s="128"/>
      <c r="D30" s="128"/>
      <c r="E30" s="128"/>
      <c r="F30" s="54" t="s">
        <v>111</v>
      </c>
      <c r="G30" s="54" t="s">
        <v>379</v>
      </c>
      <c r="H30" s="128"/>
      <c r="I30" s="56">
        <v>2</v>
      </c>
      <c r="J30" s="128"/>
      <c r="K30" s="56">
        <v>2</v>
      </c>
      <c r="L30" s="57" t="str">
        <f t="shared" si="0"/>
        <v>Acceptable</v>
      </c>
      <c r="M30" s="54"/>
      <c r="N30" s="46"/>
      <c r="O30" s="46"/>
      <c r="P30" s="46"/>
      <c r="Q30" s="46"/>
      <c r="R30" s="46"/>
      <c r="S30" s="46"/>
      <c r="T30" s="46"/>
    </row>
    <row r="31" spans="1:20" ht="22.5" x14ac:dyDescent="0.2">
      <c r="A31" s="80"/>
      <c r="B31" s="39">
        <v>280</v>
      </c>
      <c r="C31" s="128"/>
      <c r="D31" s="125" t="s">
        <v>112</v>
      </c>
      <c r="E31" s="125" t="s">
        <v>95</v>
      </c>
      <c r="F31" s="54" t="s">
        <v>102</v>
      </c>
      <c r="G31" s="54" t="s">
        <v>354</v>
      </c>
      <c r="H31" s="122">
        <v>1</v>
      </c>
      <c r="I31" s="56">
        <v>2</v>
      </c>
      <c r="J31" s="122">
        <v>2</v>
      </c>
      <c r="K31" s="56">
        <v>4</v>
      </c>
      <c r="L31" s="57" t="str">
        <f t="shared" si="0"/>
        <v>Acceptable</v>
      </c>
      <c r="M31" s="54"/>
      <c r="N31" s="46"/>
      <c r="O31" s="46"/>
      <c r="P31" s="46"/>
      <c r="Q31" s="46"/>
      <c r="R31" s="46"/>
      <c r="S31" s="46"/>
      <c r="T31" s="46"/>
    </row>
    <row r="32" spans="1:20" ht="22.5" x14ac:dyDescent="0.2">
      <c r="A32" s="80"/>
      <c r="B32" s="39">
        <v>290</v>
      </c>
      <c r="C32" s="128"/>
      <c r="D32" s="128"/>
      <c r="E32" s="128"/>
      <c r="F32" s="54" t="s">
        <v>105</v>
      </c>
      <c r="G32" s="54" t="s">
        <v>355</v>
      </c>
      <c r="H32" s="128"/>
      <c r="I32" s="56">
        <v>2</v>
      </c>
      <c r="J32" s="128"/>
      <c r="K32" s="56">
        <v>4</v>
      </c>
      <c r="L32" s="57" t="str">
        <f t="shared" si="0"/>
        <v>Acceptable</v>
      </c>
      <c r="M32" s="54"/>
      <c r="N32" s="46"/>
      <c r="O32" s="46"/>
      <c r="P32" s="46"/>
      <c r="Q32" s="46"/>
      <c r="R32" s="46"/>
      <c r="S32" s="46"/>
      <c r="T32" s="46"/>
    </row>
    <row r="33" spans="1:20" ht="22.5" x14ac:dyDescent="0.2">
      <c r="A33" s="80"/>
      <c r="B33" s="39">
        <v>300</v>
      </c>
      <c r="C33" s="128"/>
      <c r="D33" s="128"/>
      <c r="E33" s="128"/>
      <c r="F33" s="54" t="s">
        <v>100</v>
      </c>
      <c r="G33" s="54" t="s">
        <v>352</v>
      </c>
      <c r="H33" s="128"/>
      <c r="I33" s="56">
        <v>2</v>
      </c>
      <c r="J33" s="128"/>
      <c r="K33" s="56">
        <v>4</v>
      </c>
      <c r="L33" s="57" t="str">
        <f t="shared" si="0"/>
        <v>Acceptable</v>
      </c>
      <c r="M33" s="54"/>
      <c r="N33" s="46"/>
      <c r="O33" s="46"/>
      <c r="P33" s="46"/>
      <c r="Q33" s="46"/>
      <c r="R33" s="46"/>
      <c r="S33" s="46"/>
      <c r="T33" s="46"/>
    </row>
    <row r="34" spans="1:20" ht="22.5" x14ac:dyDescent="0.2">
      <c r="A34" s="80"/>
      <c r="B34" s="39">
        <v>310</v>
      </c>
      <c r="C34" s="128"/>
      <c r="D34" s="128"/>
      <c r="E34" s="128"/>
      <c r="F34" s="54" t="s">
        <v>103</v>
      </c>
      <c r="G34" s="54" t="s">
        <v>377</v>
      </c>
      <c r="H34" s="128"/>
      <c r="I34" s="56">
        <v>1</v>
      </c>
      <c r="J34" s="128"/>
      <c r="K34" s="56">
        <v>2</v>
      </c>
      <c r="L34" s="57" t="str">
        <f t="shared" si="0"/>
        <v>Acceptable</v>
      </c>
      <c r="M34" s="54"/>
      <c r="N34" s="46"/>
      <c r="O34" s="46"/>
      <c r="P34" s="46"/>
      <c r="Q34" s="46"/>
      <c r="R34" s="46"/>
      <c r="S34" s="46"/>
      <c r="T34" s="46"/>
    </row>
    <row r="35" spans="1:20" ht="22.5" x14ac:dyDescent="0.2">
      <c r="A35" s="80"/>
      <c r="B35" s="39">
        <v>320</v>
      </c>
      <c r="C35" s="128"/>
      <c r="D35" s="136" t="s">
        <v>27</v>
      </c>
      <c r="E35" s="54" t="s">
        <v>75</v>
      </c>
      <c r="F35" s="55" t="s">
        <v>140</v>
      </c>
      <c r="G35" s="54" t="s">
        <v>381</v>
      </c>
      <c r="H35" s="122">
        <v>3</v>
      </c>
      <c r="I35" s="56">
        <v>1</v>
      </c>
      <c r="J35" s="122">
        <v>2</v>
      </c>
      <c r="K35" s="56">
        <v>6</v>
      </c>
      <c r="L35" s="57" t="str">
        <f t="shared" si="0"/>
        <v>Acceptable</v>
      </c>
      <c r="M35" s="54"/>
      <c r="N35" s="46"/>
      <c r="O35" s="46"/>
      <c r="P35" s="46"/>
      <c r="Q35" s="46"/>
      <c r="R35" s="46"/>
      <c r="S35" s="46"/>
      <c r="T35" s="46"/>
    </row>
    <row r="36" spans="1:20" ht="33.75" x14ac:dyDescent="0.2">
      <c r="A36" s="80"/>
      <c r="B36" s="39">
        <v>330</v>
      </c>
      <c r="C36" s="128"/>
      <c r="D36" s="128"/>
      <c r="E36" s="54" t="s">
        <v>84</v>
      </c>
      <c r="F36" s="55" t="s">
        <v>140</v>
      </c>
      <c r="G36" s="54" t="s">
        <v>399</v>
      </c>
      <c r="H36" s="128"/>
      <c r="I36" s="56">
        <v>1</v>
      </c>
      <c r="J36" s="128"/>
      <c r="K36" s="56">
        <v>6</v>
      </c>
      <c r="L36" s="57" t="str">
        <f t="shared" si="0"/>
        <v>Acceptable</v>
      </c>
      <c r="M36" s="54"/>
      <c r="N36" s="46"/>
      <c r="O36" s="46"/>
      <c r="P36" s="46"/>
      <c r="Q36" s="46"/>
      <c r="R36" s="46"/>
      <c r="S36" s="46"/>
      <c r="T36" s="46"/>
    </row>
    <row r="37" spans="1:20" ht="22.5" x14ac:dyDescent="0.2">
      <c r="A37" s="80"/>
      <c r="B37" s="39">
        <v>340</v>
      </c>
      <c r="C37" s="128"/>
      <c r="D37" s="136" t="s">
        <v>29</v>
      </c>
      <c r="E37" s="54" t="s">
        <v>75</v>
      </c>
      <c r="F37" s="55" t="s">
        <v>141</v>
      </c>
      <c r="G37" s="54" t="s">
        <v>453</v>
      </c>
      <c r="H37" s="122">
        <v>3</v>
      </c>
      <c r="I37" s="56">
        <v>2</v>
      </c>
      <c r="J37" s="122">
        <v>1</v>
      </c>
      <c r="K37" s="56">
        <v>6</v>
      </c>
      <c r="L37" s="57" t="str">
        <f t="shared" si="0"/>
        <v>Acceptable</v>
      </c>
      <c r="M37" s="54"/>
      <c r="N37" s="46"/>
      <c r="O37" s="46"/>
      <c r="P37" s="46"/>
      <c r="Q37" s="46"/>
      <c r="R37" s="46"/>
      <c r="S37" s="46"/>
      <c r="T37" s="46"/>
    </row>
    <row r="38" spans="1:20" ht="22.5" x14ac:dyDescent="0.2">
      <c r="A38" s="80"/>
      <c r="B38" s="39">
        <v>350</v>
      </c>
      <c r="C38" s="128"/>
      <c r="D38" s="128"/>
      <c r="E38" s="125" t="s">
        <v>84</v>
      </c>
      <c r="F38" s="55" t="s">
        <v>28</v>
      </c>
      <c r="G38" s="54" t="s">
        <v>454</v>
      </c>
      <c r="H38" s="128"/>
      <c r="I38" s="56">
        <v>1</v>
      </c>
      <c r="J38" s="128"/>
      <c r="K38" s="56">
        <v>3</v>
      </c>
      <c r="L38" s="57" t="str">
        <f t="shared" si="0"/>
        <v>Acceptable</v>
      </c>
      <c r="M38" s="54"/>
      <c r="N38" s="46"/>
      <c r="O38" s="46"/>
      <c r="P38" s="46"/>
      <c r="Q38" s="46"/>
      <c r="R38" s="46"/>
      <c r="S38" s="46"/>
      <c r="T38" s="46"/>
    </row>
    <row r="39" spans="1:20" ht="22.5" x14ac:dyDescent="0.2">
      <c r="A39" s="80"/>
      <c r="B39" s="39">
        <v>360</v>
      </c>
      <c r="C39" s="128"/>
      <c r="D39" s="128"/>
      <c r="E39" s="128"/>
      <c r="F39" s="55" t="s">
        <v>136</v>
      </c>
      <c r="G39" s="54" t="s">
        <v>455</v>
      </c>
      <c r="H39" s="128"/>
      <c r="I39" s="56">
        <v>2</v>
      </c>
      <c r="J39" s="128"/>
      <c r="K39" s="56">
        <v>6</v>
      </c>
      <c r="L39" s="57" t="str">
        <f t="shared" si="0"/>
        <v>Acceptable</v>
      </c>
      <c r="M39" s="54"/>
      <c r="N39" s="46"/>
      <c r="O39" s="46"/>
      <c r="P39" s="46"/>
      <c r="Q39" s="46"/>
      <c r="R39" s="46"/>
      <c r="S39" s="46"/>
      <c r="T39" s="46"/>
    </row>
    <row r="40" spans="1:20" ht="33.75" x14ac:dyDescent="0.2">
      <c r="A40" s="80"/>
      <c r="B40" s="39">
        <v>370</v>
      </c>
      <c r="C40" s="128"/>
      <c r="D40" s="55" t="s">
        <v>30</v>
      </c>
      <c r="E40" s="54" t="s">
        <v>95</v>
      </c>
      <c r="F40" s="55" t="s">
        <v>138</v>
      </c>
      <c r="G40" s="54" t="s">
        <v>353</v>
      </c>
      <c r="H40" s="56">
        <v>1</v>
      </c>
      <c r="I40" s="56">
        <v>2</v>
      </c>
      <c r="J40" s="56">
        <v>1</v>
      </c>
      <c r="K40" s="56">
        <v>2</v>
      </c>
      <c r="L40" s="57" t="str">
        <f t="shared" si="0"/>
        <v>Acceptable</v>
      </c>
      <c r="M40" s="54"/>
      <c r="N40" s="46"/>
      <c r="O40" s="46"/>
      <c r="P40" s="46"/>
      <c r="Q40" s="46"/>
      <c r="R40" s="46"/>
      <c r="S40" s="46"/>
      <c r="T40" s="46"/>
    </row>
    <row r="41" spans="1:20" ht="22.5" x14ac:dyDescent="0.2">
      <c r="A41" s="80"/>
      <c r="B41" s="39">
        <v>380</v>
      </c>
      <c r="C41" s="124" t="s">
        <v>657</v>
      </c>
      <c r="D41" s="125" t="s">
        <v>504</v>
      </c>
      <c r="E41" s="125" t="s">
        <v>78</v>
      </c>
      <c r="F41" s="54" t="s">
        <v>444</v>
      </c>
      <c r="G41" s="54" t="s">
        <v>382</v>
      </c>
      <c r="H41" s="122">
        <v>3</v>
      </c>
      <c r="I41" s="56">
        <v>1</v>
      </c>
      <c r="J41" s="122">
        <v>3</v>
      </c>
      <c r="K41" s="56">
        <v>9</v>
      </c>
      <c r="L41" s="57" t="str">
        <f t="shared" si="0"/>
        <v>Acceptable</v>
      </c>
      <c r="M41" s="54"/>
      <c r="N41" s="46"/>
      <c r="O41" s="46"/>
      <c r="P41" s="46"/>
      <c r="Q41" s="46"/>
      <c r="R41" s="46"/>
      <c r="S41" s="46"/>
      <c r="T41" s="46"/>
    </row>
    <row r="42" spans="1:20" ht="22.5" x14ac:dyDescent="0.2">
      <c r="A42" s="80"/>
      <c r="B42" s="39">
        <v>390</v>
      </c>
      <c r="C42" s="124"/>
      <c r="D42" s="125"/>
      <c r="E42" s="125"/>
      <c r="F42" s="54" t="s">
        <v>116</v>
      </c>
      <c r="G42" s="54" t="s">
        <v>394</v>
      </c>
      <c r="H42" s="122"/>
      <c r="I42" s="56">
        <v>1</v>
      </c>
      <c r="J42" s="122"/>
      <c r="K42" s="56">
        <v>9</v>
      </c>
      <c r="L42" s="57" t="str">
        <f t="shared" si="0"/>
        <v>Acceptable</v>
      </c>
      <c r="M42" s="54"/>
      <c r="N42" s="46"/>
      <c r="O42" s="46"/>
      <c r="P42" s="46"/>
      <c r="Q42" s="46"/>
      <c r="R42" s="46"/>
      <c r="S42" s="46"/>
      <c r="T42" s="46"/>
    </row>
    <row r="43" spans="1:20" ht="22.5" x14ac:dyDescent="0.2">
      <c r="A43" s="80"/>
      <c r="B43" s="39">
        <v>400</v>
      </c>
      <c r="C43" s="124"/>
      <c r="D43" s="125"/>
      <c r="E43" s="125"/>
      <c r="F43" s="54" t="s">
        <v>117</v>
      </c>
      <c r="G43" s="54"/>
      <c r="H43" s="122"/>
      <c r="I43" s="56">
        <v>1</v>
      </c>
      <c r="J43" s="122"/>
      <c r="K43" s="56">
        <v>9</v>
      </c>
      <c r="L43" s="57" t="str">
        <f t="shared" si="0"/>
        <v>Acceptable</v>
      </c>
      <c r="M43" s="54"/>
      <c r="N43" s="46"/>
      <c r="O43" s="46"/>
      <c r="P43" s="46"/>
      <c r="Q43" s="46"/>
      <c r="R43" s="46"/>
      <c r="S43" s="46"/>
      <c r="T43" s="46"/>
    </row>
    <row r="44" spans="1:20" ht="33.75" x14ac:dyDescent="0.2">
      <c r="A44" s="80"/>
      <c r="B44" s="39">
        <v>410</v>
      </c>
      <c r="C44" s="124"/>
      <c r="D44" s="125"/>
      <c r="E44" s="125" t="s">
        <v>84</v>
      </c>
      <c r="F44" s="54" t="s">
        <v>119</v>
      </c>
      <c r="G44" s="54" t="s">
        <v>350</v>
      </c>
      <c r="H44" s="122"/>
      <c r="I44" s="56">
        <v>3</v>
      </c>
      <c r="J44" s="122"/>
      <c r="K44" s="56">
        <v>27</v>
      </c>
      <c r="L44" s="57" t="str">
        <f t="shared" si="0"/>
        <v>Low</v>
      </c>
      <c r="M44" s="54"/>
      <c r="N44" s="46"/>
      <c r="O44" s="46"/>
      <c r="P44" s="46"/>
      <c r="Q44" s="46"/>
      <c r="R44" s="46"/>
      <c r="S44" s="46"/>
      <c r="T44" s="46"/>
    </row>
    <row r="45" spans="1:20" x14ac:dyDescent="0.2">
      <c r="A45" s="80"/>
      <c r="B45" s="39">
        <v>420</v>
      </c>
      <c r="C45" s="124"/>
      <c r="D45" s="125"/>
      <c r="E45" s="125"/>
      <c r="F45" s="54" t="s">
        <v>100</v>
      </c>
      <c r="G45" s="54" t="s">
        <v>352</v>
      </c>
      <c r="H45" s="122"/>
      <c r="I45" s="56">
        <v>2</v>
      </c>
      <c r="J45" s="122"/>
      <c r="K45" s="56">
        <v>18</v>
      </c>
      <c r="L45" s="57" t="str">
        <f t="shared" si="0"/>
        <v>Low</v>
      </c>
      <c r="M45" s="54"/>
      <c r="N45" s="46"/>
      <c r="O45" s="46"/>
      <c r="P45" s="46"/>
      <c r="Q45" s="46"/>
      <c r="R45" s="46"/>
      <c r="S45" s="46"/>
      <c r="T45" s="46"/>
    </row>
    <row r="46" spans="1:20" ht="22.5" x14ac:dyDescent="0.2">
      <c r="A46" s="80"/>
      <c r="B46" s="39">
        <v>430</v>
      </c>
      <c r="C46" s="124"/>
      <c r="D46" s="125"/>
      <c r="E46" s="125"/>
      <c r="F46" s="54" t="s">
        <v>101</v>
      </c>
      <c r="G46" s="54" t="s">
        <v>400</v>
      </c>
      <c r="H46" s="122"/>
      <c r="I46" s="56">
        <v>1</v>
      </c>
      <c r="J46" s="122"/>
      <c r="K46" s="56">
        <v>9</v>
      </c>
      <c r="L46" s="57" t="str">
        <f t="shared" si="0"/>
        <v>Acceptable</v>
      </c>
      <c r="M46" s="54"/>
      <c r="N46" s="46"/>
      <c r="O46" s="46"/>
      <c r="P46" s="46"/>
      <c r="Q46" s="46"/>
      <c r="R46" s="46"/>
      <c r="S46" s="46"/>
      <c r="T46" s="46"/>
    </row>
    <row r="47" spans="1:20" ht="45.75" customHeight="1" x14ac:dyDescent="0.2">
      <c r="A47" s="80"/>
      <c r="B47" s="39">
        <v>440</v>
      </c>
      <c r="C47" s="124"/>
      <c r="D47" s="125"/>
      <c r="E47" s="125"/>
      <c r="F47" s="54" t="s">
        <v>102</v>
      </c>
      <c r="G47" s="54" t="s">
        <v>354</v>
      </c>
      <c r="H47" s="122"/>
      <c r="I47" s="56">
        <v>2</v>
      </c>
      <c r="J47" s="122"/>
      <c r="K47" s="56">
        <v>18</v>
      </c>
      <c r="L47" s="57" t="str">
        <f t="shared" si="0"/>
        <v>Low</v>
      </c>
      <c r="M47" s="54"/>
      <c r="N47" s="46"/>
      <c r="O47" s="46"/>
      <c r="P47" s="46"/>
      <c r="Q47" s="46"/>
      <c r="R47" s="46"/>
      <c r="S47" s="46"/>
      <c r="T47" s="46"/>
    </row>
    <row r="48" spans="1:20" ht="22.5" x14ac:dyDescent="0.2">
      <c r="A48" s="80"/>
      <c r="B48" s="39">
        <v>450</v>
      </c>
      <c r="C48" s="124"/>
      <c r="D48" s="125"/>
      <c r="E48" s="125" t="s">
        <v>83</v>
      </c>
      <c r="F48" s="54" t="s">
        <v>114</v>
      </c>
      <c r="G48" s="54" t="s">
        <v>382</v>
      </c>
      <c r="H48" s="122"/>
      <c r="I48" s="56">
        <v>1</v>
      </c>
      <c r="J48" s="122"/>
      <c r="K48" s="56">
        <v>9</v>
      </c>
      <c r="L48" s="57" t="str">
        <f t="shared" si="0"/>
        <v>Acceptable</v>
      </c>
      <c r="M48" s="54"/>
      <c r="N48" s="46"/>
      <c r="O48" s="46"/>
      <c r="P48" s="46"/>
      <c r="Q48" s="46"/>
      <c r="R48" s="46"/>
      <c r="S48" s="46"/>
      <c r="T48" s="46"/>
    </row>
    <row r="49" spans="1:20" ht="22.5" x14ac:dyDescent="0.2">
      <c r="A49" s="80"/>
      <c r="B49" s="39">
        <v>460</v>
      </c>
      <c r="C49" s="124"/>
      <c r="D49" s="125"/>
      <c r="E49" s="125"/>
      <c r="F49" s="54" t="s">
        <v>115</v>
      </c>
      <c r="G49" s="54" t="s">
        <v>383</v>
      </c>
      <c r="H49" s="122"/>
      <c r="I49" s="56">
        <v>1</v>
      </c>
      <c r="J49" s="122"/>
      <c r="K49" s="56">
        <v>9</v>
      </c>
      <c r="L49" s="57" t="str">
        <f t="shared" si="0"/>
        <v>Acceptable</v>
      </c>
      <c r="M49" s="54"/>
      <c r="N49" s="46"/>
      <c r="O49" s="46"/>
      <c r="P49" s="46"/>
      <c r="Q49" s="46"/>
      <c r="R49" s="46"/>
      <c r="S49" s="46"/>
      <c r="T49" s="46"/>
    </row>
    <row r="50" spans="1:20" ht="22.5" x14ac:dyDescent="0.2">
      <c r="A50" s="80"/>
      <c r="B50" s="39">
        <v>470</v>
      </c>
      <c r="C50" s="124"/>
      <c r="D50" s="125"/>
      <c r="E50" s="125"/>
      <c r="F50" s="54" t="s">
        <v>118</v>
      </c>
      <c r="G50" s="54" t="s">
        <v>401</v>
      </c>
      <c r="H50" s="122"/>
      <c r="I50" s="56">
        <v>1</v>
      </c>
      <c r="J50" s="122"/>
      <c r="K50" s="56">
        <v>9</v>
      </c>
      <c r="L50" s="57" t="str">
        <f t="shared" si="0"/>
        <v>Acceptable</v>
      </c>
      <c r="M50" s="54"/>
      <c r="N50" s="46"/>
      <c r="O50" s="46"/>
      <c r="P50" s="46"/>
      <c r="Q50" s="46"/>
      <c r="R50" s="46"/>
      <c r="S50" s="46"/>
      <c r="T50" s="46"/>
    </row>
    <row r="51" spans="1:20" ht="22.5" x14ac:dyDescent="0.2">
      <c r="A51" s="80"/>
      <c r="B51" s="39">
        <v>480</v>
      </c>
      <c r="C51" s="124"/>
      <c r="D51" s="125"/>
      <c r="E51" s="125"/>
      <c r="F51" s="54" t="s">
        <v>120</v>
      </c>
      <c r="G51" s="54" t="s">
        <v>402</v>
      </c>
      <c r="H51" s="122"/>
      <c r="I51" s="56">
        <v>1</v>
      </c>
      <c r="J51" s="122"/>
      <c r="K51" s="56">
        <v>9</v>
      </c>
      <c r="L51" s="57" t="str">
        <f t="shared" si="0"/>
        <v>Acceptable</v>
      </c>
      <c r="M51" s="54"/>
      <c r="N51" s="46"/>
      <c r="O51" s="46"/>
      <c r="P51" s="46"/>
      <c r="Q51" s="46"/>
      <c r="R51" s="46"/>
      <c r="S51" s="46"/>
      <c r="T51" s="46"/>
    </row>
    <row r="52" spans="1:20" ht="22.5" x14ac:dyDescent="0.2">
      <c r="A52" s="80"/>
      <c r="B52" s="39">
        <v>490</v>
      </c>
      <c r="C52" s="124"/>
      <c r="D52" s="125" t="s">
        <v>121</v>
      </c>
      <c r="E52" s="125" t="s">
        <v>80</v>
      </c>
      <c r="F52" s="54" t="s">
        <v>446</v>
      </c>
      <c r="G52" s="54" t="s">
        <v>382</v>
      </c>
      <c r="H52" s="122">
        <v>3</v>
      </c>
      <c r="I52" s="56">
        <v>1</v>
      </c>
      <c r="J52" s="122">
        <v>2</v>
      </c>
      <c r="K52" s="56">
        <v>6</v>
      </c>
      <c r="L52" s="57" t="str">
        <f t="shared" si="0"/>
        <v>Acceptable</v>
      </c>
      <c r="M52" s="54"/>
      <c r="N52" s="46"/>
      <c r="O52" s="46"/>
      <c r="P52" s="46"/>
      <c r="Q52" s="46"/>
      <c r="R52" s="46"/>
      <c r="S52" s="46"/>
      <c r="T52" s="46"/>
    </row>
    <row r="53" spans="1:20" ht="22.5" x14ac:dyDescent="0.2">
      <c r="A53" s="80"/>
      <c r="B53" s="39">
        <v>500</v>
      </c>
      <c r="C53" s="124"/>
      <c r="D53" s="125"/>
      <c r="E53" s="125"/>
      <c r="F53" s="54" t="s">
        <v>101</v>
      </c>
      <c r="G53" s="54" t="s">
        <v>400</v>
      </c>
      <c r="H53" s="122"/>
      <c r="I53" s="56">
        <v>1</v>
      </c>
      <c r="J53" s="122"/>
      <c r="K53" s="56">
        <v>6</v>
      </c>
      <c r="L53" s="57" t="str">
        <f t="shared" si="0"/>
        <v>Acceptable</v>
      </c>
      <c r="M53" s="54"/>
      <c r="N53" s="46"/>
      <c r="O53" s="46"/>
      <c r="P53" s="46"/>
      <c r="Q53" s="46"/>
      <c r="R53" s="46"/>
      <c r="S53" s="46"/>
      <c r="T53" s="46"/>
    </row>
    <row r="54" spans="1:20" ht="22.5" x14ac:dyDescent="0.2">
      <c r="A54" s="80"/>
      <c r="B54" s="39">
        <v>510</v>
      </c>
      <c r="C54" s="124"/>
      <c r="D54" s="125"/>
      <c r="E54" s="125"/>
      <c r="F54" s="54" t="s">
        <v>100</v>
      </c>
      <c r="G54" s="54" t="s">
        <v>352</v>
      </c>
      <c r="H54" s="122"/>
      <c r="I54" s="56">
        <v>1</v>
      </c>
      <c r="J54" s="122"/>
      <c r="K54" s="56">
        <v>6</v>
      </c>
      <c r="L54" s="57" t="str">
        <f t="shared" si="0"/>
        <v>Acceptable</v>
      </c>
      <c r="M54" s="54"/>
      <c r="N54" s="46"/>
      <c r="O54" s="46"/>
      <c r="P54" s="46"/>
      <c r="Q54" s="46"/>
      <c r="R54" s="46"/>
      <c r="S54" s="46"/>
      <c r="T54" s="46"/>
    </row>
    <row r="55" spans="1:20" ht="33.75" x14ac:dyDescent="0.2">
      <c r="A55" s="80"/>
      <c r="B55" s="39">
        <v>520</v>
      </c>
      <c r="C55" s="124"/>
      <c r="D55" s="125"/>
      <c r="E55" s="125"/>
      <c r="F55" s="54" t="s">
        <v>119</v>
      </c>
      <c r="G55" s="54" t="s">
        <v>350</v>
      </c>
      <c r="H55" s="122"/>
      <c r="I55" s="56">
        <v>1</v>
      </c>
      <c r="J55" s="122"/>
      <c r="K55" s="56">
        <v>6</v>
      </c>
      <c r="L55" s="57" t="str">
        <f t="shared" si="0"/>
        <v>Acceptable</v>
      </c>
      <c r="M55" s="54"/>
      <c r="N55" s="46"/>
      <c r="O55" s="46"/>
      <c r="P55" s="46"/>
      <c r="Q55" s="46"/>
      <c r="R55" s="46"/>
      <c r="S55" s="46"/>
      <c r="T55" s="46"/>
    </row>
    <row r="56" spans="1:20" ht="22.5" x14ac:dyDescent="0.2">
      <c r="A56" s="80"/>
      <c r="B56" s="39">
        <v>530</v>
      </c>
      <c r="C56" s="124"/>
      <c r="D56" s="125"/>
      <c r="E56" s="125"/>
      <c r="F56" s="54" t="s">
        <v>106</v>
      </c>
      <c r="G56" s="54" t="s">
        <v>402</v>
      </c>
      <c r="H56" s="122"/>
      <c r="I56" s="56">
        <v>1</v>
      </c>
      <c r="J56" s="122"/>
      <c r="K56" s="56">
        <v>6</v>
      </c>
      <c r="L56" s="57" t="str">
        <f t="shared" si="0"/>
        <v>Acceptable</v>
      </c>
      <c r="M56" s="54"/>
      <c r="N56" s="46"/>
      <c r="O56" s="46"/>
      <c r="P56" s="46"/>
      <c r="Q56" s="46"/>
      <c r="R56" s="46"/>
      <c r="S56" s="46"/>
      <c r="T56" s="46"/>
    </row>
    <row r="57" spans="1:20" ht="22.5" x14ac:dyDescent="0.2">
      <c r="A57" s="80"/>
      <c r="B57" s="39">
        <v>540</v>
      </c>
      <c r="C57" s="124"/>
      <c r="D57" s="125"/>
      <c r="E57" s="125"/>
      <c r="F57" s="54" t="s">
        <v>102</v>
      </c>
      <c r="G57" s="54" t="s">
        <v>354</v>
      </c>
      <c r="H57" s="122"/>
      <c r="I57" s="56">
        <v>1</v>
      </c>
      <c r="J57" s="122"/>
      <c r="K57" s="56">
        <v>6</v>
      </c>
      <c r="L57" s="57" t="str">
        <f t="shared" si="0"/>
        <v>Acceptable</v>
      </c>
      <c r="M57" s="54"/>
      <c r="N57" s="46"/>
      <c r="O57" s="46"/>
      <c r="P57" s="46"/>
      <c r="Q57" s="46"/>
      <c r="R57" s="46"/>
      <c r="S57" s="46"/>
      <c r="T57" s="46"/>
    </row>
    <row r="58" spans="1:20" ht="22.5" x14ac:dyDescent="0.2">
      <c r="A58" s="80"/>
      <c r="B58" s="39">
        <v>550</v>
      </c>
      <c r="C58" s="124"/>
      <c r="D58" s="125" t="s">
        <v>122</v>
      </c>
      <c r="E58" s="125" t="s">
        <v>95</v>
      </c>
      <c r="F58" s="54" t="s">
        <v>105</v>
      </c>
      <c r="G58" s="54" t="s">
        <v>382</v>
      </c>
      <c r="H58" s="122">
        <v>1</v>
      </c>
      <c r="I58" s="56">
        <v>1</v>
      </c>
      <c r="J58" s="122">
        <v>2</v>
      </c>
      <c r="K58" s="56">
        <f>J58*I58*H58</f>
        <v>2</v>
      </c>
      <c r="L58" s="57" t="str">
        <f t="shared" si="0"/>
        <v>Acceptable</v>
      </c>
      <c r="M58" s="54"/>
      <c r="N58" s="46"/>
      <c r="O58" s="46"/>
      <c r="P58" s="46"/>
      <c r="Q58" s="46"/>
      <c r="R58" s="46"/>
      <c r="S58" s="46"/>
      <c r="T58" s="46"/>
    </row>
    <row r="59" spans="1:20" ht="22.5" x14ac:dyDescent="0.2">
      <c r="A59" s="80"/>
      <c r="B59" s="39">
        <v>560</v>
      </c>
      <c r="C59" s="124"/>
      <c r="D59" s="125"/>
      <c r="E59" s="125"/>
      <c r="F59" s="54" t="s">
        <v>101</v>
      </c>
      <c r="G59" s="54" t="s">
        <v>400</v>
      </c>
      <c r="H59" s="122"/>
      <c r="I59" s="56">
        <v>1</v>
      </c>
      <c r="J59" s="122"/>
      <c r="K59" s="56">
        <v>2</v>
      </c>
      <c r="L59" s="57" t="str">
        <f t="shared" si="0"/>
        <v>Acceptable</v>
      </c>
      <c r="M59" s="54"/>
      <c r="N59" s="46"/>
      <c r="O59" s="46"/>
      <c r="P59" s="46"/>
      <c r="Q59" s="46"/>
      <c r="R59" s="46"/>
      <c r="S59" s="46"/>
      <c r="T59" s="46"/>
    </row>
    <row r="60" spans="1:20" ht="22.5" x14ac:dyDescent="0.2">
      <c r="A60" s="80"/>
      <c r="B60" s="39">
        <v>570</v>
      </c>
      <c r="C60" s="124"/>
      <c r="D60" s="125"/>
      <c r="E60" s="125"/>
      <c r="F60" s="54" t="s">
        <v>100</v>
      </c>
      <c r="G60" s="54" t="s">
        <v>352</v>
      </c>
      <c r="H60" s="122"/>
      <c r="I60" s="56">
        <v>1</v>
      </c>
      <c r="J60" s="122"/>
      <c r="K60" s="56">
        <v>2</v>
      </c>
      <c r="L60" s="57" t="str">
        <f t="shared" si="0"/>
        <v>Acceptable</v>
      </c>
      <c r="M60" s="54"/>
      <c r="N60" s="46"/>
      <c r="O60" s="46"/>
      <c r="P60" s="46"/>
      <c r="Q60" s="46"/>
      <c r="R60" s="46"/>
      <c r="S60" s="46"/>
      <c r="T60" s="46"/>
    </row>
    <row r="61" spans="1:20" ht="33.75" x14ac:dyDescent="0.2">
      <c r="A61" s="80"/>
      <c r="B61" s="39">
        <v>580</v>
      </c>
      <c r="C61" s="124"/>
      <c r="D61" s="125"/>
      <c r="E61" s="125"/>
      <c r="F61" s="54" t="s">
        <v>119</v>
      </c>
      <c r="G61" s="54" t="s">
        <v>350</v>
      </c>
      <c r="H61" s="122"/>
      <c r="I61" s="56">
        <v>1</v>
      </c>
      <c r="J61" s="122"/>
      <c r="K61" s="56">
        <v>2</v>
      </c>
      <c r="L61" s="57" t="str">
        <f t="shared" si="0"/>
        <v>Acceptable</v>
      </c>
      <c r="M61" s="54"/>
      <c r="N61" s="46"/>
      <c r="O61" s="46"/>
      <c r="P61" s="46"/>
      <c r="Q61" s="46"/>
      <c r="R61" s="46"/>
      <c r="S61" s="46"/>
      <c r="T61" s="46"/>
    </row>
    <row r="62" spans="1:20" ht="22.5" x14ac:dyDescent="0.2">
      <c r="A62" s="80"/>
      <c r="B62" s="39">
        <v>590</v>
      </c>
      <c r="C62" s="124"/>
      <c r="D62" s="125"/>
      <c r="E62" s="125"/>
      <c r="F62" s="54" t="s">
        <v>106</v>
      </c>
      <c r="G62" s="54" t="s">
        <v>402</v>
      </c>
      <c r="H62" s="122"/>
      <c r="I62" s="56">
        <v>1</v>
      </c>
      <c r="J62" s="122"/>
      <c r="K62" s="56">
        <v>2</v>
      </c>
      <c r="L62" s="57" t="str">
        <f t="shared" si="0"/>
        <v>Acceptable</v>
      </c>
      <c r="M62" s="54"/>
      <c r="N62" s="46"/>
      <c r="O62" s="46"/>
      <c r="P62" s="46"/>
      <c r="Q62" s="46"/>
      <c r="R62" s="46"/>
      <c r="S62" s="46"/>
      <c r="T62" s="46"/>
    </row>
    <row r="63" spans="1:20" ht="22.5" x14ac:dyDescent="0.2">
      <c r="A63" s="80"/>
      <c r="B63" s="39">
        <v>600</v>
      </c>
      <c r="C63" s="124"/>
      <c r="D63" s="125"/>
      <c r="E63" s="125"/>
      <c r="F63" s="54" t="s">
        <v>102</v>
      </c>
      <c r="G63" s="54" t="s">
        <v>354</v>
      </c>
      <c r="H63" s="122"/>
      <c r="I63" s="56">
        <v>1</v>
      </c>
      <c r="J63" s="122"/>
      <c r="K63" s="56">
        <v>2</v>
      </c>
      <c r="L63" s="57" t="str">
        <f t="shared" si="0"/>
        <v>Acceptable</v>
      </c>
      <c r="M63" s="54"/>
      <c r="N63" s="46"/>
      <c r="O63" s="46"/>
      <c r="P63" s="46"/>
      <c r="Q63" s="46"/>
      <c r="R63" s="46"/>
      <c r="S63" s="46"/>
      <c r="T63" s="46"/>
    </row>
    <row r="64" spans="1:20" ht="22.5" x14ac:dyDescent="0.2">
      <c r="A64" s="80"/>
      <c r="B64" s="39">
        <v>610</v>
      </c>
      <c r="C64" s="124"/>
      <c r="D64" s="125" t="s">
        <v>69</v>
      </c>
      <c r="E64" s="125" t="s">
        <v>80</v>
      </c>
      <c r="F64" s="54" t="s">
        <v>105</v>
      </c>
      <c r="G64" s="54" t="s">
        <v>382</v>
      </c>
      <c r="H64" s="122">
        <v>3</v>
      </c>
      <c r="I64" s="56">
        <v>1</v>
      </c>
      <c r="J64" s="122">
        <v>2</v>
      </c>
      <c r="K64" s="56">
        <v>6</v>
      </c>
      <c r="L64" s="57" t="str">
        <f t="shared" si="0"/>
        <v>Acceptable</v>
      </c>
      <c r="M64" s="54"/>
      <c r="N64" s="46"/>
      <c r="O64" s="46"/>
      <c r="P64" s="46"/>
      <c r="Q64" s="46"/>
      <c r="R64" s="46"/>
      <c r="S64" s="46"/>
      <c r="T64" s="46"/>
    </row>
    <row r="65" spans="1:20" ht="22.5" x14ac:dyDescent="0.2">
      <c r="A65" s="80"/>
      <c r="B65" s="39">
        <v>620</v>
      </c>
      <c r="C65" s="124"/>
      <c r="D65" s="125"/>
      <c r="E65" s="125"/>
      <c r="F65" s="54" t="s">
        <v>101</v>
      </c>
      <c r="G65" s="54" t="s">
        <v>400</v>
      </c>
      <c r="H65" s="122"/>
      <c r="I65" s="56">
        <v>1</v>
      </c>
      <c r="J65" s="122"/>
      <c r="K65" s="56">
        <v>6</v>
      </c>
      <c r="L65" s="57" t="str">
        <f t="shared" si="0"/>
        <v>Acceptable</v>
      </c>
      <c r="M65" s="54"/>
      <c r="N65" s="46"/>
      <c r="O65" s="46"/>
      <c r="P65" s="46"/>
      <c r="Q65" s="46"/>
      <c r="R65" s="46"/>
      <c r="S65" s="46"/>
      <c r="T65" s="46"/>
    </row>
    <row r="66" spans="1:20" ht="22.5" x14ac:dyDescent="0.2">
      <c r="A66" s="80"/>
      <c r="B66" s="39">
        <v>630</v>
      </c>
      <c r="C66" s="124"/>
      <c r="D66" s="125"/>
      <c r="E66" s="125"/>
      <c r="F66" s="54" t="s">
        <v>100</v>
      </c>
      <c r="G66" s="54" t="s">
        <v>352</v>
      </c>
      <c r="H66" s="122"/>
      <c r="I66" s="56">
        <v>1</v>
      </c>
      <c r="J66" s="122"/>
      <c r="K66" s="56">
        <v>6</v>
      </c>
      <c r="L66" s="57" t="str">
        <f t="shared" si="0"/>
        <v>Acceptable</v>
      </c>
      <c r="M66" s="54"/>
      <c r="N66" s="46"/>
      <c r="O66" s="46"/>
      <c r="P66" s="46"/>
      <c r="Q66" s="46"/>
      <c r="R66" s="46"/>
      <c r="S66" s="46"/>
      <c r="T66" s="46"/>
    </row>
    <row r="67" spans="1:20" ht="33.75" x14ac:dyDescent="0.2">
      <c r="A67" s="80"/>
      <c r="B67" s="39">
        <v>640</v>
      </c>
      <c r="C67" s="124"/>
      <c r="D67" s="125"/>
      <c r="E67" s="125"/>
      <c r="F67" s="54" t="s">
        <v>119</v>
      </c>
      <c r="G67" s="54" t="s">
        <v>350</v>
      </c>
      <c r="H67" s="122"/>
      <c r="I67" s="56">
        <v>1</v>
      </c>
      <c r="J67" s="122"/>
      <c r="K67" s="56">
        <v>6</v>
      </c>
      <c r="L67" s="57" t="str">
        <f t="shared" si="0"/>
        <v>Acceptable</v>
      </c>
      <c r="M67" s="54"/>
      <c r="N67" s="46"/>
      <c r="O67" s="46"/>
      <c r="P67" s="46"/>
      <c r="Q67" s="46"/>
      <c r="R67" s="46"/>
      <c r="S67" s="46"/>
      <c r="T67" s="46"/>
    </row>
    <row r="68" spans="1:20" ht="22.5" x14ac:dyDescent="0.2">
      <c r="A68" s="80"/>
      <c r="B68" s="39">
        <v>650</v>
      </c>
      <c r="C68" s="124"/>
      <c r="D68" s="125"/>
      <c r="E68" s="125"/>
      <c r="F68" s="54" t="s">
        <v>106</v>
      </c>
      <c r="G68" s="54" t="s">
        <v>402</v>
      </c>
      <c r="H68" s="122"/>
      <c r="I68" s="56">
        <v>1</v>
      </c>
      <c r="J68" s="122"/>
      <c r="K68" s="56">
        <v>6</v>
      </c>
      <c r="L68" s="57" t="str">
        <f t="shared" ref="L68:L96" si="1">IF(K68&gt;50,"Intolerable",IF(K68&gt;27,"High",IF(K68&gt;9,"Low",IF(K68&gt;0,"Acceptable",""))))</f>
        <v>Acceptable</v>
      </c>
      <c r="M68" s="54"/>
      <c r="N68" s="46"/>
      <c r="O68" s="46"/>
      <c r="P68" s="46"/>
      <c r="Q68" s="46"/>
      <c r="R68" s="46"/>
      <c r="S68" s="46"/>
      <c r="T68" s="46"/>
    </row>
    <row r="69" spans="1:20" ht="60" customHeight="1" x14ac:dyDescent="0.2">
      <c r="A69" s="80"/>
      <c r="B69" s="39">
        <v>660</v>
      </c>
      <c r="C69" s="124"/>
      <c r="D69" s="125"/>
      <c r="E69" s="125"/>
      <c r="F69" s="54" t="s">
        <v>102</v>
      </c>
      <c r="G69" s="54" t="s">
        <v>354</v>
      </c>
      <c r="H69" s="122"/>
      <c r="I69" s="56">
        <v>1</v>
      </c>
      <c r="J69" s="122"/>
      <c r="K69" s="56">
        <v>6</v>
      </c>
      <c r="L69" s="57" t="str">
        <f t="shared" si="1"/>
        <v>Acceptable</v>
      </c>
      <c r="M69" s="54"/>
      <c r="N69" s="46"/>
      <c r="O69" s="46"/>
      <c r="P69" s="46"/>
      <c r="Q69" s="46"/>
      <c r="R69" s="46"/>
      <c r="S69" s="46"/>
      <c r="T69" s="46"/>
    </row>
    <row r="70" spans="1:20" ht="22.5" x14ac:dyDescent="0.2">
      <c r="A70" s="80"/>
      <c r="B70" s="39">
        <v>670</v>
      </c>
      <c r="C70" s="124"/>
      <c r="D70" s="125" t="s">
        <v>578</v>
      </c>
      <c r="E70" s="54" t="s">
        <v>78</v>
      </c>
      <c r="F70" s="54" t="s">
        <v>123</v>
      </c>
      <c r="G70" s="54" t="s">
        <v>403</v>
      </c>
      <c r="H70" s="122">
        <v>3</v>
      </c>
      <c r="I70" s="56">
        <v>2</v>
      </c>
      <c r="J70" s="122">
        <v>1</v>
      </c>
      <c r="K70" s="56">
        <v>6</v>
      </c>
      <c r="L70" s="57" t="str">
        <f t="shared" si="1"/>
        <v>Acceptable</v>
      </c>
      <c r="M70" s="125"/>
      <c r="N70" s="46"/>
      <c r="O70" s="46"/>
      <c r="P70" s="46"/>
      <c r="Q70" s="46"/>
      <c r="R70" s="46"/>
      <c r="S70" s="46"/>
      <c r="T70" s="46"/>
    </row>
    <row r="71" spans="1:20" ht="33.75" x14ac:dyDescent="0.2">
      <c r="A71" s="80"/>
      <c r="B71" s="39">
        <v>680</v>
      </c>
      <c r="C71" s="124"/>
      <c r="D71" s="125"/>
      <c r="E71" s="54" t="s">
        <v>84</v>
      </c>
      <c r="F71" s="125" t="s">
        <v>505</v>
      </c>
      <c r="G71" s="54" t="s">
        <v>579</v>
      </c>
      <c r="H71" s="122"/>
      <c r="I71" s="56">
        <v>2</v>
      </c>
      <c r="J71" s="122"/>
      <c r="K71" s="56">
        <v>6</v>
      </c>
      <c r="L71" s="57" t="str">
        <f t="shared" si="1"/>
        <v>Acceptable</v>
      </c>
      <c r="M71" s="125"/>
      <c r="N71" s="46"/>
      <c r="O71" s="46"/>
      <c r="P71" s="46"/>
      <c r="Q71" s="46"/>
      <c r="R71" s="46"/>
      <c r="S71" s="46"/>
      <c r="T71" s="46"/>
    </row>
    <row r="72" spans="1:20" ht="33.75" x14ac:dyDescent="0.2">
      <c r="A72" s="80"/>
      <c r="B72" s="39">
        <v>690</v>
      </c>
      <c r="C72" s="124"/>
      <c r="D72" s="125"/>
      <c r="E72" s="54" t="s">
        <v>83</v>
      </c>
      <c r="F72" s="128"/>
      <c r="G72" s="54" t="s">
        <v>579</v>
      </c>
      <c r="H72" s="122"/>
      <c r="I72" s="56">
        <v>2</v>
      </c>
      <c r="J72" s="122"/>
      <c r="K72" s="56">
        <v>6</v>
      </c>
      <c r="L72" s="57" t="str">
        <f t="shared" si="1"/>
        <v>Acceptable</v>
      </c>
      <c r="M72" s="125"/>
      <c r="N72" s="46"/>
      <c r="O72" s="46"/>
      <c r="P72" s="46"/>
      <c r="Q72" s="46"/>
      <c r="R72" s="46"/>
      <c r="S72" s="46"/>
      <c r="T72" s="46"/>
    </row>
    <row r="73" spans="1:20" ht="22.5" x14ac:dyDescent="0.2">
      <c r="A73" s="80"/>
      <c r="B73" s="39">
        <v>700</v>
      </c>
      <c r="C73" s="124"/>
      <c r="D73" s="125" t="s">
        <v>577</v>
      </c>
      <c r="E73" s="54" t="s">
        <v>78</v>
      </c>
      <c r="F73" s="54" t="s">
        <v>446</v>
      </c>
      <c r="G73" s="54" t="s">
        <v>506</v>
      </c>
      <c r="H73" s="122">
        <v>3</v>
      </c>
      <c r="I73" s="56">
        <v>1</v>
      </c>
      <c r="J73" s="122">
        <v>3</v>
      </c>
      <c r="K73" s="56">
        <v>9</v>
      </c>
      <c r="L73" s="57" t="str">
        <f t="shared" si="1"/>
        <v>Acceptable</v>
      </c>
      <c r="M73" s="54"/>
      <c r="N73" s="46"/>
      <c r="O73" s="46"/>
      <c r="P73" s="46"/>
      <c r="Q73" s="46"/>
      <c r="R73" s="46"/>
      <c r="S73" s="46"/>
      <c r="T73" s="46"/>
    </row>
    <row r="74" spans="1:20" ht="33.75" x14ac:dyDescent="0.2">
      <c r="A74" s="80"/>
      <c r="B74" s="39">
        <v>710</v>
      </c>
      <c r="C74" s="124"/>
      <c r="D74" s="125"/>
      <c r="E74" s="57" t="s">
        <v>84</v>
      </c>
      <c r="F74" s="54" t="s">
        <v>119</v>
      </c>
      <c r="G74" s="54" t="s">
        <v>507</v>
      </c>
      <c r="H74" s="122"/>
      <c r="I74" s="56">
        <v>1</v>
      </c>
      <c r="J74" s="122"/>
      <c r="K74" s="56">
        <v>9</v>
      </c>
      <c r="L74" s="57" t="str">
        <f t="shared" si="1"/>
        <v>Acceptable</v>
      </c>
      <c r="M74" s="54"/>
      <c r="N74" s="46"/>
      <c r="O74" s="46"/>
      <c r="P74" s="46"/>
      <c r="Q74" s="46"/>
      <c r="R74" s="46"/>
      <c r="S74" s="46"/>
      <c r="T74" s="46"/>
    </row>
    <row r="75" spans="1:20" ht="22.5" x14ac:dyDescent="0.2">
      <c r="A75" s="80"/>
      <c r="B75" s="39">
        <v>720</v>
      </c>
      <c r="C75" s="124"/>
      <c r="D75" s="125"/>
      <c r="E75" s="128" t="s">
        <v>83</v>
      </c>
      <c r="F75" s="54" t="s">
        <v>118</v>
      </c>
      <c r="G75" s="54" t="s">
        <v>508</v>
      </c>
      <c r="H75" s="122"/>
      <c r="I75" s="56">
        <v>1</v>
      </c>
      <c r="J75" s="122"/>
      <c r="K75" s="56">
        <v>9</v>
      </c>
      <c r="L75" s="57" t="str">
        <f t="shared" si="1"/>
        <v>Acceptable</v>
      </c>
      <c r="M75" s="54"/>
      <c r="N75" s="46"/>
      <c r="O75" s="46"/>
      <c r="P75" s="46"/>
      <c r="Q75" s="46"/>
      <c r="R75" s="46"/>
      <c r="S75" s="46"/>
      <c r="T75" s="46"/>
    </row>
    <row r="76" spans="1:20" ht="22.5" x14ac:dyDescent="0.2">
      <c r="A76" s="80"/>
      <c r="B76" s="39">
        <v>730</v>
      </c>
      <c r="C76" s="124"/>
      <c r="D76" s="125"/>
      <c r="E76" s="128"/>
      <c r="F76" s="55" t="s">
        <v>143</v>
      </c>
      <c r="G76" s="54" t="s">
        <v>404</v>
      </c>
      <c r="H76" s="122"/>
      <c r="I76" s="56">
        <v>2</v>
      </c>
      <c r="J76" s="122"/>
      <c r="K76" s="56">
        <v>18</v>
      </c>
      <c r="L76" s="57" t="str">
        <f t="shared" si="1"/>
        <v>Low</v>
      </c>
      <c r="M76" s="54"/>
      <c r="N76" s="46"/>
      <c r="O76" s="46"/>
      <c r="P76" s="46"/>
      <c r="Q76" s="46"/>
      <c r="R76" s="46"/>
      <c r="S76" s="46"/>
      <c r="T76" s="46"/>
    </row>
    <row r="77" spans="1:20" ht="22.5" x14ac:dyDescent="0.2">
      <c r="A77" s="80"/>
      <c r="B77" s="39">
        <v>740</v>
      </c>
      <c r="C77" s="124"/>
      <c r="D77" s="125"/>
      <c r="E77" s="128"/>
      <c r="F77" s="54" t="s">
        <v>124</v>
      </c>
      <c r="G77" s="54" t="s">
        <v>509</v>
      </c>
      <c r="H77" s="122"/>
      <c r="I77" s="56">
        <v>1</v>
      </c>
      <c r="J77" s="122"/>
      <c r="K77" s="56">
        <v>9</v>
      </c>
      <c r="L77" s="57" t="str">
        <f t="shared" si="1"/>
        <v>Acceptable</v>
      </c>
      <c r="M77" s="54"/>
      <c r="N77" s="46"/>
      <c r="O77" s="46"/>
      <c r="P77" s="46"/>
      <c r="Q77" s="46"/>
      <c r="R77" s="46"/>
      <c r="S77" s="46"/>
      <c r="T77" s="46"/>
    </row>
    <row r="78" spans="1:20" ht="22.5" x14ac:dyDescent="0.2">
      <c r="A78" s="80"/>
      <c r="B78" s="39">
        <v>750</v>
      </c>
      <c r="C78" s="124"/>
      <c r="D78" s="125"/>
      <c r="E78" s="128"/>
      <c r="F78" s="54" t="s">
        <v>125</v>
      </c>
      <c r="G78" s="54" t="s">
        <v>458</v>
      </c>
      <c r="H78" s="122"/>
      <c r="I78" s="56">
        <v>1</v>
      </c>
      <c r="J78" s="122"/>
      <c r="K78" s="56">
        <v>9</v>
      </c>
      <c r="L78" s="57" t="str">
        <f t="shared" si="1"/>
        <v>Acceptable</v>
      </c>
      <c r="M78" s="54"/>
      <c r="N78" s="46"/>
      <c r="O78" s="46"/>
      <c r="P78" s="46"/>
      <c r="Q78" s="46"/>
      <c r="R78" s="46"/>
      <c r="S78" s="46"/>
      <c r="T78" s="46"/>
    </row>
    <row r="79" spans="1:20" ht="33.75" x14ac:dyDescent="0.2">
      <c r="A79" s="80"/>
      <c r="B79" s="39">
        <v>760</v>
      </c>
      <c r="C79" s="124"/>
      <c r="D79" s="54" t="s">
        <v>99</v>
      </c>
      <c r="E79" s="57" t="s">
        <v>95</v>
      </c>
      <c r="F79" s="54" t="s">
        <v>126</v>
      </c>
      <c r="G79" s="54" t="s">
        <v>447</v>
      </c>
      <c r="H79" s="56">
        <v>3</v>
      </c>
      <c r="I79" s="56">
        <v>1</v>
      </c>
      <c r="J79" s="56">
        <v>1</v>
      </c>
      <c r="K79" s="56">
        <f>J79*I79*H79</f>
        <v>3</v>
      </c>
      <c r="L79" s="57" t="str">
        <f t="shared" si="1"/>
        <v>Acceptable</v>
      </c>
      <c r="M79" s="54"/>
      <c r="N79" s="46"/>
      <c r="O79" s="46"/>
      <c r="P79" s="46"/>
      <c r="Q79" s="46"/>
      <c r="R79" s="46"/>
      <c r="S79" s="46"/>
      <c r="T79" s="46"/>
    </row>
    <row r="80" spans="1:20" ht="22.5" x14ac:dyDescent="0.2">
      <c r="A80" s="80"/>
      <c r="B80" s="39">
        <v>770</v>
      </c>
      <c r="C80" s="124"/>
      <c r="D80" s="125" t="s">
        <v>112</v>
      </c>
      <c r="E80" s="128" t="s">
        <v>95</v>
      </c>
      <c r="F80" s="54" t="s">
        <v>102</v>
      </c>
      <c r="G80" s="54" t="s">
        <v>354</v>
      </c>
      <c r="H80" s="122">
        <v>1</v>
      </c>
      <c r="I80" s="56">
        <v>2</v>
      </c>
      <c r="J80" s="122">
        <v>2</v>
      </c>
      <c r="K80" s="56">
        <v>4</v>
      </c>
      <c r="L80" s="57" t="str">
        <f t="shared" si="1"/>
        <v>Acceptable</v>
      </c>
      <c r="M80" s="54"/>
      <c r="N80" s="46"/>
      <c r="O80" s="46"/>
      <c r="P80" s="46"/>
      <c r="Q80" s="46"/>
      <c r="R80" s="46"/>
      <c r="S80" s="46"/>
      <c r="T80" s="46"/>
    </row>
    <row r="81" spans="1:20" ht="22.5" x14ac:dyDescent="0.2">
      <c r="A81" s="80"/>
      <c r="B81" s="39">
        <v>780</v>
      </c>
      <c r="C81" s="124"/>
      <c r="D81" s="125"/>
      <c r="E81" s="128"/>
      <c r="F81" s="54" t="s">
        <v>105</v>
      </c>
      <c r="G81" s="54" t="s">
        <v>382</v>
      </c>
      <c r="H81" s="122"/>
      <c r="I81" s="56">
        <v>1</v>
      </c>
      <c r="J81" s="122"/>
      <c r="K81" s="56">
        <v>2</v>
      </c>
      <c r="L81" s="57" t="str">
        <f t="shared" si="1"/>
        <v>Acceptable</v>
      </c>
      <c r="M81" s="54"/>
      <c r="N81" s="46"/>
      <c r="O81" s="46"/>
      <c r="P81" s="46"/>
      <c r="Q81" s="46"/>
      <c r="R81" s="46"/>
      <c r="S81" s="46"/>
      <c r="T81" s="46"/>
    </row>
    <row r="82" spans="1:20" ht="22.5" x14ac:dyDescent="0.2">
      <c r="A82" s="80"/>
      <c r="B82" s="39">
        <v>790</v>
      </c>
      <c r="C82" s="124"/>
      <c r="D82" s="125"/>
      <c r="E82" s="128"/>
      <c r="F82" s="54" t="s">
        <v>100</v>
      </c>
      <c r="G82" s="54" t="s">
        <v>352</v>
      </c>
      <c r="H82" s="122"/>
      <c r="I82" s="56">
        <v>2</v>
      </c>
      <c r="J82" s="122"/>
      <c r="K82" s="56">
        <v>4</v>
      </c>
      <c r="L82" s="57" t="str">
        <f t="shared" si="1"/>
        <v>Acceptable</v>
      </c>
      <c r="M82" s="54"/>
      <c r="N82" s="46"/>
      <c r="O82" s="46"/>
      <c r="P82" s="46"/>
      <c r="Q82" s="46"/>
      <c r="R82" s="46"/>
      <c r="S82" s="46"/>
      <c r="T82" s="46"/>
    </row>
    <row r="83" spans="1:20" ht="22.5" x14ac:dyDescent="0.2">
      <c r="A83" s="80"/>
      <c r="B83" s="39">
        <v>800</v>
      </c>
      <c r="C83" s="124"/>
      <c r="D83" s="125"/>
      <c r="E83" s="128"/>
      <c r="F83" s="54" t="s">
        <v>103</v>
      </c>
      <c r="G83" s="54" t="s">
        <v>382</v>
      </c>
      <c r="H83" s="122"/>
      <c r="I83" s="56">
        <v>1</v>
      </c>
      <c r="J83" s="122"/>
      <c r="K83" s="56">
        <v>2</v>
      </c>
      <c r="L83" s="57" t="str">
        <f t="shared" si="1"/>
        <v>Acceptable</v>
      </c>
      <c r="M83" s="54"/>
      <c r="N83" s="46"/>
      <c r="O83" s="46"/>
      <c r="P83" s="46"/>
      <c r="Q83" s="46"/>
      <c r="R83" s="46"/>
      <c r="S83" s="46"/>
      <c r="T83" s="46"/>
    </row>
    <row r="84" spans="1:20" ht="22.5" x14ac:dyDescent="0.2">
      <c r="A84" s="80"/>
      <c r="B84" s="39">
        <v>810</v>
      </c>
      <c r="C84" s="124"/>
      <c r="D84" s="125" t="s">
        <v>127</v>
      </c>
      <c r="E84" s="128" t="s">
        <v>94</v>
      </c>
      <c r="F84" s="54" t="s">
        <v>128</v>
      </c>
      <c r="G84" s="54" t="s">
        <v>405</v>
      </c>
      <c r="H84" s="122">
        <f>VLOOKUP(E84,[3]Failure_effects!$A$3:$B$31,2)</f>
        <v>2</v>
      </c>
      <c r="I84" s="56">
        <v>1</v>
      </c>
      <c r="J84" s="122">
        <v>2</v>
      </c>
      <c r="K84" s="56">
        <v>2</v>
      </c>
      <c r="L84" s="57" t="str">
        <f t="shared" si="1"/>
        <v>Acceptable</v>
      </c>
      <c r="M84" s="54"/>
      <c r="N84" s="46"/>
      <c r="O84" s="46"/>
      <c r="P84" s="46"/>
      <c r="Q84" s="46"/>
      <c r="R84" s="46"/>
      <c r="S84" s="46"/>
      <c r="T84" s="46"/>
    </row>
    <row r="85" spans="1:20" ht="22.5" x14ac:dyDescent="0.2">
      <c r="A85" s="80"/>
      <c r="B85" s="39">
        <v>820</v>
      </c>
      <c r="C85" s="124"/>
      <c r="D85" s="125"/>
      <c r="E85" s="128"/>
      <c r="F85" s="54" t="s">
        <v>106</v>
      </c>
      <c r="G85" s="54" t="s">
        <v>402</v>
      </c>
      <c r="H85" s="122"/>
      <c r="I85" s="56">
        <v>1</v>
      </c>
      <c r="J85" s="122"/>
      <c r="K85" s="56">
        <v>2</v>
      </c>
      <c r="L85" s="57" t="str">
        <f t="shared" si="1"/>
        <v>Acceptable</v>
      </c>
      <c r="M85" s="54"/>
      <c r="N85" s="46"/>
      <c r="O85" s="46"/>
      <c r="P85" s="46"/>
      <c r="Q85" s="46"/>
      <c r="R85" s="46"/>
      <c r="S85" s="46"/>
      <c r="T85" s="46"/>
    </row>
    <row r="86" spans="1:20" ht="22.5" x14ac:dyDescent="0.2">
      <c r="A86" s="80"/>
      <c r="B86" s="39">
        <v>830</v>
      </c>
      <c r="C86" s="124"/>
      <c r="D86" s="125" t="s">
        <v>107</v>
      </c>
      <c r="E86" s="128" t="s">
        <v>95</v>
      </c>
      <c r="F86" s="54" t="s">
        <v>105</v>
      </c>
      <c r="G86" s="54" t="s">
        <v>382</v>
      </c>
      <c r="H86" s="122">
        <v>1</v>
      </c>
      <c r="I86" s="56">
        <v>1</v>
      </c>
      <c r="J86" s="122">
        <v>2</v>
      </c>
      <c r="K86" s="56">
        <v>2</v>
      </c>
      <c r="L86" s="57" t="str">
        <f t="shared" si="1"/>
        <v>Acceptable</v>
      </c>
      <c r="M86" s="54"/>
      <c r="N86" s="46"/>
      <c r="O86" s="46"/>
      <c r="P86" s="46"/>
      <c r="Q86" s="46"/>
      <c r="R86" s="46"/>
      <c r="S86" s="46"/>
      <c r="T86" s="46"/>
    </row>
    <row r="87" spans="1:20" ht="22.5" x14ac:dyDescent="0.2">
      <c r="A87" s="80"/>
      <c r="B87" s="39">
        <v>840</v>
      </c>
      <c r="C87" s="124"/>
      <c r="D87" s="125"/>
      <c r="E87" s="128"/>
      <c r="F87" s="54" t="s">
        <v>101</v>
      </c>
      <c r="G87" s="54" t="s">
        <v>400</v>
      </c>
      <c r="H87" s="122"/>
      <c r="I87" s="56">
        <v>1</v>
      </c>
      <c r="J87" s="122"/>
      <c r="K87" s="56">
        <v>2</v>
      </c>
      <c r="L87" s="57" t="str">
        <f t="shared" si="1"/>
        <v>Acceptable</v>
      </c>
      <c r="M87" s="54"/>
      <c r="N87" s="46"/>
      <c r="O87" s="46"/>
      <c r="P87" s="46"/>
      <c r="Q87" s="46"/>
      <c r="R87" s="46"/>
      <c r="S87" s="46"/>
      <c r="T87" s="46"/>
    </row>
    <row r="88" spans="1:20" ht="22.5" x14ac:dyDescent="0.2">
      <c r="A88" s="80"/>
      <c r="B88" s="39">
        <v>850</v>
      </c>
      <c r="C88" s="124"/>
      <c r="D88" s="125"/>
      <c r="E88" s="128"/>
      <c r="F88" s="54" t="s">
        <v>100</v>
      </c>
      <c r="G88" s="54" t="s">
        <v>352</v>
      </c>
      <c r="H88" s="122"/>
      <c r="I88" s="56">
        <v>1</v>
      </c>
      <c r="J88" s="122"/>
      <c r="K88" s="56">
        <v>2</v>
      </c>
      <c r="L88" s="57" t="str">
        <f t="shared" si="1"/>
        <v>Acceptable</v>
      </c>
      <c r="M88" s="54"/>
      <c r="N88" s="46"/>
      <c r="O88" s="46"/>
      <c r="P88" s="46"/>
      <c r="Q88" s="46"/>
      <c r="R88" s="46"/>
      <c r="S88" s="46"/>
      <c r="T88" s="46"/>
    </row>
    <row r="89" spans="1:20" ht="22.5" x14ac:dyDescent="0.2">
      <c r="A89" s="80"/>
      <c r="B89" s="39">
        <v>860</v>
      </c>
      <c r="C89" s="124"/>
      <c r="D89" s="125"/>
      <c r="E89" s="128"/>
      <c r="F89" s="54" t="s">
        <v>456</v>
      </c>
      <c r="G89" s="54" t="s">
        <v>350</v>
      </c>
      <c r="H89" s="122"/>
      <c r="I89" s="56">
        <v>1</v>
      </c>
      <c r="J89" s="122"/>
      <c r="K89" s="56">
        <v>2</v>
      </c>
      <c r="L89" s="57" t="str">
        <f t="shared" si="1"/>
        <v>Acceptable</v>
      </c>
      <c r="M89" s="54"/>
      <c r="N89" s="46"/>
      <c r="O89" s="46"/>
      <c r="P89" s="46"/>
      <c r="Q89" s="46"/>
      <c r="R89" s="46"/>
      <c r="S89" s="46"/>
      <c r="T89" s="46"/>
    </row>
    <row r="90" spans="1:20" ht="22.5" x14ac:dyDescent="0.2">
      <c r="B90" s="39">
        <v>870</v>
      </c>
      <c r="C90" s="124"/>
      <c r="D90" s="125"/>
      <c r="E90" s="128"/>
      <c r="F90" s="54" t="s">
        <v>106</v>
      </c>
      <c r="G90" s="54" t="s">
        <v>402</v>
      </c>
      <c r="H90" s="122"/>
      <c r="I90" s="56">
        <v>1</v>
      </c>
      <c r="J90" s="122"/>
      <c r="K90" s="56">
        <v>2</v>
      </c>
      <c r="L90" s="57" t="str">
        <f t="shared" si="1"/>
        <v>Acceptable</v>
      </c>
      <c r="M90" s="54"/>
      <c r="N90" s="46"/>
      <c r="O90" s="46"/>
      <c r="P90" s="46"/>
      <c r="Q90" s="46"/>
      <c r="R90" s="46"/>
      <c r="S90" s="46"/>
      <c r="T90" s="46"/>
    </row>
    <row r="91" spans="1:20" ht="22.5" x14ac:dyDescent="0.2">
      <c r="B91" s="39">
        <v>880</v>
      </c>
      <c r="C91" s="124"/>
      <c r="D91" s="125"/>
      <c r="E91" s="128"/>
      <c r="F91" s="54" t="s">
        <v>102</v>
      </c>
      <c r="G91" s="54" t="s">
        <v>354</v>
      </c>
      <c r="H91" s="122"/>
      <c r="I91" s="56">
        <v>1</v>
      </c>
      <c r="J91" s="122"/>
      <c r="K91" s="56">
        <v>2</v>
      </c>
      <c r="L91" s="57" t="str">
        <f t="shared" si="1"/>
        <v>Acceptable</v>
      </c>
      <c r="M91" s="54"/>
      <c r="N91" s="46"/>
      <c r="O91" s="46"/>
      <c r="P91" s="46"/>
      <c r="Q91" s="46"/>
      <c r="R91" s="46"/>
      <c r="S91" s="46"/>
      <c r="T91" s="46"/>
    </row>
    <row r="92" spans="1:20" ht="22.5" x14ac:dyDescent="0.2">
      <c r="B92" s="39">
        <v>890</v>
      </c>
      <c r="C92" s="124"/>
      <c r="D92" s="136" t="s">
        <v>142</v>
      </c>
      <c r="E92" s="57" t="s">
        <v>78</v>
      </c>
      <c r="F92" s="55" t="s">
        <v>141</v>
      </c>
      <c r="G92" s="54" t="s">
        <v>353</v>
      </c>
      <c r="H92" s="122">
        <v>4</v>
      </c>
      <c r="I92" s="56">
        <v>2</v>
      </c>
      <c r="J92" s="122">
        <v>1</v>
      </c>
      <c r="K92" s="56">
        <v>8</v>
      </c>
      <c r="L92" s="57" t="str">
        <f t="shared" si="1"/>
        <v>Acceptable</v>
      </c>
      <c r="M92" s="54"/>
      <c r="N92" s="46"/>
      <c r="O92" s="46"/>
      <c r="P92" s="46"/>
      <c r="Q92" s="46"/>
      <c r="R92" s="46"/>
      <c r="S92" s="46"/>
      <c r="T92" s="46"/>
    </row>
    <row r="93" spans="1:20" ht="22.5" x14ac:dyDescent="0.2">
      <c r="B93" s="39">
        <v>900</v>
      </c>
      <c r="C93" s="124"/>
      <c r="D93" s="136"/>
      <c r="E93" s="128" t="s">
        <v>84</v>
      </c>
      <c r="F93" s="55" t="s">
        <v>28</v>
      </c>
      <c r="G93" s="55" t="s">
        <v>448</v>
      </c>
      <c r="H93" s="122"/>
      <c r="I93" s="56">
        <v>1</v>
      </c>
      <c r="J93" s="122"/>
      <c r="K93" s="56">
        <v>4</v>
      </c>
      <c r="L93" s="57" t="str">
        <f t="shared" si="1"/>
        <v>Acceptable</v>
      </c>
      <c r="M93" s="54"/>
      <c r="N93" s="46"/>
      <c r="O93" s="46"/>
      <c r="P93" s="46"/>
      <c r="Q93" s="46"/>
      <c r="R93" s="46"/>
      <c r="S93" s="46"/>
      <c r="T93" s="46"/>
    </row>
    <row r="94" spans="1:20" ht="33.75" x14ac:dyDescent="0.2">
      <c r="B94" s="39">
        <v>910</v>
      </c>
      <c r="C94" s="124"/>
      <c r="D94" s="136"/>
      <c r="E94" s="128"/>
      <c r="F94" s="55" t="s">
        <v>457</v>
      </c>
      <c r="G94" s="55" t="s">
        <v>458</v>
      </c>
      <c r="H94" s="122"/>
      <c r="I94" s="56">
        <v>2</v>
      </c>
      <c r="J94" s="122"/>
      <c r="K94" s="56">
        <v>8</v>
      </c>
      <c r="L94" s="57" t="str">
        <f t="shared" si="1"/>
        <v>Acceptable</v>
      </c>
      <c r="M94" s="54"/>
      <c r="N94" s="46"/>
      <c r="O94" s="46"/>
      <c r="P94" s="46"/>
      <c r="Q94" s="46"/>
      <c r="R94" s="46"/>
      <c r="S94" s="46"/>
      <c r="T94" s="46"/>
    </row>
    <row r="95" spans="1:20" ht="33.75" x14ac:dyDescent="0.2">
      <c r="B95" s="39">
        <v>920</v>
      </c>
      <c r="C95" s="124"/>
      <c r="D95" s="136"/>
      <c r="E95" s="57" t="s">
        <v>83</v>
      </c>
      <c r="F95" s="55" t="s">
        <v>136</v>
      </c>
      <c r="G95" s="55" t="s">
        <v>510</v>
      </c>
      <c r="H95" s="122"/>
      <c r="I95" s="56">
        <v>2</v>
      </c>
      <c r="J95" s="122"/>
      <c r="K95" s="56">
        <v>8</v>
      </c>
      <c r="L95" s="57" t="str">
        <f t="shared" si="1"/>
        <v>Acceptable</v>
      </c>
      <c r="M95" s="54"/>
      <c r="N95" s="46"/>
      <c r="O95" s="46"/>
      <c r="P95" s="46"/>
      <c r="Q95" s="46"/>
      <c r="R95" s="46"/>
      <c r="S95" s="46"/>
      <c r="T95" s="46"/>
    </row>
    <row r="96" spans="1:20" ht="33.75" x14ac:dyDescent="0.2">
      <c r="B96" s="39">
        <v>930</v>
      </c>
      <c r="C96" s="124"/>
      <c r="D96" s="55" t="s">
        <v>30</v>
      </c>
      <c r="E96" s="57" t="s">
        <v>95</v>
      </c>
      <c r="F96" s="55" t="s">
        <v>143</v>
      </c>
      <c r="G96" s="55" t="s">
        <v>353</v>
      </c>
      <c r="H96" s="56">
        <v>1</v>
      </c>
      <c r="I96" s="56">
        <v>2</v>
      </c>
      <c r="J96" s="56">
        <v>1</v>
      </c>
      <c r="K96" s="56">
        <v>2</v>
      </c>
      <c r="L96" s="57" t="str">
        <f t="shared" si="1"/>
        <v>Acceptable</v>
      </c>
      <c r="M96" s="54"/>
      <c r="N96" s="46"/>
      <c r="O96" s="46"/>
      <c r="P96" s="46"/>
      <c r="Q96" s="46"/>
      <c r="R96" s="46"/>
      <c r="S96" s="46"/>
      <c r="T96" s="46"/>
    </row>
    <row r="97" spans="2:20" x14ac:dyDescent="0.2">
      <c r="B97" s="61"/>
      <c r="C97" s="61"/>
      <c r="D97" s="61"/>
      <c r="E97" s="61"/>
      <c r="F97" s="61"/>
      <c r="G97" s="61"/>
      <c r="H97" s="62"/>
      <c r="I97" s="62"/>
      <c r="J97" s="62"/>
      <c r="K97" s="62"/>
      <c r="M97" s="61"/>
      <c r="N97" s="85"/>
      <c r="O97" s="85"/>
      <c r="P97" s="85"/>
      <c r="Q97" s="85"/>
      <c r="R97" s="85"/>
      <c r="S97" s="85"/>
      <c r="T97" s="85"/>
    </row>
    <row r="98" spans="2:20" x14ac:dyDescent="0.2">
      <c r="B98" s="61"/>
      <c r="C98" s="61"/>
      <c r="D98" s="61"/>
      <c r="E98" s="61"/>
      <c r="F98" s="61"/>
      <c r="G98" s="61"/>
      <c r="H98" s="62"/>
      <c r="I98" s="62"/>
      <c r="J98" s="62"/>
      <c r="K98" s="62"/>
      <c r="M98" s="61"/>
      <c r="N98" s="85"/>
      <c r="O98" s="85"/>
      <c r="P98" s="85"/>
      <c r="Q98" s="85"/>
      <c r="R98" s="85"/>
      <c r="S98" s="85"/>
      <c r="T98" s="85"/>
    </row>
    <row r="99" spans="2:20" x14ac:dyDescent="0.2">
      <c r="B99" s="61"/>
      <c r="C99" s="61"/>
      <c r="D99" s="61"/>
      <c r="E99" s="61"/>
      <c r="F99" s="61"/>
      <c r="G99" s="61"/>
      <c r="H99" s="62"/>
      <c r="I99" s="62"/>
      <c r="J99" s="62"/>
      <c r="K99" s="62"/>
      <c r="M99" s="61"/>
      <c r="N99" s="85"/>
      <c r="O99" s="85"/>
      <c r="P99" s="85"/>
      <c r="Q99" s="85"/>
      <c r="R99" s="85"/>
      <c r="S99" s="85"/>
      <c r="T99" s="85"/>
    </row>
    <row r="100" spans="2:20" x14ac:dyDescent="0.2">
      <c r="B100" s="61"/>
      <c r="C100" s="61"/>
      <c r="D100" s="61"/>
      <c r="E100" s="61"/>
      <c r="F100" s="61"/>
      <c r="G100" s="61"/>
      <c r="H100" s="62"/>
      <c r="I100" s="62"/>
      <c r="J100" s="62"/>
      <c r="K100" s="62"/>
      <c r="M100" s="61"/>
      <c r="N100" s="85"/>
      <c r="O100" s="85"/>
      <c r="P100" s="85"/>
      <c r="Q100" s="85"/>
      <c r="R100" s="85"/>
      <c r="S100" s="85"/>
      <c r="T100" s="85"/>
    </row>
    <row r="101" spans="2:20" x14ac:dyDescent="0.2">
      <c r="B101" s="61"/>
      <c r="C101" s="61"/>
      <c r="D101" s="61"/>
      <c r="E101" s="61"/>
      <c r="F101" s="61"/>
      <c r="G101" s="61"/>
      <c r="H101" s="62"/>
      <c r="I101" s="62"/>
      <c r="J101" s="62"/>
      <c r="K101" s="62"/>
      <c r="M101" s="61"/>
      <c r="N101" s="85"/>
      <c r="O101" s="85"/>
      <c r="P101" s="85"/>
      <c r="Q101" s="85"/>
      <c r="R101" s="85"/>
      <c r="S101" s="85"/>
      <c r="T101" s="85"/>
    </row>
    <row r="102" spans="2:20" x14ac:dyDescent="0.2">
      <c r="B102" s="61"/>
      <c r="C102" s="61"/>
      <c r="D102" s="61"/>
      <c r="E102" s="61"/>
      <c r="F102" s="61"/>
      <c r="G102" s="61"/>
      <c r="H102" s="62"/>
      <c r="I102" s="62"/>
      <c r="J102" s="62"/>
      <c r="K102" s="62"/>
      <c r="M102" s="61"/>
      <c r="N102" s="85"/>
      <c r="O102" s="85"/>
      <c r="P102" s="85"/>
      <c r="Q102" s="85"/>
      <c r="R102" s="85"/>
      <c r="S102" s="85"/>
      <c r="T102" s="85"/>
    </row>
    <row r="103" spans="2:20" x14ac:dyDescent="0.2">
      <c r="B103" s="61"/>
      <c r="C103" s="61"/>
      <c r="D103" s="61"/>
      <c r="E103" s="61"/>
      <c r="F103" s="61"/>
      <c r="G103" s="61"/>
      <c r="H103" s="62"/>
      <c r="I103" s="62"/>
      <c r="J103" s="62"/>
      <c r="K103" s="62"/>
      <c r="M103" s="61"/>
      <c r="N103" s="85"/>
      <c r="O103" s="85"/>
      <c r="P103" s="85"/>
      <c r="Q103" s="85"/>
      <c r="R103" s="85"/>
      <c r="S103" s="85"/>
      <c r="T103" s="85"/>
    </row>
    <row r="104" spans="2:20" x14ac:dyDescent="0.2">
      <c r="B104" s="61"/>
      <c r="C104" s="61"/>
      <c r="D104" s="61"/>
      <c r="E104" s="61"/>
      <c r="F104" s="61"/>
      <c r="G104" s="61"/>
      <c r="H104" s="62"/>
      <c r="I104" s="62"/>
      <c r="J104" s="62"/>
      <c r="K104" s="62"/>
      <c r="M104" s="61"/>
      <c r="N104" s="85"/>
      <c r="O104" s="85"/>
      <c r="P104" s="85"/>
      <c r="Q104" s="85"/>
      <c r="R104" s="85"/>
      <c r="S104" s="85"/>
      <c r="T104" s="85"/>
    </row>
    <row r="105" spans="2:20" x14ac:dyDescent="0.2">
      <c r="B105" s="61"/>
      <c r="C105" s="61"/>
      <c r="D105" s="61"/>
      <c r="E105" s="61"/>
      <c r="F105" s="61"/>
      <c r="G105" s="61"/>
      <c r="H105" s="62"/>
      <c r="I105" s="62"/>
      <c r="J105" s="62"/>
      <c r="K105" s="62"/>
      <c r="M105" s="61"/>
      <c r="N105" s="85"/>
      <c r="O105" s="85"/>
      <c r="P105" s="85"/>
      <c r="Q105" s="85"/>
      <c r="R105" s="85"/>
      <c r="S105" s="85"/>
      <c r="T105" s="85"/>
    </row>
    <row r="106" spans="2:20" x14ac:dyDescent="0.2">
      <c r="B106" s="61"/>
      <c r="C106" s="61"/>
      <c r="D106" s="61"/>
      <c r="E106" s="61"/>
      <c r="F106" s="61"/>
      <c r="G106" s="61"/>
      <c r="H106" s="62"/>
      <c r="I106" s="62"/>
      <c r="J106" s="62"/>
      <c r="K106" s="62"/>
      <c r="M106" s="61"/>
      <c r="N106" s="85"/>
      <c r="O106" s="85"/>
      <c r="P106" s="85"/>
      <c r="Q106" s="85"/>
      <c r="R106" s="85"/>
      <c r="S106" s="85"/>
      <c r="T106" s="85"/>
    </row>
    <row r="107" spans="2:20" x14ac:dyDescent="0.2">
      <c r="B107" s="61"/>
      <c r="C107" s="61"/>
      <c r="D107" s="61"/>
      <c r="E107" s="61"/>
      <c r="F107" s="61"/>
      <c r="G107" s="61"/>
      <c r="H107" s="62"/>
      <c r="I107" s="62"/>
      <c r="J107" s="62"/>
      <c r="K107" s="62"/>
      <c r="M107" s="61"/>
      <c r="N107" s="85"/>
      <c r="O107" s="85"/>
      <c r="P107" s="85"/>
      <c r="Q107" s="85"/>
      <c r="R107" s="85"/>
      <c r="S107" s="85"/>
      <c r="T107" s="85"/>
    </row>
    <row r="108" spans="2:20" x14ac:dyDescent="0.2">
      <c r="B108" s="61"/>
      <c r="C108" s="61"/>
      <c r="D108" s="61"/>
      <c r="E108" s="61"/>
      <c r="F108" s="61"/>
      <c r="G108" s="61"/>
      <c r="H108" s="62"/>
      <c r="I108" s="62"/>
      <c r="J108" s="62"/>
      <c r="K108" s="62"/>
      <c r="M108" s="61"/>
      <c r="N108" s="85"/>
      <c r="O108" s="85"/>
      <c r="P108" s="85"/>
      <c r="Q108" s="85"/>
      <c r="R108" s="85"/>
      <c r="S108" s="85"/>
      <c r="T108" s="85"/>
    </row>
    <row r="109" spans="2:20" x14ac:dyDescent="0.2">
      <c r="B109" s="61"/>
      <c r="C109" s="61"/>
      <c r="D109" s="61"/>
      <c r="E109" s="61"/>
      <c r="F109" s="61"/>
      <c r="G109" s="61"/>
      <c r="H109" s="62"/>
      <c r="I109" s="62"/>
      <c r="J109" s="62"/>
      <c r="K109" s="62"/>
      <c r="M109" s="61"/>
      <c r="N109" s="85"/>
      <c r="O109" s="85"/>
      <c r="P109" s="85"/>
      <c r="Q109" s="85"/>
      <c r="R109" s="85"/>
      <c r="S109" s="85"/>
      <c r="T109" s="85"/>
    </row>
    <row r="110" spans="2:20" x14ac:dyDescent="0.2">
      <c r="B110" s="61"/>
      <c r="C110" s="61"/>
      <c r="D110" s="61"/>
      <c r="E110" s="61"/>
      <c r="F110" s="61"/>
      <c r="G110" s="61"/>
      <c r="H110" s="62"/>
      <c r="I110" s="62"/>
      <c r="J110" s="62"/>
      <c r="K110" s="62"/>
      <c r="M110" s="61"/>
      <c r="N110" s="85"/>
      <c r="O110" s="85"/>
      <c r="P110" s="85"/>
      <c r="Q110" s="85"/>
      <c r="R110" s="85"/>
      <c r="S110" s="85"/>
      <c r="T110" s="85"/>
    </row>
    <row r="111" spans="2:20" x14ac:dyDescent="0.2">
      <c r="B111" s="61"/>
      <c r="C111" s="61"/>
      <c r="D111" s="61"/>
      <c r="E111" s="61"/>
      <c r="F111" s="61"/>
      <c r="G111" s="61"/>
      <c r="H111" s="62"/>
      <c r="I111" s="62"/>
      <c r="J111" s="62"/>
      <c r="K111" s="62"/>
      <c r="M111" s="61"/>
      <c r="N111" s="85"/>
      <c r="O111" s="85"/>
      <c r="P111" s="85"/>
      <c r="Q111" s="85"/>
      <c r="R111" s="85"/>
      <c r="S111" s="85"/>
      <c r="T111" s="85"/>
    </row>
    <row r="112" spans="2:20" x14ac:dyDescent="0.2">
      <c r="B112" s="61"/>
      <c r="C112" s="61"/>
      <c r="D112" s="61"/>
      <c r="E112" s="61"/>
      <c r="F112" s="61"/>
      <c r="G112" s="61"/>
      <c r="H112" s="62"/>
      <c r="I112" s="62"/>
      <c r="J112" s="62"/>
      <c r="K112" s="62"/>
      <c r="M112" s="61"/>
      <c r="N112" s="85"/>
      <c r="O112" s="85"/>
      <c r="P112" s="85"/>
      <c r="Q112" s="85"/>
      <c r="R112" s="85"/>
      <c r="S112" s="85"/>
      <c r="T112" s="85"/>
    </row>
    <row r="113" spans="2:20" x14ac:dyDescent="0.2">
      <c r="B113" s="61"/>
      <c r="C113" s="61"/>
      <c r="D113" s="61"/>
      <c r="E113" s="61"/>
      <c r="F113" s="61"/>
      <c r="G113" s="61"/>
      <c r="H113" s="62"/>
      <c r="I113" s="62"/>
      <c r="J113" s="62"/>
      <c r="K113" s="62"/>
      <c r="M113" s="61"/>
      <c r="N113" s="85"/>
      <c r="O113" s="85"/>
      <c r="P113" s="85"/>
      <c r="Q113" s="85"/>
      <c r="R113" s="85"/>
      <c r="S113" s="85"/>
      <c r="T113" s="85"/>
    </row>
    <row r="114" spans="2:20" x14ac:dyDescent="0.2">
      <c r="B114" s="61"/>
      <c r="C114" s="61"/>
      <c r="D114" s="61"/>
      <c r="E114" s="61"/>
      <c r="F114" s="61"/>
      <c r="G114" s="61"/>
      <c r="H114" s="62"/>
      <c r="I114" s="62"/>
      <c r="J114" s="62"/>
      <c r="K114" s="62"/>
      <c r="M114" s="61"/>
      <c r="N114" s="85"/>
      <c r="O114" s="85"/>
      <c r="P114" s="85"/>
      <c r="Q114" s="85"/>
      <c r="R114" s="85"/>
      <c r="S114" s="85"/>
      <c r="T114" s="85"/>
    </row>
    <row r="115" spans="2:20" x14ac:dyDescent="0.2">
      <c r="B115" s="61"/>
      <c r="C115" s="61"/>
      <c r="D115" s="61"/>
      <c r="E115" s="61"/>
      <c r="F115" s="61"/>
      <c r="G115" s="61"/>
      <c r="H115" s="62"/>
      <c r="I115" s="62"/>
      <c r="J115" s="62"/>
      <c r="K115" s="62"/>
      <c r="M115" s="61"/>
      <c r="N115" s="85"/>
      <c r="O115" s="85"/>
      <c r="P115" s="85"/>
      <c r="Q115" s="85"/>
      <c r="R115" s="85"/>
      <c r="S115" s="85"/>
      <c r="T115" s="85"/>
    </row>
    <row r="116" spans="2:20" x14ac:dyDescent="0.2">
      <c r="B116" s="61"/>
      <c r="C116" s="61"/>
      <c r="D116" s="61"/>
      <c r="E116" s="61"/>
      <c r="F116" s="61"/>
      <c r="G116" s="61"/>
      <c r="H116" s="62"/>
      <c r="I116" s="62"/>
      <c r="J116" s="62"/>
      <c r="K116" s="62"/>
      <c r="M116" s="61"/>
      <c r="N116" s="85"/>
      <c r="O116" s="85"/>
      <c r="P116" s="85"/>
      <c r="Q116" s="85"/>
      <c r="R116" s="85"/>
      <c r="S116" s="85"/>
      <c r="T116" s="85"/>
    </row>
    <row r="117" spans="2:20" x14ac:dyDescent="0.2">
      <c r="B117" s="61"/>
      <c r="C117" s="61"/>
      <c r="D117" s="61"/>
      <c r="E117" s="61"/>
      <c r="F117" s="61"/>
      <c r="G117" s="61"/>
      <c r="H117" s="62"/>
      <c r="I117" s="62"/>
      <c r="J117" s="62"/>
      <c r="K117" s="62"/>
      <c r="M117" s="61"/>
      <c r="N117" s="85"/>
      <c r="O117" s="85"/>
      <c r="P117" s="85"/>
      <c r="Q117" s="85"/>
      <c r="R117" s="85"/>
      <c r="S117" s="85"/>
      <c r="T117" s="85"/>
    </row>
    <row r="118" spans="2:20" x14ac:dyDescent="0.2">
      <c r="B118" s="61"/>
      <c r="C118" s="61"/>
      <c r="D118" s="61"/>
      <c r="E118" s="61"/>
      <c r="F118" s="61"/>
      <c r="G118" s="61"/>
      <c r="H118" s="62"/>
      <c r="I118" s="62"/>
      <c r="J118" s="62"/>
      <c r="K118" s="62"/>
      <c r="M118" s="61"/>
      <c r="N118" s="85"/>
      <c r="O118" s="85"/>
      <c r="P118" s="85"/>
      <c r="Q118" s="85"/>
      <c r="R118" s="85"/>
      <c r="S118" s="85"/>
      <c r="T118" s="85"/>
    </row>
    <row r="119" spans="2:20" x14ac:dyDescent="0.2">
      <c r="B119" s="61"/>
      <c r="C119" s="61"/>
      <c r="D119" s="61"/>
      <c r="E119" s="61"/>
      <c r="F119" s="61"/>
      <c r="G119" s="61"/>
      <c r="H119" s="62"/>
      <c r="I119" s="62"/>
      <c r="J119" s="62"/>
      <c r="K119" s="62"/>
      <c r="M119" s="61"/>
      <c r="N119" s="85"/>
      <c r="O119" s="85"/>
      <c r="P119" s="85"/>
      <c r="Q119" s="85"/>
      <c r="R119" s="85"/>
      <c r="S119" s="85"/>
      <c r="T119" s="85"/>
    </row>
    <row r="120" spans="2:20" x14ac:dyDescent="0.2">
      <c r="B120" s="61"/>
      <c r="C120" s="61"/>
      <c r="D120" s="61"/>
      <c r="E120" s="61"/>
      <c r="F120" s="61"/>
      <c r="G120" s="61"/>
      <c r="H120" s="62"/>
      <c r="I120" s="62"/>
      <c r="J120" s="62"/>
      <c r="K120" s="62"/>
      <c r="M120" s="61"/>
      <c r="N120" s="85"/>
      <c r="O120" s="85"/>
      <c r="P120" s="85"/>
      <c r="Q120" s="85"/>
      <c r="R120" s="85"/>
      <c r="S120" s="85"/>
      <c r="T120" s="85"/>
    </row>
    <row r="121" spans="2:20" x14ac:dyDescent="0.2">
      <c r="B121" s="61"/>
      <c r="C121" s="61"/>
      <c r="D121" s="61"/>
      <c r="E121" s="61"/>
      <c r="F121" s="61"/>
      <c r="G121" s="61"/>
      <c r="H121" s="62"/>
      <c r="I121" s="62"/>
      <c r="J121" s="62"/>
      <c r="K121" s="62"/>
      <c r="M121" s="61"/>
      <c r="N121" s="85"/>
      <c r="O121" s="85"/>
      <c r="P121" s="85"/>
      <c r="Q121" s="85"/>
      <c r="R121" s="85"/>
      <c r="S121" s="85"/>
      <c r="T121" s="85"/>
    </row>
    <row r="122" spans="2:20" x14ac:dyDescent="0.2">
      <c r="B122" s="61"/>
      <c r="C122" s="61"/>
      <c r="D122" s="61"/>
      <c r="E122" s="61"/>
      <c r="F122" s="61"/>
      <c r="G122" s="61"/>
      <c r="H122" s="62"/>
      <c r="I122" s="62"/>
      <c r="J122" s="62"/>
      <c r="K122" s="62"/>
      <c r="M122" s="61"/>
      <c r="N122" s="85"/>
      <c r="O122" s="85"/>
      <c r="P122" s="85"/>
      <c r="Q122" s="85"/>
      <c r="R122" s="85"/>
      <c r="S122" s="85"/>
      <c r="T122" s="85"/>
    </row>
    <row r="123" spans="2:20" x14ac:dyDescent="0.2">
      <c r="B123" s="61"/>
      <c r="C123" s="61"/>
      <c r="D123" s="61"/>
      <c r="E123" s="61"/>
      <c r="F123" s="61"/>
      <c r="G123" s="61"/>
      <c r="H123" s="62"/>
      <c r="I123" s="62"/>
      <c r="J123" s="62"/>
      <c r="K123" s="62"/>
      <c r="M123" s="61"/>
      <c r="N123" s="85"/>
      <c r="O123" s="85"/>
      <c r="P123" s="85"/>
      <c r="Q123" s="85"/>
      <c r="R123" s="85"/>
      <c r="S123" s="85"/>
      <c r="T123" s="85"/>
    </row>
    <row r="124" spans="2:20" x14ac:dyDescent="0.2">
      <c r="B124" s="61"/>
      <c r="C124" s="61"/>
      <c r="D124" s="61"/>
      <c r="E124" s="61"/>
      <c r="F124" s="61"/>
      <c r="G124" s="61"/>
      <c r="H124" s="62"/>
      <c r="I124" s="62"/>
      <c r="J124" s="62"/>
      <c r="K124" s="62"/>
      <c r="M124" s="61"/>
      <c r="N124" s="85"/>
      <c r="O124" s="85"/>
      <c r="P124" s="85"/>
      <c r="Q124" s="85"/>
      <c r="R124" s="85"/>
      <c r="S124" s="85"/>
      <c r="T124" s="85"/>
    </row>
    <row r="125" spans="2:20" x14ac:dyDescent="0.2">
      <c r="B125" s="61"/>
      <c r="C125" s="61"/>
      <c r="D125" s="61"/>
      <c r="E125" s="61"/>
      <c r="F125" s="61"/>
      <c r="G125" s="61"/>
      <c r="H125" s="62"/>
      <c r="I125" s="62"/>
      <c r="J125" s="62"/>
      <c r="K125" s="62"/>
      <c r="M125" s="61"/>
      <c r="N125" s="85"/>
      <c r="O125" s="85"/>
      <c r="P125" s="85"/>
      <c r="Q125" s="85"/>
      <c r="R125" s="85"/>
      <c r="S125" s="85"/>
      <c r="T125" s="85"/>
    </row>
    <row r="126" spans="2:20" x14ac:dyDescent="0.2">
      <c r="B126" s="61"/>
      <c r="C126" s="61"/>
      <c r="D126" s="61"/>
      <c r="E126" s="61"/>
      <c r="F126" s="61"/>
      <c r="G126" s="61"/>
      <c r="H126" s="62"/>
      <c r="I126" s="62"/>
      <c r="J126" s="62"/>
      <c r="K126" s="62"/>
      <c r="M126" s="61"/>
      <c r="N126" s="85"/>
      <c r="O126" s="85"/>
      <c r="P126" s="85"/>
      <c r="Q126" s="85"/>
      <c r="R126" s="85"/>
      <c r="S126" s="85"/>
      <c r="T126" s="85"/>
    </row>
    <row r="127" spans="2:20" x14ac:dyDescent="0.2">
      <c r="B127" s="61"/>
      <c r="C127" s="61"/>
      <c r="D127" s="61"/>
      <c r="E127" s="61"/>
      <c r="F127" s="61"/>
      <c r="G127" s="61"/>
      <c r="H127" s="62"/>
      <c r="I127" s="62"/>
      <c r="J127" s="62"/>
      <c r="K127" s="62"/>
      <c r="M127" s="61"/>
      <c r="N127" s="85"/>
      <c r="O127" s="85"/>
      <c r="P127" s="85"/>
      <c r="Q127" s="85"/>
      <c r="R127" s="85"/>
      <c r="S127" s="85"/>
      <c r="T127" s="85"/>
    </row>
    <row r="128" spans="2:20" x14ac:dyDescent="0.2">
      <c r="B128" s="61"/>
      <c r="C128" s="61"/>
      <c r="D128" s="61"/>
      <c r="E128" s="61"/>
      <c r="F128" s="61"/>
      <c r="G128" s="61"/>
      <c r="H128" s="62"/>
      <c r="I128" s="62"/>
      <c r="J128" s="62"/>
      <c r="K128" s="62"/>
      <c r="M128" s="61"/>
      <c r="N128" s="85"/>
      <c r="O128" s="85"/>
      <c r="P128" s="85"/>
      <c r="Q128" s="85"/>
      <c r="R128" s="85"/>
      <c r="S128" s="85"/>
      <c r="T128" s="85"/>
    </row>
    <row r="129" spans="2:20" x14ac:dyDescent="0.2">
      <c r="B129" s="61"/>
      <c r="C129" s="61"/>
      <c r="D129" s="61"/>
      <c r="E129" s="61"/>
      <c r="F129" s="61"/>
      <c r="G129" s="61"/>
      <c r="H129" s="62"/>
      <c r="I129" s="62"/>
      <c r="J129" s="62"/>
      <c r="K129" s="62"/>
      <c r="M129" s="61"/>
      <c r="N129" s="85"/>
      <c r="O129" s="85"/>
      <c r="P129" s="85"/>
      <c r="Q129" s="85"/>
      <c r="R129" s="85"/>
      <c r="S129" s="85"/>
      <c r="T129" s="85"/>
    </row>
    <row r="130" spans="2:20" x14ac:dyDescent="0.2">
      <c r="B130" s="61"/>
      <c r="C130" s="61"/>
      <c r="D130" s="61"/>
      <c r="E130" s="61"/>
      <c r="F130" s="61"/>
      <c r="G130" s="61"/>
      <c r="H130" s="62"/>
      <c r="I130" s="62"/>
      <c r="J130" s="62"/>
      <c r="K130" s="62"/>
      <c r="M130" s="61"/>
      <c r="N130" s="85"/>
      <c r="O130" s="85"/>
      <c r="P130" s="85"/>
      <c r="Q130" s="85"/>
      <c r="R130" s="85"/>
      <c r="S130" s="85"/>
      <c r="T130" s="85"/>
    </row>
    <row r="131" spans="2:20" x14ac:dyDescent="0.2">
      <c r="B131" s="61"/>
      <c r="C131" s="61"/>
      <c r="D131" s="61"/>
      <c r="E131" s="61"/>
      <c r="F131" s="61"/>
      <c r="G131" s="61"/>
      <c r="H131" s="62"/>
      <c r="I131" s="62"/>
      <c r="J131" s="62"/>
      <c r="K131" s="62"/>
      <c r="M131" s="61"/>
      <c r="N131" s="85"/>
      <c r="O131" s="85"/>
      <c r="P131" s="85"/>
      <c r="Q131" s="85"/>
      <c r="R131" s="85"/>
      <c r="S131" s="85"/>
      <c r="T131" s="85"/>
    </row>
    <row r="132" spans="2:20" x14ac:dyDescent="0.2">
      <c r="B132" s="61"/>
      <c r="C132" s="61"/>
      <c r="D132" s="61"/>
      <c r="E132" s="61"/>
      <c r="F132" s="61"/>
      <c r="G132" s="61"/>
      <c r="H132" s="62"/>
      <c r="I132" s="62"/>
      <c r="J132" s="62"/>
      <c r="K132" s="62"/>
      <c r="M132" s="61"/>
      <c r="N132" s="85"/>
      <c r="O132" s="85"/>
      <c r="P132" s="85"/>
      <c r="Q132" s="85"/>
      <c r="R132" s="85"/>
      <c r="S132" s="85"/>
      <c r="T132" s="85"/>
    </row>
    <row r="133" spans="2:20" x14ac:dyDescent="0.2">
      <c r="B133" s="61"/>
      <c r="C133" s="61"/>
      <c r="D133" s="61"/>
      <c r="E133" s="61"/>
      <c r="F133" s="61"/>
      <c r="G133" s="61"/>
      <c r="H133" s="62"/>
      <c r="I133" s="62"/>
      <c r="J133" s="62"/>
      <c r="K133" s="62"/>
      <c r="M133" s="61"/>
      <c r="N133" s="85"/>
      <c r="O133" s="85"/>
      <c r="P133" s="85"/>
      <c r="Q133" s="85"/>
      <c r="R133" s="85"/>
      <c r="S133" s="85"/>
      <c r="T133" s="85"/>
    </row>
    <row r="134" spans="2:20" x14ac:dyDescent="0.2">
      <c r="B134" s="61"/>
      <c r="C134" s="61"/>
      <c r="D134" s="61"/>
      <c r="E134" s="61"/>
      <c r="F134" s="61"/>
      <c r="G134" s="61"/>
      <c r="H134" s="62"/>
      <c r="I134" s="62"/>
      <c r="J134" s="62"/>
      <c r="K134" s="62"/>
      <c r="M134" s="61"/>
      <c r="N134" s="85"/>
      <c r="O134" s="85"/>
      <c r="P134" s="85"/>
      <c r="Q134" s="85"/>
      <c r="R134" s="85"/>
      <c r="S134" s="85"/>
      <c r="T134" s="85"/>
    </row>
    <row r="135" spans="2:20" x14ac:dyDescent="0.2">
      <c r="B135" s="61"/>
      <c r="C135" s="61"/>
      <c r="D135" s="61"/>
      <c r="E135" s="61"/>
      <c r="F135" s="61"/>
      <c r="G135" s="61"/>
      <c r="H135" s="62"/>
      <c r="I135" s="62"/>
      <c r="J135" s="62"/>
      <c r="K135" s="62"/>
      <c r="M135" s="61"/>
      <c r="N135" s="85"/>
      <c r="O135" s="85"/>
      <c r="P135" s="85"/>
      <c r="Q135" s="85"/>
      <c r="R135" s="85"/>
      <c r="S135" s="85"/>
      <c r="T135" s="85"/>
    </row>
    <row r="136" spans="2:20" x14ac:dyDescent="0.2">
      <c r="B136" s="61"/>
      <c r="C136" s="61"/>
      <c r="D136" s="61"/>
      <c r="E136" s="61"/>
      <c r="F136" s="61"/>
      <c r="G136" s="61"/>
      <c r="H136" s="62"/>
      <c r="I136" s="62"/>
      <c r="J136" s="62"/>
      <c r="K136" s="62"/>
      <c r="M136" s="61"/>
      <c r="N136" s="85"/>
      <c r="O136" s="85"/>
      <c r="P136" s="85"/>
      <c r="Q136" s="85"/>
      <c r="R136" s="85"/>
      <c r="S136" s="85"/>
      <c r="T136" s="85"/>
    </row>
    <row r="137" spans="2:20" x14ac:dyDescent="0.2">
      <c r="B137" s="61"/>
      <c r="C137" s="61"/>
      <c r="D137" s="61"/>
      <c r="E137" s="61"/>
      <c r="F137" s="61"/>
      <c r="G137" s="61"/>
      <c r="H137" s="62"/>
      <c r="I137" s="62"/>
      <c r="J137" s="62"/>
      <c r="K137" s="62"/>
      <c r="M137" s="61"/>
      <c r="N137" s="85"/>
      <c r="O137" s="85"/>
      <c r="P137" s="85"/>
      <c r="Q137" s="85"/>
      <c r="R137" s="85"/>
      <c r="S137" s="85"/>
      <c r="T137" s="85"/>
    </row>
    <row r="138" spans="2:20" x14ac:dyDescent="0.2">
      <c r="B138" s="61"/>
      <c r="C138" s="61"/>
      <c r="D138" s="61"/>
      <c r="E138" s="61"/>
      <c r="F138" s="61"/>
      <c r="G138" s="61"/>
      <c r="H138" s="62"/>
      <c r="I138" s="62"/>
      <c r="J138" s="62"/>
      <c r="K138" s="62"/>
      <c r="M138" s="61"/>
      <c r="N138" s="85"/>
      <c r="O138" s="85"/>
      <c r="P138" s="85"/>
      <c r="Q138" s="85"/>
      <c r="R138" s="85"/>
      <c r="S138" s="85"/>
      <c r="T138" s="85"/>
    </row>
    <row r="139" spans="2:20" x14ac:dyDescent="0.2">
      <c r="B139" s="61"/>
      <c r="C139" s="61"/>
      <c r="D139" s="61"/>
      <c r="E139" s="61"/>
      <c r="F139" s="61"/>
      <c r="G139" s="61"/>
      <c r="H139" s="62"/>
      <c r="I139" s="62"/>
      <c r="J139" s="62"/>
      <c r="K139" s="62"/>
      <c r="M139" s="61"/>
      <c r="N139" s="85"/>
      <c r="O139" s="85"/>
      <c r="P139" s="85"/>
      <c r="Q139" s="85"/>
      <c r="R139" s="85"/>
      <c r="S139" s="85"/>
      <c r="T139" s="85"/>
    </row>
    <row r="140" spans="2:20" x14ac:dyDescent="0.2">
      <c r="B140" s="61"/>
      <c r="C140" s="61"/>
      <c r="D140" s="61"/>
      <c r="E140" s="61"/>
      <c r="F140" s="61"/>
      <c r="G140" s="61"/>
      <c r="H140" s="62"/>
      <c r="I140" s="62"/>
      <c r="J140" s="62"/>
      <c r="K140" s="62"/>
      <c r="M140" s="61"/>
      <c r="N140" s="85"/>
      <c r="O140" s="85"/>
      <c r="P140" s="85"/>
      <c r="Q140" s="85"/>
      <c r="R140" s="85"/>
      <c r="S140" s="85"/>
      <c r="T140" s="85"/>
    </row>
    <row r="141" spans="2:20" x14ac:dyDescent="0.2">
      <c r="B141" s="61"/>
      <c r="C141" s="61"/>
      <c r="D141" s="61"/>
      <c r="E141" s="61"/>
      <c r="F141" s="61"/>
      <c r="G141" s="61"/>
      <c r="H141" s="62"/>
      <c r="I141" s="62"/>
      <c r="J141" s="62"/>
      <c r="K141" s="62"/>
      <c r="M141" s="61"/>
      <c r="N141" s="85"/>
      <c r="O141" s="85"/>
      <c r="P141" s="85"/>
      <c r="Q141" s="85"/>
      <c r="R141" s="85"/>
      <c r="S141" s="85"/>
      <c r="T141" s="85"/>
    </row>
    <row r="142" spans="2:20" x14ac:dyDescent="0.2">
      <c r="B142" s="61"/>
      <c r="C142" s="61"/>
      <c r="D142" s="61"/>
      <c r="E142" s="61"/>
      <c r="F142" s="61"/>
      <c r="G142" s="61"/>
      <c r="H142" s="62"/>
      <c r="I142" s="62"/>
      <c r="J142" s="62"/>
      <c r="K142" s="62"/>
      <c r="M142" s="61"/>
      <c r="N142" s="85"/>
      <c r="O142" s="85"/>
      <c r="P142" s="85"/>
      <c r="Q142" s="85"/>
      <c r="R142" s="85"/>
      <c r="S142" s="85"/>
      <c r="T142" s="85"/>
    </row>
    <row r="143" spans="2:20" x14ac:dyDescent="0.2">
      <c r="B143" s="61"/>
      <c r="C143" s="61"/>
      <c r="D143" s="61"/>
      <c r="E143" s="61"/>
      <c r="F143" s="61"/>
      <c r="G143" s="61"/>
      <c r="H143" s="62"/>
      <c r="I143" s="62"/>
      <c r="J143" s="62"/>
      <c r="K143" s="62"/>
      <c r="M143" s="61"/>
      <c r="N143" s="85"/>
      <c r="O143" s="85"/>
      <c r="P143" s="85"/>
      <c r="Q143" s="85"/>
      <c r="R143" s="85"/>
      <c r="S143" s="85"/>
      <c r="T143" s="85"/>
    </row>
    <row r="144" spans="2:20" x14ac:dyDescent="0.2">
      <c r="B144" s="61"/>
      <c r="C144" s="61"/>
      <c r="D144" s="61"/>
      <c r="E144" s="61"/>
      <c r="F144" s="61"/>
      <c r="G144" s="61"/>
      <c r="H144" s="62"/>
      <c r="I144" s="62"/>
      <c r="J144" s="62"/>
      <c r="K144" s="62"/>
      <c r="M144" s="61"/>
      <c r="N144" s="85"/>
      <c r="O144" s="85"/>
      <c r="P144" s="85"/>
      <c r="Q144" s="85"/>
      <c r="R144" s="85"/>
      <c r="S144" s="85"/>
      <c r="T144" s="85"/>
    </row>
    <row r="145" spans="2:20" x14ac:dyDescent="0.2">
      <c r="B145" s="61"/>
      <c r="C145" s="61"/>
      <c r="D145" s="61"/>
      <c r="E145" s="61"/>
      <c r="F145" s="61"/>
      <c r="G145" s="61"/>
      <c r="H145" s="62"/>
      <c r="I145" s="62"/>
      <c r="J145" s="62"/>
      <c r="K145" s="62"/>
      <c r="M145" s="61"/>
      <c r="N145" s="85"/>
      <c r="O145" s="85"/>
      <c r="P145" s="85"/>
      <c r="Q145" s="85"/>
      <c r="R145" s="85"/>
      <c r="S145" s="85"/>
      <c r="T145" s="85"/>
    </row>
    <row r="146" spans="2:20" x14ac:dyDescent="0.2">
      <c r="B146" s="61"/>
      <c r="C146" s="61"/>
      <c r="D146" s="61"/>
      <c r="E146" s="61"/>
      <c r="F146" s="61"/>
      <c r="G146" s="61"/>
      <c r="H146" s="62"/>
      <c r="I146" s="62"/>
      <c r="J146" s="62"/>
      <c r="K146" s="62"/>
      <c r="M146" s="61"/>
      <c r="N146" s="85"/>
      <c r="O146" s="85"/>
      <c r="P146" s="85"/>
      <c r="Q146" s="85"/>
      <c r="R146" s="85"/>
      <c r="S146" s="85"/>
      <c r="T146" s="85"/>
    </row>
    <row r="147" spans="2:20" x14ac:dyDescent="0.2">
      <c r="B147" s="61"/>
      <c r="C147" s="61"/>
      <c r="D147" s="61"/>
      <c r="E147" s="61"/>
      <c r="F147" s="61"/>
      <c r="G147" s="61"/>
      <c r="H147" s="62"/>
      <c r="I147" s="62"/>
      <c r="J147" s="62"/>
      <c r="K147" s="62"/>
      <c r="M147" s="61"/>
      <c r="N147" s="85"/>
      <c r="O147" s="85"/>
      <c r="P147" s="85"/>
      <c r="Q147" s="85"/>
      <c r="R147" s="85"/>
      <c r="S147" s="85"/>
      <c r="T147" s="85"/>
    </row>
    <row r="148" spans="2:20" x14ac:dyDescent="0.2">
      <c r="B148" s="61"/>
      <c r="C148" s="61"/>
      <c r="D148" s="61"/>
      <c r="E148" s="61"/>
      <c r="F148" s="61"/>
      <c r="G148" s="61"/>
      <c r="H148" s="62"/>
      <c r="I148" s="62"/>
      <c r="J148" s="62"/>
      <c r="K148" s="62"/>
      <c r="M148" s="61"/>
      <c r="N148" s="85"/>
      <c r="O148" s="85"/>
      <c r="P148" s="85"/>
      <c r="Q148" s="85"/>
      <c r="R148" s="85"/>
      <c r="S148" s="85"/>
      <c r="T148" s="85"/>
    </row>
    <row r="149" spans="2:20" x14ac:dyDescent="0.2">
      <c r="B149" s="61"/>
      <c r="C149" s="61"/>
      <c r="D149" s="61"/>
      <c r="E149" s="61"/>
      <c r="F149" s="61"/>
      <c r="G149" s="61"/>
      <c r="H149" s="62"/>
      <c r="I149" s="62"/>
      <c r="J149" s="62"/>
      <c r="K149" s="62"/>
      <c r="M149" s="61"/>
      <c r="N149" s="85"/>
      <c r="O149" s="85"/>
      <c r="P149" s="85"/>
      <c r="Q149" s="85"/>
      <c r="R149" s="85"/>
      <c r="S149" s="85"/>
      <c r="T149" s="85"/>
    </row>
    <row r="150" spans="2:20" x14ac:dyDescent="0.2">
      <c r="B150" s="61"/>
      <c r="C150" s="61"/>
      <c r="D150" s="61"/>
      <c r="E150" s="61"/>
      <c r="F150" s="61"/>
      <c r="G150" s="61"/>
      <c r="H150" s="62"/>
      <c r="I150" s="62"/>
      <c r="J150" s="62"/>
      <c r="K150" s="62"/>
      <c r="M150" s="61"/>
      <c r="N150" s="85"/>
      <c r="O150" s="85"/>
      <c r="P150" s="85"/>
      <c r="Q150" s="85"/>
      <c r="R150" s="85"/>
      <c r="S150" s="85"/>
      <c r="T150" s="85"/>
    </row>
    <row r="151" spans="2:20" x14ac:dyDescent="0.2">
      <c r="B151" s="61"/>
      <c r="C151" s="61"/>
      <c r="D151" s="61"/>
      <c r="E151" s="61"/>
      <c r="F151" s="61"/>
      <c r="G151" s="61"/>
      <c r="H151" s="62"/>
      <c r="I151" s="62"/>
      <c r="J151" s="62"/>
      <c r="K151" s="62"/>
      <c r="M151" s="61"/>
      <c r="N151" s="85"/>
      <c r="O151" s="85"/>
      <c r="P151" s="85"/>
      <c r="Q151" s="85"/>
      <c r="R151" s="85"/>
      <c r="S151" s="85"/>
      <c r="T151" s="85"/>
    </row>
    <row r="152" spans="2:20" x14ac:dyDescent="0.2">
      <c r="B152" s="61"/>
      <c r="C152" s="61"/>
      <c r="D152" s="61"/>
      <c r="E152" s="61"/>
      <c r="F152" s="61"/>
      <c r="G152" s="61"/>
      <c r="H152" s="62"/>
      <c r="I152" s="62"/>
      <c r="J152" s="62"/>
      <c r="K152" s="62"/>
      <c r="M152" s="61"/>
      <c r="N152" s="85"/>
      <c r="O152" s="85"/>
      <c r="P152" s="85"/>
      <c r="Q152" s="85"/>
      <c r="R152" s="85"/>
      <c r="S152" s="85"/>
      <c r="T152" s="85"/>
    </row>
    <row r="153" spans="2:20" x14ac:dyDescent="0.2">
      <c r="B153" s="61"/>
      <c r="C153" s="61"/>
      <c r="D153" s="61"/>
      <c r="E153" s="61"/>
      <c r="F153" s="61"/>
      <c r="G153" s="61"/>
      <c r="H153" s="62"/>
      <c r="I153" s="62"/>
      <c r="J153" s="62"/>
      <c r="K153" s="62"/>
      <c r="M153" s="61"/>
      <c r="N153" s="85"/>
      <c r="O153" s="85"/>
      <c r="P153" s="85"/>
      <c r="Q153" s="85"/>
      <c r="R153" s="85"/>
      <c r="S153" s="85"/>
      <c r="T153" s="85"/>
    </row>
    <row r="154" spans="2:20" x14ac:dyDescent="0.2">
      <c r="B154" s="61"/>
      <c r="C154" s="61"/>
      <c r="D154" s="61"/>
      <c r="E154" s="61"/>
      <c r="F154" s="61"/>
      <c r="G154" s="61"/>
      <c r="H154" s="62"/>
      <c r="I154" s="62"/>
      <c r="J154" s="62"/>
      <c r="K154" s="62"/>
      <c r="M154" s="61"/>
      <c r="N154" s="85"/>
      <c r="O154" s="85"/>
      <c r="P154" s="85"/>
      <c r="Q154" s="85"/>
      <c r="R154" s="85"/>
      <c r="S154" s="85"/>
      <c r="T154" s="85"/>
    </row>
    <row r="155" spans="2:20" x14ac:dyDescent="0.2">
      <c r="B155" s="61"/>
      <c r="C155" s="61"/>
      <c r="D155" s="61"/>
      <c r="E155" s="61"/>
      <c r="F155" s="61"/>
      <c r="G155" s="61"/>
      <c r="H155" s="62"/>
      <c r="I155" s="62"/>
      <c r="J155" s="62"/>
      <c r="K155" s="62"/>
      <c r="M155" s="61"/>
      <c r="N155" s="85"/>
      <c r="O155" s="85"/>
      <c r="P155" s="85"/>
      <c r="Q155" s="85"/>
      <c r="R155" s="85"/>
      <c r="S155" s="85"/>
      <c r="T155" s="85"/>
    </row>
    <row r="156" spans="2:20" x14ac:dyDescent="0.2">
      <c r="B156" s="61"/>
      <c r="C156" s="61"/>
      <c r="D156" s="61"/>
      <c r="E156" s="61"/>
      <c r="F156" s="61"/>
      <c r="G156" s="61"/>
      <c r="H156" s="62"/>
      <c r="I156" s="62"/>
      <c r="J156" s="62"/>
      <c r="K156" s="62"/>
      <c r="M156" s="61"/>
      <c r="N156" s="85"/>
      <c r="O156" s="85"/>
      <c r="P156" s="85"/>
      <c r="Q156" s="85"/>
      <c r="R156" s="85"/>
      <c r="S156" s="85"/>
      <c r="T156" s="85"/>
    </row>
    <row r="157" spans="2:20" x14ac:dyDescent="0.2">
      <c r="D157" s="61"/>
      <c r="E157" s="61"/>
      <c r="F157" s="61"/>
      <c r="G157" s="61"/>
      <c r="H157" s="62"/>
      <c r="I157" s="62"/>
      <c r="J157" s="62"/>
      <c r="K157" s="62"/>
      <c r="M157" s="61"/>
      <c r="N157" s="85"/>
      <c r="O157" s="85"/>
      <c r="P157" s="85"/>
      <c r="Q157" s="85"/>
      <c r="R157" s="85"/>
      <c r="S157" s="85"/>
      <c r="T157" s="85"/>
    </row>
    <row r="158" spans="2:20" x14ac:dyDescent="0.2">
      <c r="D158" s="61"/>
      <c r="E158" s="61"/>
      <c r="F158" s="61"/>
      <c r="G158" s="61"/>
      <c r="H158" s="62"/>
      <c r="I158" s="62"/>
      <c r="J158" s="62"/>
      <c r="K158" s="62"/>
      <c r="M158" s="61"/>
      <c r="N158" s="85"/>
      <c r="O158" s="85"/>
      <c r="P158" s="85"/>
      <c r="Q158" s="85"/>
      <c r="R158" s="85"/>
      <c r="S158" s="85"/>
      <c r="T158" s="85"/>
    </row>
    <row r="159" spans="2:20" x14ac:dyDescent="0.2">
      <c r="H159" s="83"/>
      <c r="I159" s="83"/>
      <c r="J159" s="83"/>
    </row>
    <row r="160" spans="2:20" x14ac:dyDescent="0.2">
      <c r="H160" s="83"/>
      <c r="I160" s="83"/>
      <c r="J160" s="83"/>
    </row>
  </sheetData>
  <mergeCells count="84">
    <mergeCell ref="H4:H12"/>
    <mergeCell ref="H13:H18"/>
    <mergeCell ref="H19:H24"/>
    <mergeCell ref="H25:H26"/>
    <mergeCell ref="J4:J12"/>
    <mergeCell ref="E27:E28"/>
    <mergeCell ref="E29:E30"/>
    <mergeCell ref="E31:E34"/>
    <mergeCell ref="J13:J18"/>
    <mergeCell ref="J19:J24"/>
    <mergeCell ref="J25:J26"/>
    <mergeCell ref="J27:J28"/>
    <mergeCell ref="J29:J30"/>
    <mergeCell ref="J31:J34"/>
    <mergeCell ref="E9:E12"/>
    <mergeCell ref="E4:E8"/>
    <mergeCell ref="E13:E18"/>
    <mergeCell ref="E19:E24"/>
    <mergeCell ref="E25:E26"/>
    <mergeCell ref="C4:C40"/>
    <mergeCell ref="D37:D39"/>
    <mergeCell ref="D25:D26"/>
    <mergeCell ref="D27:D28"/>
    <mergeCell ref="D29:D30"/>
    <mergeCell ref="D31:D34"/>
    <mergeCell ref="D35:D36"/>
    <mergeCell ref="D4:D12"/>
    <mergeCell ref="D13:D18"/>
    <mergeCell ref="D19:D24"/>
    <mergeCell ref="E38:E39"/>
    <mergeCell ref="E41:E43"/>
    <mergeCell ref="E44:E47"/>
    <mergeCell ref="E48:E51"/>
    <mergeCell ref="E75:E78"/>
    <mergeCell ref="E64:E69"/>
    <mergeCell ref="E58:E63"/>
    <mergeCell ref="E80:E83"/>
    <mergeCell ref="C41:C96"/>
    <mergeCell ref="D70:D72"/>
    <mergeCell ref="D64:D69"/>
    <mergeCell ref="D58:D63"/>
    <mergeCell ref="D52:D57"/>
    <mergeCell ref="D92:D95"/>
    <mergeCell ref="D86:D91"/>
    <mergeCell ref="D84:D85"/>
    <mergeCell ref="D80:D83"/>
    <mergeCell ref="D73:D78"/>
    <mergeCell ref="D41:D51"/>
    <mergeCell ref="E86:E91"/>
    <mergeCell ref="E84:E85"/>
    <mergeCell ref="E52:E57"/>
    <mergeCell ref="E93:E94"/>
    <mergeCell ref="J52:J57"/>
    <mergeCell ref="J58:J63"/>
    <mergeCell ref="J64:J69"/>
    <mergeCell ref="J70:J72"/>
    <mergeCell ref="J73:J78"/>
    <mergeCell ref="H58:H63"/>
    <mergeCell ref="H35:H36"/>
    <mergeCell ref="H41:H51"/>
    <mergeCell ref="H37:H39"/>
    <mergeCell ref="H80:H83"/>
    <mergeCell ref="J84:J85"/>
    <mergeCell ref="J86:J91"/>
    <mergeCell ref="J92:J95"/>
    <mergeCell ref="H86:H91"/>
    <mergeCell ref="H92:H95"/>
    <mergeCell ref="H84:H85"/>
    <mergeCell ref="C2:M2"/>
    <mergeCell ref="N2:T2"/>
    <mergeCell ref="C1:T1"/>
    <mergeCell ref="M70:M72"/>
    <mergeCell ref="J80:J83"/>
    <mergeCell ref="F71:F72"/>
    <mergeCell ref="H70:H72"/>
    <mergeCell ref="H73:H78"/>
    <mergeCell ref="H64:H69"/>
    <mergeCell ref="H27:H28"/>
    <mergeCell ref="H29:H30"/>
    <mergeCell ref="H31:H34"/>
    <mergeCell ref="J35:J36"/>
    <mergeCell ref="J37:J39"/>
    <mergeCell ref="J41:J51"/>
    <mergeCell ref="H52:H57"/>
  </mergeCells>
  <conditionalFormatting sqref="N8:N9 N31 N21 N33 N39 N44:N45 N37 N82 N95 L3:L96">
    <cfRule type="containsText" dxfId="32" priority="80" stopIfTrue="1" operator="containsText" text="Acceptable">
      <formula>NOT(ISERROR(SEARCH("Acceptable",L3)))</formula>
    </cfRule>
    <cfRule type="containsText" dxfId="31" priority="81" stopIfTrue="1" operator="containsText" text="High">
      <formula>NOT(ISERROR(SEARCH("High",L3)))</formula>
    </cfRule>
    <cfRule type="containsText" dxfId="30" priority="82" stopIfTrue="1" operator="containsText" text="Low">
      <formula>NOT(ISERROR(SEARCH("Low",L3)))</formula>
    </cfRule>
    <cfRule type="containsText" dxfId="29" priority="83" stopIfTrue="1" operator="containsText" text="Intolerable">
      <formula>NOT(ISERROR(SEARCH("Intolerable",L3)))</formula>
    </cfRule>
  </conditionalFormatting>
  <conditionalFormatting sqref="N8:N9 N21 N33 N39 N44:N45 N37 N31 L4:L96 N82 N95">
    <cfRule type="expression" dxfId="28" priority="75">
      <formula>"J4&lt;10"</formula>
    </cfRule>
  </conditionalFormatting>
  <dataValidations count="1">
    <dataValidation type="list" allowBlank="1" showInputMessage="1" showErrorMessage="1" sqref="E9 E19 E13 E25 E27 E29 E31 E35:E38 E40:E41 E44 E48:E96 E4">
      <formula1>Fail</formula1>
    </dataValidation>
  </dataValidations>
  <pageMargins left="0.19479166666666667" right="0.15937499999999999" top="0.75" bottom="0.98281249999999998" header="0.3" footer="0.3"/>
  <pageSetup scale="85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265"/>
  <sheetViews>
    <sheetView view="pageLayout" topLeftCell="B1" zoomScaleNormal="100" workbookViewId="0">
      <selection activeCell="B4" sqref="B4:B83"/>
    </sheetView>
  </sheetViews>
  <sheetFormatPr defaultRowHeight="12.75" x14ac:dyDescent="0.2"/>
  <cols>
    <col min="1" max="1" width="0" style="81" hidden="1" customWidth="1"/>
    <col min="2" max="2" width="4.140625" style="73" customWidth="1"/>
    <col min="3" max="3" width="9.140625" style="70" customWidth="1"/>
    <col min="4" max="4" width="10.85546875" style="70" customWidth="1"/>
    <col min="5" max="5" width="20.5703125" style="70" customWidth="1"/>
    <col min="6" max="6" width="26.7109375" style="70" customWidth="1"/>
    <col min="7" max="7" width="27.85546875" style="70" customWidth="1"/>
    <col min="8" max="11" width="3.5703125" style="72" customWidth="1"/>
    <col min="12" max="12" width="10.28515625" style="64" customWidth="1"/>
    <col min="13" max="13" width="3.28515625" style="71" bestFit="1" customWidth="1"/>
    <col min="14" max="14" width="8.42578125" style="63" bestFit="1" customWidth="1"/>
    <col min="15" max="15" width="8.7109375" style="63" bestFit="1" customWidth="1"/>
    <col min="16" max="20" width="3.28515625" style="63" bestFit="1" customWidth="1"/>
    <col min="21" max="16384" width="9.140625" style="15"/>
  </cols>
  <sheetData>
    <row r="1" spans="1:20" s="16" customFormat="1" ht="18" x14ac:dyDescent="0.2">
      <c r="A1" s="78"/>
      <c r="B1" s="75"/>
      <c r="C1" s="121" t="s">
        <v>639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s="16" customFormat="1" ht="18" x14ac:dyDescent="0.2">
      <c r="A2" s="78"/>
      <c r="B2" s="7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3" t="s">
        <v>726</v>
      </c>
      <c r="O2" s="123"/>
      <c r="P2" s="123"/>
      <c r="Q2" s="123"/>
      <c r="R2" s="123"/>
      <c r="S2" s="123"/>
      <c r="T2" s="123"/>
    </row>
    <row r="3" spans="1:20" s="16" customFormat="1" ht="54" x14ac:dyDescent="0.2">
      <c r="A3" s="79" t="s">
        <v>9</v>
      </c>
      <c r="B3" s="77" t="s">
        <v>9</v>
      </c>
      <c r="C3" s="35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0" t="s">
        <v>11</v>
      </c>
      <c r="N3" s="38" t="s">
        <v>12</v>
      </c>
      <c r="O3" s="38" t="s">
        <v>6</v>
      </c>
      <c r="P3" s="37" t="s">
        <v>3</v>
      </c>
      <c r="Q3" s="30" t="s">
        <v>4</v>
      </c>
      <c r="R3" s="37" t="s">
        <v>5</v>
      </c>
      <c r="S3" s="37" t="s">
        <v>13</v>
      </c>
      <c r="T3" s="37" t="s">
        <v>10</v>
      </c>
    </row>
    <row r="4" spans="1:20" ht="22.5" x14ac:dyDescent="0.2">
      <c r="A4" s="80"/>
      <c r="B4" s="39">
        <v>10</v>
      </c>
      <c r="C4" s="124" t="s">
        <v>658</v>
      </c>
      <c r="D4" s="125" t="s">
        <v>70</v>
      </c>
      <c r="E4" s="125" t="s">
        <v>75</v>
      </c>
      <c r="F4" s="54" t="s">
        <v>103</v>
      </c>
      <c r="G4" s="54" t="s">
        <v>377</v>
      </c>
      <c r="H4" s="122">
        <v>3</v>
      </c>
      <c r="I4" s="56">
        <v>1</v>
      </c>
      <c r="J4" s="122">
        <v>3</v>
      </c>
      <c r="K4" s="56">
        <v>9</v>
      </c>
      <c r="L4" s="57" t="str">
        <f t="shared" ref="L4:L65" si="0">IF(K4&gt;50,"Intolerable",IF(K4&gt;27,"High",IF(K4&gt;9,"Low",IF(K4&gt;0,"Acceptable",""))))</f>
        <v>Acceptable</v>
      </c>
      <c r="M4" s="56"/>
      <c r="N4" s="40"/>
      <c r="O4" s="40"/>
      <c r="P4" s="40"/>
      <c r="Q4" s="40"/>
      <c r="R4" s="40"/>
      <c r="S4" s="40"/>
      <c r="T4" s="40"/>
    </row>
    <row r="5" spans="1:20" x14ac:dyDescent="0.2">
      <c r="A5" s="80"/>
      <c r="B5" s="39">
        <v>20</v>
      </c>
      <c r="C5" s="124"/>
      <c r="D5" s="125"/>
      <c r="E5" s="125"/>
      <c r="F5" s="54" t="s">
        <v>580</v>
      </c>
      <c r="G5" s="54" t="s">
        <v>394</v>
      </c>
      <c r="H5" s="122"/>
      <c r="I5" s="56">
        <v>1</v>
      </c>
      <c r="J5" s="122"/>
      <c r="K5" s="56">
        <v>9</v>
      </c>
      <c r="L5" s="57" t="str">
        <f t="shared" si="0"/>
        <v>Acceptable</v>
      </c>
      <c r="M5" s="56"/>
      <c r="N5" s="40"/>
      <c r="O5" s="40"/>
      <c r="P5" s="40"/>
      <c r="Q5" s="40"/>
      <c r="R5" s="40"/>
      <c r="S5" s="40"/>
      <c r="T5" s="40"/>
    </row>
    <row r="6" spans="1:20" ht="22.5" x14ac:dyDescent="0.2">
      <c r="A6" s="80"/>
      <c r="B6" s="39">
        <v>30</v>
      </c>
      <c r="C6" s="124"/>
      <c r="D6" s="125"/>
      <c r="E6" s="125"/>
      <c r="F6" s="54" t="s">
        <v>104</v>
      </c>
      <c r="G6" s="54" t="s">
        <v>378</v>
      </c>
      <c r="H6" s="122"/>
      <c r="I6" s="56">
        <v>1</v>
      </c>
      <c r="J6" s="122"/>
      <c r="K6" s="56">
        <v>9</v>
      </c>
      <c r="L6" s="57" t="str">
        <f t="shared" si="0"/>
        <v>Acceptable</v>
      </c>
      <c r="M6" s="56"/>
      <c r="N6" s="40"/>
      <c r="O6" s="40"/>
      <c r="P6" s="40"/>
      <c r="Q6" s="40"/>
      <c r="R6" s="40"/>
      <c r="S6" s="40"/>
      <c r="T6" s="40"/>
    </row>
    <row r="7" spans="1:20" x14ac:dyDescent="0.2">
      <c r="A7" s="80"/>
      <c r="B7" s="39">
        <v>40</v>
      </c>
      <c r="C7" s="124"/>
      <c r="D7" s="125"/>
      <c r="E7" s="125"/>
      <c r="F7" s="54" t="s">
        <v>100</v>
      </c>
      <c r="G7" s="54" t="s">
        <v>352</v>
      </c>
      <c r="H7" s="122"/>
      <c r="I7" s="56">
        <v>2</v>
      </c>
      <c r="J7" s="122"/>
      <c r="K7" s="56">
        <v>18</v>
      </c>
      <c r="L7" s="57" t="str">
        <f t="shared" si="0"/>
        <v>Low</v>
      </c>
      <c r="M7" s="56"/>
      <c r="N7" s="40"/>
      <c r="O7" s="40"/>
      <c r="P7" s="40"/>
      <c r="Q7" s="40"/>
      <c r="R7" s="40"/>
      <c r="S7" s="40"/>
      <c r="T7" s="40"/>
    </row>
    <row r="8" spans="1:20" ht="22.5" x14ac:dyDescent="0.2">
      <c r="A8" s="80"/>
      <c r="B8" s="39">
        <v>50</v>
      </c>
      <c r="C8" s="124"/>
      <c r="D8" s="125"/>
      <c r="E8" s="125" t="s">
        <v>84</v>
      </c>
      <c r="F8" s="54" t="s">
        <v>101</v>
      </c>
      <c r="G8" s="57" t="s">
        <v>379</v>
      </c>
      <c r="H8" s="122"/>
      <c r="I8" s="56">
        <v>2</v>
      </c>
      <c r="J8" s="122"/>
      <c r="K8" s="56">
        <v>18</v>
      </c>
      <c r="L8" s="57" t="str">
        <f t="shared" si="0"/>
        <v>Low</v>
      </c>
      <c r="M8" s="56"/>
      <c r="N8" s="40"/>
      <c r="O8" s="40"/>
      <c r="P8" s="40"/>
      <c r="Q8" s="40"/>
      <c r="R8" s="40"/>
      <c r="S8" s="40"/>
      <c r="T8" s="40"/>
    </row>
    <row r="9" spans="1:20" ht="22.5" x14ac:dyDescent="0.2">
      <c r="A9" s="80"/>
      <c r="B9" s="39">
        <v>60</v>
      </c>
      <c r="C9" s="124"/>
      <c r="D9" s="125"/>
      <c r="E9" s="125"/>
      <c r="F9" s="54" t="s">
        <v>102</v>
      </c>
      <c r="G9" s="54" t="s">
        <v>354</v>
      </c>
      <c r="H9" s="122"/>
      <c r="I9" s="56">
        <v>2</v>
      </c>
      <c r="J9" s="122"/>
      <c r="K9" s="56">
        <v>18</v>
      </c>
      <c r="L9" s="57" t="str">
        <f t="shared" si="0"/>
        <v>Low</v>
      </c>
      <c r="M9" s="56"/>
      <c r="N9" s="40"/>
      <c r="O9" s="40"/>
      <c r="P9" s="40"/>
      <c r="Q9" s="40"/>
      <c r="R9" s="40"/>
      <c r="S9" s="40"/>
      <c r="T9" s="40"/>
    </row>
    <row r="10" spans="1:20" ht="22.5" x14ac:dyDescent="0.2">
      <c r="A10" s="80"/>
      <c r="B10" s="39">
        <v>70</v>
      </c>
      <c r="C10" s="124"/>
      <c r="D10" s="125"/>
      <c r="E10" s="125"/>
      <c r="F10" s="54" t="s">
        <v>114</v>
      </c>
      <c r="G10" s="54" t="s">
        <v>377</v>
      </c>
      <c r="H10" s="122"/>
      <c r="I10" s="56">
        <v>1</v>
      </c>
      <c r="J10" s="122"/>
      <c r="K10" s="56">
        <v>9</v>
      </c>
      <c r="L10" s="57" t="str">
        <f t="shared" si="0"/>
        <v>Acceptable</v>
      </c>
      <c r="M10" s="56"/>
      <c r="N10" s="40"/>
      <c r="O10" s="40"/>
      <c r="P10" s="40"/>
      <c r="Q10" s="40"/>
      <c r="R10" s="40"/>
      <c r="S10" s="40"/>
      <c r="T10" s="40"/>
    </row>
    <row r="11" spans="1:20" ht="22.5" x14ac:dyDescent="0.2">
      <c r="A11" s="80"/>
      <c r="B11" s="39">
        <v>80</v>
      </c>
      <c r="C11" s="124"/>
      <c r="D11" s="125"/>
      <c r="E11" s="125"/>
      <c r="F11" s="54" t="s">
        <v>115</v>
      </c>
      <c r="G11" s="54" t="s">
        <v>380</v>
      </c>
      <c r="H11" s="122"/>
      <c r="I11" s="56">
        <v>1</v>
      </c>
      <c r="J11" s="122"/>
      <c r="K11" s="56">
        <v>9</v>
      </c>
      <c r="L11" s="57" t="str">
        <f t="shared" si="0"/>
        <v>Acceptable</v>
      </c>
      <c r="M11" s="56"/>
      <c r="N11" s="40"/>
      <c r="O11" s="40"/>
      <c r="P11" s="40"/>
      <c r="Q11" s="40"/>
      <c r="R11" s="40"/>
      <c r="S11" s="40"/>
      <c r="T11" s="40"/>
    </row>
    <row r="12" spans="1:20" ht="22.5" x14ac:dyDescent="0.2">
      <c r="A12" s="80"/>
      <c r="B12" s="39">
        <v>90</v>
      </c>
      <c r="C12" s="124"/>
      <c r="D12" s="125" t="s">
        <v>107</v>
      </c>
      <c r="E12" s="125" t="s">
        <v>95</v>
      </c>
      <c r="F12" s="54" t="s">
        <v>105</v>
      </c>
      <c r="G12" s="54" t="s">
        <v>377</v>
      </c>
      <c r="H12" s="122">
        <v>1</v>
      </c>
      <c r="I12" s="56">
        <v>1</v>
      </c>
      <c r="J12" s="122">
        <v>2</v>
      </c>
      <c r="K12" s="56">
        <v>2</v>
      </c>
      <c r="L12" s="57" t="str">
        <f t="shared" si="0"/>
        <v>Acceptable</v>
      </c>
      <c r="M12" s="56"/>
      <c r="N12" s="40"/>
      <c r="O12" s="40"/>
      <c r="P12" s="40"/>
      <c r="Q12" s="40"/>
      <c r="R12" s="40"/>
      <c r="S12" s="40"/>
      <c r="T12" s="40"/>
    </row>
    <row r="13" spans="1:20" ht="22.5" x14ac:dyDescent="0.2">
      <c r="A13" s="80"/>
      <c r="B13" s="39">
        <v>100</v>
      </c>
      <c r="C13" s="124"/>
      <c r="D13" s="125"/>
      <c r="E13" s="125"/>
      <c r="F13" s="54" t="s">
        <v>101</v>
      </c>
      <c r="G13" s="57" t="s">
        <v>379</v>
      </c>
      <c r="H13" s="122"/>
      <c r="I13" s="56">
        <v>1</v>
      </c>
      <c r="J13" s="122"/>
      <c r="K13" s="56">
        <v>2</v>
      </c>
      <c r="L13" s="57" t="str">
        <f t="shared" si="0"/>
        <v>Acceptable</v>
      </c>
      <c r="M13" s="56"/>
      <c r="N13" s="40"/>
      <c r="O13" s="40"/>
      <c r="P13" s="40"/>
      <c r="Q13" s="40"/>
      <c r="R13" s="40"/>
      <c r="S13" s="40"/>
      <c r="T13" s="40"/>
    </row>
    <row r="14" spans="1:20" x14ac:dyDescent="0.2">
      <c r="A14" s="80"/>
      <c r="B14" s="39">
        <v>110</v>
      </c>
      <c r="C14" s="124"/>
      <c r="D14" s="125"/>
      <c r="E14" s="125"/>
      <c r="F14" s="54" t="s">
        <v>100</v>
      </c>
      <c r="G14" s="54" t="s">
        <v>352</v>
      </c>
      <c r="H14" s="122"/>
      <c r="I14" s="56">
        <v>2</v>
      </c>
      <c r="J14" s="122"/>
      <c r="K14" s="56">
        <v>4</v>
      </c>
      <c r="L14" s="57" t="str">
        <f t="shared" si="0"/>
        <v>Acceptable</v>
      </c>
      <c r="M14" s="56"/>
      <c r="N14" s="40"/>
      <c r="O14" s="40"/>
      <c r="P14" s="40"/>
      <c r="Q14" s="40"/>
      <c r="R14" s="40"/>
      <c r="S14" s="40"/>
      <c r="T14" s="40"/>
    </row>
    <row r="15" spans="1:20" ht="22.5" x14ac:dyDescent="0.2">
      <c r="A15" s="80"/>
      <c r="B15" s="39">
        <v>120</v>
      </c>
      <c r="C15" s="124"/>
      <c r="D15" s="125"/>
      <c r="E15" s="125"/>
      <c r="F15" s="54" t="s">
        <v>104</v>
      </c>
      <c r="G15" s="54" t="s">
        <v>378</v>
      </c>
      <c r="H15" s="122"/>
      <c r="I15" s="56">
        <v>1</v>
      </c>
      <c r="J15" s="122"/>
      <c r="K15" s="56">
        <v>2</v>
      </c>
      <c r="L15" s="57" t="str">
        <f t="shared" si="0"/>
        <v>Acceptable</v>
      </c>
      <c r="M15" s="56"/>
      <c r="N15" s="40"/>
      <c r="O15" s="40"/>
      <c r="P15" s="40"/>
      <c r="Q15" s="40"/>
      <c r="R15" s="40"/>
      <c r="S15" s="40"/>
      <c r="T15" s="40"/>
    </row>
    <row r="16" spans="1:20" x14ac:dyDescent="0.2">
      <c r="A16" s="80"/>
      <c r="B16" s="39">
        <v>130</v>
      </c>
      <c r="C16" s="124"/>
      <c r="D16" s="125"/>
      <c r="E16" s="125"/>
      <c r="F16" s="54" t="s">
        <v>106</v>
      </c>
      <c r="G16" s="54" t="s">
        <v>378</v>
      </c>
      <c r="H16" s="122"/>
      <c r="I16" s="56">
        <v>1</v>
      </c>
      <c r="J16" s="122"/>
      <c r="K16" s="56">
        <v>2</v>
      </c>
      <c r="L16" s="57" t="str">
        <f t="shared" si="0"/>
        <v>Acceptable</v>
      </c>
      <c r="M16" s="56"/>
      <c r="N16" s="40"/>
      <c r="O16" s="40"/>
      <c r="P16" s="40"/>
      <c r="Q16" s="40"/>
      <c r="R16" s="40"/>
      <c r="S16" s="40"/>
      <c r="T16" s="40"/>
    </row>
    <row r="17" spans="1:20" ht="22.5" x14ac:dyDescent="0.2">
      <c r="A17" s="80"/>
      <c r="B17" s="39">
        <v>140</v>
      </c>
      <c r="C17" s="124"/>
      <c r="D17" s="125"/>
      <c r="E17" s="125"/>
      <c r="F17" s="54" t="s">
        <v>102</v>
      </c>
      <c r="G17" s="54" t="s">
        <v>354</v>
      </c>
      <c r="H17" s="122"/>
      <c r="I17" s="56">
        <v>2</v>
      </c>
      <c r="J17" s="122"/>
      <c r="K17" s="56">
        <v>4</v>
      </c>
      <c r="L17" s="57" t="str">
        <f t="shared" si="0"/>
        <v>Acceptable</v>
      </c>
      <c r="M17" s="56"/>
      <c r="N17" s="40"/>
      <c r="O17" s="40"/>
      <c r="P17" s="40"/>
      <c r="Q17" s="40"/>
      <c r="R17" s="40"/>
      <c r="S17" s="40"/>
      <c r="T17" s="40"/>
    </row>
    <row r="18" spans="1:20" ht="22.5" x14ac:dyDescent="0.2">
      <c r="A18" s="80"/>
      <c r="B18" s="39">
        <v>150</v>
      </c>
      <c r="C18" s="124"/>
      <c r="D18" s="125" t="s">
        <v>108</v>
      </c>
      <c r="E18" s="125" t="s">
        <v>95</v>
      </c>
      <c r="F18" s="54" t="s">
        <v>105</v>
      </c>
      <c r="G18" s="54" t="s">
        <v>355</v>
      </c>
      <c r="H18" s="122">
        <v>1</v>
      </c>
      <c r="I18" s="56">
        <v>1</v>
      </c>
      <c r="J18" s="122">
        <v>2</v>
      </c>
      <c r="K18" s="56">
        <v>2</v>
      </c>
      <c r="L18" s="57" t="str">
        <f t="shared" si="0"/>
        <v>Acceptable</v>
      </c>
      <c r="M18" s="56"/>
      <c r="N18" s="40"/>
      <c r="O18" s="40"/>
      <c r="P18" s="40"/>
      <c r="Q18" s="40"/>
      <c r="R18" s="40"/>
      <c r="S18" s="40"/>
      <c r="T18" s="40"/>
    </row>
    <row r="19" spans="1:20" ht="22.5" x14ac:dyDescent="0.2">
      <c r="A19" s="80"/>
      <c r="B19" s="39">
        <v>160</v>
      </c>
      <c r="C19" s="124"/>
      <c r="D19" s="125"/>
      <c r="E19" s="125"/>
      <c r="F19" s="54" t="s">
        <v>101</v>
      </c>
      <c r="G19" s="57" t="s">
        <v>379</v>
      </c>
      <c r="H19" s="122"/>
      <c r="I19" s="56">
        <v>1</v>
      </c>
      <c r="J19" s="122"/>
      <c r="K19" s="56">
        <v>2</v>
      </c>
      <c r="L19" s="57" t="str">
        <f t="shared" si="0"/>
        <v>Acceptable</v>
      </c>
      <c r="M19" s="56"/>
      <c r="N19" s="40"/>
      <c r="O19" s="40"/>
      <c r="P19" s="40"/>
      <c r="Q19" s="40"/>
      <c r="R19" s="40"/>
      <c r="S19" s="40"/>
      <c r="T19" s="40"/>
    </row>
    <row r="20" spans="1:20" x14ac:dyDescent="0.2">
      <c r="A20" s="80"/>
      <c r="B20" s="39">
        <v>170</v>
      </c>
      <c r="C20" s="124"/>
      <c r="D20" s="125"/>
      <c r="E20" s="125"/>
      <c r="F20" s="54" t="s">
        <v>100</v>
      </c>
      <c r="G20" s="54" t="s">
        <v>352</v>
      </c>
      <c r="H20" s="122"/>
      <c r="I20" s="56">
        <v>2</v>
      </c>
      <c r="J20" s="122"/>
      <c r="K20" s="56">
        <v>4</v>
      </c>
      <c r="L20" s="57" t="str">
        <f t="shared" si="0"/>
        <v>Acceptable</v>
      </c>
      <c r="M20" s="56"/>
      <c r="N20" s="40"/>
      <c r="O20" s="40"/>
      <c r="P20" s="40"/>
      <c r="Q20" s="40"/>
      <c r="R20" s="40"/>
      <c r="S20" s="40"/>
      <c r="T20" s="40"/>
    </row>
    <row r="21" spans="1:20" ht="22.5" x14ac:dyDescent="0.2">
      <c r="A21" s="80"/>
      <c r="B21" s="39">
        <v>180</v>
      </c>
      <c r="C21" s="124"/>
      <c r="D21" s="125"/>
      <c r="E21" s="125"/>
      <c r="F21" s="54" t="s">
        <v>104</v>
      </c>
      <c r="G21" s="54" t="s">
        <v>378</v>
      </c>
      <c r="H21" s="122"/>
      <c r="I21" s="56">
        <v>1</v>
      </c>
      <c r="J21" s="122"/>
      <c r="K21" s="56">
        <v>2</v>
      </c>
      <c r="L21" s="57" t="str">
        <f t="shared" si="0"/>
        <v>Acceptable</v>
      </c>
      <c r="M21" s="56"/>
      <c r="N21" s="40"/>
      <c r="O21" s="40"/>
      <c r="P21" s="40"/>
      <c r="Q21" s="40"/>
      <c r="R21" s="40"/>
      <c r="S21" s="40"/>
      <c r="T21" s="40"/>
    </row>
    <row r="22" spans="1:20" x14ac:dyDescent="0.2">
      <c r="A22" s="80"/>
      <c r="B22" s="39">
        <v>190</v>
      </c>
      <c r="C22" s="124"/>
      <c r="D22" s="125"/>
      <c r="E22" s="125"/>
      <c r="F22" s="54" t="s">
        <v>106</v>
      </c>
      <c r="G22" s="54" t="s">
        <v>378</v>
      </c>
      <c r="H22" s="122"/>
      <c r="I22" s="56">
        <v>1</v>
      </c>
      <c r="J22" s="122"/>
      <c r="K22" s="56">
        <v>2</v>
      </c>
      <c r="L22" s="57" t="str">
        <f t="shared" si="0"/>
        <v>Acceptable</v>
      </c>
      <c r="M22" s="56"/>
      <c r="N22" s="40"/>
      <c r="O22" s="40"/>
      <c r="P22" s="40"/>
      <c r="Q22" s="40"/>
      <c r="R22" s="40"/>
      <c r="S22" s="40"/>
      <c r="T22" s="40"/>
    </row>
    <row r="23" spans="1:20" ht="22.5" x14ac:dyDescent="0.2">
      <c r="A23" s="80"/>
      <c r="B23" s="39">
        <v>200</v>
      </c>
      <c r="C23" s="124"/>
      <c r="D23" s="125"/>
      <c r="E23" s="125"/>
      <c r="F23" s="54" t="s">
        <v>102</v>
      </c>
      <c r="G23" s="54" t="s">
        <v>354</v>
      </c>
      <c r="H23" s="122"/>
      <c r="I23" s="56">
        <v>2</v>
      </c>
      <c r="J23" s="122"/>
      <c r="K23" s="56">
        <v>4</v>
      </c>
      <c r="L23" s="57" t="str">
        <f t="shared" si="0"/>
        <v>Acceptable</v>
      </c>
      <c r="M23" s="56"/>
      <c r="N23" s="40"/>
      <c r="O23" s="40"/>
      <c r="P23" s="40"/>
      <c r="Q23" s="40"/>
      <c r="R23" s="40"/>
      <c r="S23" s="40"/>
      <c r="T23" s="40"/>
    </row>
    <row r="24" spans="1:20" x14ac:dyDescent="0.2">
      <c r="A24" s="80"/>
      <c r="B24" s="39">
        <v>210</v>
      </c>
      <c r="C24" s="124"/>
      <c r="D24" s="125" t="s">
        <v>98</v>
      </c>
      <c r="E24" s="125" t="s">
        <v>80</v>
      </c>
      <c r="F24" s="54" t="s">
        <v>111</v>
      </c>
      <c r="G24" s="54" t="s">
        <v>379</v>
      </c>
      <c r="H24" s="122">
        <v>3</v>
      </c>
      <c r="I24" s="56">
        <v>2</v>
      </c>
      <c r="J24" s="122">
        <v>1</v>
      </c>
      <c r="K24" s="56">
        <v>6</v>
      </c>
      <c r="L24" s="57" t="str">
        <f t="shared" si="0"/>
        <v>Acceptable</v>
      </c>
      <c r="M24" s="56"/>
      <c r="N24" s="40"/>
      <c r="O24" s="40"/>
      <c r="P24" s="40"/>
      <c r="Q24" s="40"/>
      <c r="R24" s="40"/>
      <c r="S24" s="40"/>
      <c r="T24" s="40"/>
    </row>
    <row r="25" spans="1:20" x14ac:dyDescent="0.2">
      <c r="A25" s="80"/>
      <c r="B25" s="39">
        <v>220</v>
      </c>
      <c r="C25" s="124"/>
      <c r="D25" s="125"/>
      <c r="E25" s="125"/>
      <c r="F25" s="54" t="s">
        <v>106</v>
      </c>
      <c r="G25" s="54" t="s">
        <v>379</v>
      </c>
      <c r="H25" s="122"/>
      <c r="I25" s="56">
        <v>1</v>
      </c>
      <c r="J25" s="122"/>
      <c r="K25" s="56">
        <v>3</v>
      </c>
      <c r="L25" s="57" t="str">
        <f t="shared" si="0"/>
        <v>Acceptable</v>
      </c>
      <c r="M25" s="56"/>
      <c r="N25" s="40"/>
      <c r="O25" s="40"/>
      <c r="P25" s="40"/>
      <c r="Q25" s="40"/>
      <c r="R25" s="40"/>
      <c r="S25" s="40"/>
      <c r="T25" s="40"/>
    </row>
    <row r="26" spans="1:20" x14ac:dyDescent="0.2">
      <c r="A26" s="80"/>
      <c r="B26" s="39">
        <v>230</v>
      </c>
      <c r="C26" s="124"/>
      <c r="D26" s="125" t="s">
        <v>109</v>
      </c>
      <c r="E26" s="125" t="s">
        <v>93</v>
      </c>
      <c r="F26" s="54" t="s">
        <v>111</v>
      </c>
      <c r="G26" s="54" t="s">
        <v>379</v>
      </c>
      <c r="H26" s="122">
        <f>VLOOKUP(E26,[3]Failure_effects!$A$3:$B$31,2)</f>
        <v>5</v>
      </c>
      <c r="I26" s="56">
        <v>1</v>
      </c>
      <c r="J26" s="122">
        <v>1</v>
      </c>
      <c r="K26" s="56">
        <v>5</v>
      </c>
      <c r="L26" s="57" t="str">
        <f t="shared" si="0"/>
        <v>Acceptable</v>
      </c>
      <c r="M26" s="56"/>
      <c r="N26" s="40"/>
      <c r="O26" s="40"/>
      <c r="P26" s="40"/>
      <c r="Q26" s="40"/>
      <c r="R26" s="40"/>
      <c r="S26" s="40"/>
      <c r="T26" s="40"/>
    </row>
    <row r="27" spans="1:20" ht="54" customHeight="1" x14ac:dyDescent="0.2">
      <c r="A27" s="80"/>
      <c r="B27" s="39">
        <v>240</v>
      </c>
      <c r="C27" s="124"/>
      <c r="D27" s="125"/>
      <c r="E27" s="125"/>
      <c r="F27" s="54" t="s">
        <v>106</v>
      </c>
      <c r="G27" s="54" t="s">
        <v>379</v>
      </c>
      <c r="H27" s="122"/>
      <c r="I27" s="56">
        <v>1</v>
      </c>
      <c r="J27" s="122"/>
      <c r="K27" s="56">
        <v>5</v>
      </c>
      <c r="L27" s="57" t="str">
        <f t="shared" si="0"/>
        <v>Acceptable</v>
      </c>
      <c r="M27" s="56"/>
      <c r="N27" s="40"/>
      <c r="O27" s="40"/>
      <c r="P27" s="40"/>
      <c r="Q27" s="40"/>
      <c r="R27" s="40"/>
      <c r="S27" s="40"/>
      <c r="T27" s="40"/>
    </row>
    <row r="28" spans="1:20" x14ac:dyDescent="0.2">
      <c r="A28" s="80"/>
      <c r="B28" s="39">
        <v>250</v>
      </c>
      <c r="C28" s="124"/>
      <c r="D28" s="125" t="s">
        <v>110</v>
      </c>
      <c r="E28" s="125" t="s">
        <v>80</v>
      </c>
      <c r="F28" s="54" t="s">
        <v>106</v>
      </c>
      <c r="G28" s="54" t="s">
        <v>379</v>
      </c>
      <c r="H28" s="122">
        <v>3</v>
      </c>
      <c r="I28" s="56">
        <v>2</v>
      </c>
      <c r="J28" s="122">
        <v>1</v>
      </c>
      <c r="K28" s="56">
        <v>6</v>
      </c>
      <c r="L28" s="57" t="str">
        <f t="shared" si="0"/>
        <v>Acceptable</v>
      </c>
      <c r="M28" s="56"/>
      <c r="N28" s="40"/>
      <c r="O28" s="40"/>
      <c r="P28" s="40"/>
      <c r="Q28" s="40"/>
      <c r="R28" s="40"/>
      <c r="S28" s="40"/>
      <c r="T28" s="40"/>
    </row>
    <row r="29" spans="1:20" x14ac:dyDescent="0.2">
      <c r="A29" s="80"/>
      <c r="B29" s="39">
        <v>260</v>
      </c>
      <c r="C29" s="124"/>
      <c r="D29" s="125"/>
      <c r="E29" s="125"/>
      <c r="F29" s="54" t="s">
        <v>111</v>
      </c>
      <c r="G29" s="54" t="s">
        <v>379</v>
      </c>
      <c r="H29" s="122"/>
      <c r="I29" s="56">
        <v>2</v>
      </c>
      <c r="J29" s="122"/>
      <c r="K29" s="56">
        <v>6</v>
      </c>
      <c r="L29" s="57" t="str">
        <f t="shared" si="0"/>
        <v>Acceptable</v>
      </c>
      <c r="M29" s="56"/>
      <c r="N29" s="40"/>
      <c r="O29" s="40"/>
      <c r="P29" s="40"/>
      <c r="Q29" s="40"/>
      <c r="R29" s="40"/>
      <c r="S29" s="40"/>
      <c r="T29" s="40"/>
    </row>
    <row r="30" spans="1:20" ht="22.5" x14ac:dyDescent="0.2">
      <c r="A30" s="80"/>
      <c r="B30" s="39">
        <v>270</v>
      </c>
      <c r="C30" s="124"/>
      <c r="D30" s="125" t="s">
        <v>112</v>
      </c>
      <c r="E30" s="125" t="s">
        <v>95</v>
      </c>
      <c r="F30" s="54" t="s">
        <v>102</v>
      </c>
      <c r="G30" s="54" t="s">
        <v>354</v>
      </c>
      <c r="H30" s="122">
        <v>1</v>
      </c>
      <c r="I30" s="56">
        <v>2</v>
      </c>
      <c r="J30" s="122">
        <v>2</v>
      </c>
      <c r="K30" s="56">
        <v>4</v>
      </c>
      <c r="L30" s="57" t="str">
        <f t="shared" si="0"/>
        <v>Acceptable</v>
      </c>
      <c r="M30" s="56"/>
      <c r="N30" s="40"/>
      <c r="O30" s="40"/>
      <c r="P30" s="40"/>
      <c r="Q30" s="40"/>
      <c r="R30" s="40"/>
      <c r="S30" s="40"/>
      <c r="T30" s="40"/>
    </row>
    <row r="31" spans="1:20" ht="22.5" x14ac:dyDescent="0.2">
      <c r="A31" s="80"/>
      <c r="B31" s="39">
        <v>280</v>
      </c>
      <c r="C31" s="124"/>
      <c r="D31" s="125"/>
      <c r="E31" s="125"/>
      <c r="F31" s="54" t="s">
        <v>105</v>
      </c>
      <c r="G31" s="54" t="s">
        <v>355</v>
      </c>
      <c r="H31" s="122"/>
      <c r="I31" s="56">
        <v>2</v>
      </c>
      <c r="J31" s="122"/>
      <c r="K31" s="56">
        <v>4</v>
      </c>
      <c r="L31" s="57" t="str">
        <f t="shared" si="0"/>
        <v>Acceptable</v>
      </c>
      <c r="M31" s="56"/>
      <c r="N31" s="40"/>
      <c r="O31" s="40"/>
      <c r="P31" s="40"/>
      <c r="Q31" s="40"/>
      <c r="R31" s="40"/>
      <c r="S31" s="40"/>
      <c r="T31" s="40"/>
    </row>
    <row r="32" spans="1:20" x14ac:dyDescent="0.2">
      <c r="A32" s="80"/>
      <c r="B32" s="39">
        <v>290</v>
      </c>
      <c r="C32" s="124"/>
      <c r="D32" s="125"/>
      <c r="E32" s="125"/>
      <c r="F32" s="54" t="s">
        <v>100</v>
      </c>
      <c r="G32" s="54" t="s">
        <v>352</v>
      </c>
      <c r="H32" s="122"/>
      <c r="I32" s="56">
        <v>2</v>
      </c>
      <c r="J32" s="122"/>
      <c r="K32" s="56">
        <v>4</v>
      </c>
      <c r="L32" s="57" t="str">
        <f t="shared" si="0"/>
        <v>Acceptable</v>
      </c>
      <c r="M32" s="56"/>
      <c r="N32" s="40"/>
      <c r="O32" s="40"/>
      <c r="P32" s="40"/>
      <c r="Q32" s="40"/>
      <c r="R32" s="40"/>
      <c r="S32" s="40"/>
      <c r="T32" s="40"/>
    </row>
    <row r="33" spans="1:20" ht="22.5" x14ac:dyDescent="0.2">
      <c r="A33" s="80"/>
      <c r="B33" s="39">
        <v>300</v>
      </c>
      <c r="C33" s="124"/>
      <c r="D33" s="125"/>
      <c r="E33" s="125"/>
      <c r="F33" s="54" t="s">
        <v>103</v>
      </c>
      <c r="G33" s="54" t="s">
        <v>377</v>
      </c>
      <c r="H33" s="122"/>
      <c r="I33" s="56">
        <v>1</v>
      </c>
      <c r="J33" s="122"/>
      <c r="K33" s="56">
        <v>2</v>
      </c>
      <c r="L33" s="57" t="str">
        <f t="shared" si="0"/>
        <v>Acceptable</v>
      </c>
      <c r="M33" s="56"/>
      <c r="N33" s="40"/>
      <c r="O33" s="40"/>
      <c r="P33" s="40"/>
      <c r="Q33" s="40"/>
      <c r="R33" s="40"/>
      <c r="S33" s="40"/>
      <c r="T33" s="40"/>
    </row>
    <row r="34" spans="1:20" ht="22.5" x14ac:dyDescent="0.2">
      <c r="A34" s="80"/>
      <c r="B34" s="39">
        <v>310</v>
      </c>
      <c r="C34" s="124"/>
      <c r="D34" s="136" t="s">
        <v>27</v>
      </c>
      <c r="E34" s="54" t="s">
        <v>75</v>
      </c>
      <c r="F34" s="55" t="s">
        <v>140</v>
      </c>
      <c r="G34" s="54" t="s">
        <v>381</v>
      </c>
      <c r="H34" s="122">
        <v>3</v>
      </c>
      <c r="I34" s="56">
        <v>1</v>
      </c>
      <c r="J34" s="122">
        <v>1</v>
      </c>
      <c r="K34" s="56">
        <v>3</v>
      </c>
      <c r="L34" s="57" t="str">
        <f t="shared" si="0"/>
        <v>Acceptable</v>
      </c>
      <c r="M34" s="56"/>
      <c r="N34" s="40"/>
      <c r="O34" s="40"/>
      <c r="P34" s="40"/>
      <c r="Q34" s="40"/>
      <c r="R34" s="40"/>
      <c r="S34" s="40"/>
      <c r="T34" s="40"/>
    </row>
    <row r="35" spans="1:20" ht="33.75" x14ac:dyDescent="0.2">
      <c r="A35" s="80"/>
      <c r="B35" s="39">
        <v>320</v>
      </c>
      <c r="C35" s="124"/>
      <c r="D35" s="136"/>
      <c r="E35" s="54" t="s">
        <v>84</v>
      </c>
      <c r="F35" s="55" t="s">
        <v>140</v>
      </c>
      <c r="G35" s="54" t="s">
        <v>399</v>
      </c>
      <c r="H35" s="122"/>
      <c r="I35" s="56">
        <v>1</v>
      </c>
      <c r="J35" s="122"/>
      <c r="K35" s="56">
        <v>3</v>
      </c>
      <c r="L35" s="57" t="str">
        <f t="shared" si="0"/>
        <v>Acceptable</v>
      </c>
      <c r="M35" s="56"/>
      <c r="N35" s="40"/>
      <c r="O35" s="40"/>
      <c r="P35" s="40"/>
      <c r="Q35" s="40"/>
      <c r="R35" s="40"/>
      <c r="S35" s="40"/>
      <c r="T35" s="40"/>
    </row>
    <row r="36" spans="1:20" ht="22.5" x14ac:dyDescent="0.2">
      <c r="A36" s="80"/>
      <c r="B36" s="39">
        <v>330</v>
      </c>
      <c r="C36" s="124"/>
      <c r="D36" s="136" t="s">
        <v>29</v>
      </c>
      <c r="E36" s="54" t="s">
        <v>75</v>
      </c>
      <c r="F36" s="55" t="s">
        <v>141</v>
      </c>
      <c r="G36" s="54" t="s">
        <v>353</v>
      </c>
      <c r="H36" s="122">
        <v>3</v>
      </c>
      <c r="I36" s="56">
        <v>2</v>
      </c>
      <c r="J36" s="122">
        <v>2</v>
      </c>
      <c r="K36" s="56">
        <v>12</v>
      </c>
      <c r="L36" s="57" t="str">
        <f t="shared" si="0"/>
        <v>Low</v>
      </c>
      <c r="M36" s="56"/>
      <c r="N36" s="40"/>
      <c r="O36" s="40"/>
      <c r="P36" s="40"/>
      <c r="Q36" s="40"/>
      <c r="R36" s="40"/>
      <c r="S36" s="40"/>
      <c r="T36" s="40"/>
    </row>
    <row r="37" spans="1:20" x14ac:dyDescent="0.2">
      <c r="A37" s="80"/>
      <c r="B37" s="39">
        <v>340</v>
      </c>
      <c r="C37" s="124"/>
      <c r="D37" s="136"/>
      <c r="E37" s="125" t="s">
        <v>84</v>
      </c>
      <c r="F37" s="55" t="s">
        <v>28</v>
      </c>
      <c r="G37" s="54" t="s">
        <v>353</v>
      </c>
      <c r="H37" s="122"/>
      <c r="I37" s="56">
        <v>1</v>
      </c>
      <c r="J37" s="122"/>
      <c r="K37" s="56">
        <v>6</v>
      </c>
      <c r="L37" s="57" t="str">
        <f t="shared" si="0"/>
        <v>Acceptable</v>
      </c>
      <c r="M37" s="56"/>
      <c r="N37" s="40"/>
      <c r="O37" s="40"/>
      <c r="P37" s="40"/>
      <c r="Q37" s="40"/>
      <c r="R37" s="40"/>
      <c r="S37" s="40"/>
      <c r="T37" s="40"/>
    </row>
    <row r="38" spans="1:20" x14ac:dyDescent="0.2">
      <c r="A38" s="80"/>
      <c r="B38" s="39">
        <v>350</v>
      </c>
      <c r="C38" s="124"/>
      <c r="D38" s="136"/>
      <c r="E38" s="125"/>
      <c r="F38" s="55" t="s">
        <v>136</v>
      </c>
      <c r="G38" s="54" t="s">
        <v>352</v>
      </c>
      <c r="H38" s="122"/>
      <c r="I38" s="56">
        <v>2</v>
      </c>
      <c r="J38" s="122"/>
      <c r="K38" s="56">
        <v>12</v>
      </c>
      <c r="L38" s="57" t="str">
        <f t="shared" si="0"/>
        <v>Low</v>
      </c>
      <c r="M38" s="56"/>
      <c r="N38" s="40"/>
      <c r="O38" s="40"/>
      <c r="P38" s="40"/>
      <c r="Q38" s="40"/>
      <c r="R38" s="40"/>
      <c r="S38" s="40"/>
      <c r="T38" s="40"/>
    </row>
    <row r="39" spans="1:20" ht="45" x14ac:dyDescent="0.2">
      <c r="A39" s="80"/>
      <c r="B39" s="39">
        <v>360</v>
      </c>
      <c r="C39" s="124"/>
      <c r="D39" s="55" t="s">
        <v>30</v>
      </c>
      <c r="E39" s="54" t="s">
        <v>95</v>
      </c>
      <c r="F39" s="55" t="s">
        <v>138</v>
      </c>
      <c r="G39" s="54" t="s">
        <v>353</v>
      </c>
      <c r="H39" s="56">
        <v>1</v>
      </c>
      <c r="I39" s="56">
        <v>2</v>
      </c>
      <c r="J39" s="56">
        <v>2</v>
      </c>
      <c r="K39" s="56">
        <v>4</v>
      </c>
      <c r="L39" s="57" t="str">
        <f t="shared" si="0"/>
        <v>Acceptable</v>
      </c>
      <c r="M39" s="56"/>
      <c r="N39" s="40"/>
      <c r="O39" s="40"/>
      <c r="P39" s="40"/>
      <c r="Q39" s="40"/>
      <c r="R39" s="40"/>
      <c r="S39" s="40"/>
      <c r="T39" s="40"/>
    </row>
    <row r="40" spans="1:20" ht="22.5" x14ac:dyDescent="0.2">
      <c r="A40" s="80"/>
      <c r="B40" s="39">
        <v>370</v>
      </c>
      <c r="C40" s="124" t="s">
        <v>659</v>
      </c>
      <c r="D40" s="125" t="s">
        <v>96</v>
      </c>
      <c r="E40" s="125" t="s">
        <v>95</v>
      </c>
      <c r="F40" s="54" t="s">
        <v>103</v>
      </c>
      <c r="G40" s="54" t="s">
        <v>377</v>
      </c>
      <c r="H40" s="122">
        <v>1</v>
      </c>
      <c r="I40" s="56">
        <v>1</v>
      </c>
      <c r="J40" s="122">
        <v>2</v>
      </c>
      <c r="K40" s="56">
        <v>2</v>
      </c>
      <c r="L40" s="57" t="str">
        <f t="shared" si="0"/>
        <v>Acceptable</v>
      </c>
      <c r="M40" s="56"/>
      <c r="N40" s="40"/>
      <c r="O40" s="40"/>
      <c r="P40" s="40"/>
      <c r="Q40" s="40"/>
      <c r="R40" s="40"/>
      <c r="S40" s="40"/>
      <c r="T40" s="40"/>
    </row>
    <row r="41" spans="1:20" x14ac:dyDescent="0.2">
      <c r="A41" s="80"/>
      <c r="B41" s="39">
        <v>380</v>
      </c>
      <c r="C41" s="124"/>
      <c r="D41" s="125"/>
      <c r="E41" s="125"/>
      <c r="F41" s="54" t="s">
        <v>580</v>
      </c>
      <c r="G41" s="54" t="s">
        <v>394</v>
      </c>
      <c r="H41" s="122"/>
      <c r="I41" s="56">
        <v>1</v>
      </c>
      <c r="J41" s="122"/>
      <c r="K41" s="56">
        <v>2</v>
      </c>
      <c r="L41" s="57" t="str">
        <f t="shared" si="0"/>
        <v>Acceptable</v>
      </c>
      <c r="M41" s="56"/>
      <c r="N41" s="40"/>
      <c r="O41" s="40"/>
      <c r="P41" s="40"/>
      <c r="Q41" s="40"/>
      <c r="R41" s="40"/>
      <c r="S41" s="40"/>
      <c r="T41" s="40"/>
    </row>
    <row r="42" spans="1:20" ht="22.5" x14ac:dyDescent="0.2">
      <c r="A42" s="80"/>
      <c r="B42" s="39">
        <v>390</v>
      </c>
      <c r="C42" s="124"/>
      <c r="D42" s="125"/>
      <c r="E42" s="125"/>
      <c r="F42" s="54" t="s">
        <v>129</v>
      </c>
      <c r="G42" s="54" t="s">
        <v>378</v>
      </c>
      <c r="H42" s="122"/>
      <c r="I42" s="56">
        <v>4</v>
      </c>
      <c r="J42" s="122"/>
      <c r="K42" s="56">
        <v>8</v>
      </c>
      <c r="L42" s="57" t="str">
        <f t="shared" si="0"/>
        <v>Acceptable</v>
      </c>
      <c r="M42" s="56"/>
      <c r="N42" s="40"/>
      <c r="O42" s="40"/>
      <c r="P42" s="40"/>
      <c r="Q42" s="40"/>
      <c r="R42" s="40"/>
      <c r="S42" s="40"/>
      <c r="T42" s="40"/>
    </row>
    <row r="43" spans="1:20" x14ac:dyDescent="0.2">
      <c r="A43" s="80"/>
      <c r="B43" s="39">
        <v>400</v>
      </c>
      <c r="C43" s="124"/>
      <c r="D43" s="125"/>
      <c r="E43" s="125"/>
      <c r="F43" s="54" t="s">
        <v>511</v>
      </c>
      <c r="G43" s="57" t="s">
        <v>379</v>
      </c>
      <c r="H43" s="122"/>
      <c r="I43" s="56">
        <v>3</v>
      </c>
      <c r="J43" s="122"/>
      <c r="K43" s="56">
        <v>6</v>
      </c>
      <c r="L43" s="57" t="str">
        <f t="shared" si="0"/>
        <v>Acceptable</v>
      </c>
      <c r="M43" s="56"/>
      <c r="N43" s="40"/>
      <c r="O43" s="40"/>
      <c r="P43" s="40"/>
      <c r="Q43" s="40"/>
      <c r="R43" s="40"/>
      <c r="S43" s="40"/>
      <c r="T43" s="40"/>
    </row>
    <row r="44" spans="1:20" x14ac:dyDescent="0.2">
      <c r="A44" s="80"/>
      <c r="B44" s="39">
        <v>410</v>
      </c>
      <c r="C44" s="124"/>
      <c r="D44" s="125"/>
      <c r="E44" s="125"/>
      <c r="F44" s="54" t="s">
        <v>100</v>
      </c>
      <c r="G44" s="54" t="s">
        <v>352</v>
      </c>
      <c r="H44" s="122"/>
      <c r="I44" s="56">
        <v>2</v>
      </c>
      <c r="J44" s="122"/>
      <c r="K44" s="56">
        <v>4</v>
      </c>
      <c r="L44" s="57" t="str">
        <f t="shared" si="0"/>
        <v>Acceptable</v>
      </c>
      <c r="M44" s="56"/>
      <c r="N44" s="40"/>
      <c r="O44" s="40"/>
      <c r="P44" s="40"/>
      <c r="Q44" s="40"/>
      <c r="R44" s="40"/>
      <c r="S44" s="40"/>
      <c r="T44" s="40"/>
    </row>
    <row r="45" spans="1:20" ht="22.5" x14ac:dyDescent="0.2">
      <c r="A45" s="80"/>
      <c r="B45" s="39">
        <v>420</v>
      </c>
      <c r="C45" s="124"/>
      <c r="D45" s="125"/>
      <c r="E45" s="125"/>
      <c r="F45" s="54" t="s">
        <v>101</v>
      </c>
      <c r="G45" s="57" t="s">
        <v>379</v>
      </c>
      <c r="H45" s="122"/>
      <c r="I45" s="56">
        <v>3</v>
      </c>
      <c r="J45" s="122"/>
      <c r="K45" s="56">
        <v>6</v>
      </c>
      <c r="L45" s="57" t="str">
        <f t="shared" si="0"/>
        <v>Acceptable</v>
      </c>
      <c r="M45" s="56"/>
      <c r="N45" s="40"/>
      <c r="O45" s="40"/>
      <c r="P45" s="40"/>
      <c r="Q45" s="40"/>
      <c r="R45" s="40"/>
      <c r="S45" s="40"/>
      <c r="T45" s="40"/>
    </row>
    <row r="46" spans="1:20" ht="22.5" x14ac:dyDescent="0.2">
      <c r="A46" s="80"/>
      <c r="B46" s="39">
        <v>430</v>
      </c>
      <c r="C46" s="124"/>
      <c r="D46" s="125"/>
      <c r="E46" s="125"/>
      <c r="F46" s="54" t="s">
        <v>102</v>
      </c>
      <c r="G46" s="54" t="s">
        <v>354</v>
      </c>
      <c r="H46" s="122"/>
      <c r="I46" s="56">
        <v>1</v>
      </c>
      <c r="J46" s="122"/>
      <c r="K46" s="56">
        <v>2</v>
      </c>
      <c r="L46" s="57" t="str">
        <f t="shared" si="0"/>
        <v>Acceptable</v>
      </c>
      <c r="M46" s="56"/>
      <c r="N46" s="40"/>
      <c r="O46" s="40"/>
      <c r="P46" s="40"/>
      <c r="Q46" s="40"/>
      <c r="R46" s="40"/>
      <c r="S46" s="40"/>
      <c r="T46" s="40"/>
    </row>
    <row r="47" spans="1:20" x14ac:dyDescent="0.2">
      <c r="A47" s="80"/>
      <c r="B47" s="39">
        <v>440</v>
      </c>
      <c r="C47" s="124"/>
      <c r="D47" s="125"/>
      <c r="E47" s="125"/>
      <c r="F47" s="54" t="s">
        <v>114</v>
      </c>
      <c r="G47" s="54" t="s">
        <v>382</v>
      </c>
      <c r="H47" s="122"/>
      <c r="I47" s="56">
        <v>2</v>
      </c>
      <c r="J47" s="122"/>
      <c r="K47" s="56">
        <v>4</v>
      </c>
      <c r="L47" s="57" t="str">
        <f t="shared" si="0"/>
        <v>Acceptable</v>
      </c>
      <c r="M47" s="56"/>
      <c r="N47" s="40"/>
      <c r="O47" s="40"/>
      <c r="P47" s="40"/>
      <c r="Q47" s="40"/>
      <c r="R47" s="40"/>
      <c r="S47" s="40"/>
      <c r="T47" s="40"/>
    </row>
    <row r="48" spans="1:20" x14ac:dyDescent="0.2">
      <c r="A48" s="80"/>
      <c r="B48" s="39">
        <v>450</v>
      </c>
      <c r="C48" s="124"/>
      <c r="D48" s="125"/>
      <c r="E48" s="125"/>
      <c r="F48" s="54" t="s">
        <v>115</v>
      </c>
      <c r="G48" s="54" t="s">
        <v>383</v>
      </c>
      <c r="H48" s="122"/>
      <c r="I48" s="56">
        <v>1</v>
      </c>
      <c r="J48" s="122"/>
      <c r="K48" s="56">
        <v>2</v>
      </c>
      <c r="L48" s="57" t="str">
        <f t="shared" si="0"/>
        <v>Acceptable</v>
      </c>
      <c r="M48" s="56"/>
      <c r="N48" s="40"/>
      <c r="O48" s="40"/>
      <c r="P48" s="40"/>
      <c r="Q48" s="40"/>
      <c r="R48" s="40"/>
      <c r="S48" s="40"/>
      <c r="T48" s="40"/>
    </row>
    <row r="49" spans="1:20" ht="33.75" x14ac:dyDescent="0.2">
      <c r="A49" s="80"/>
      <c r="B49" s="39">
        <v>460</v>
      </c>
      <c r="C49" s="124"/>
      <c r="D49" s="54" t="s">
        <v>66</v>
      </c>
      <c r="E49" s="54" t="s">
        <v>79</v>
      </c>
      <c r="F49" s="54" t="s">
        <v>130</v>
      </c>
      <c r="G49" s="54" t="s">
        <v>384</v>
      </c>
      <c r="H49" s="56">
        <v>3</v>
      </c>
      <c r="I49" s="56">
        <v>1</v>
      </c>
      <c r="J49" s="56">
        <v>1</v>
      </c>
      <c r="K49" s="56">
        <v>3</v>
      </c>
      <c r="L49" s="57" t="str">
        <f t="shared" si="0"/>
        <v>Acceptable</v>
      </c>
      <c r="M49" s="56"/>
      <c r="N49" s="40"/>
      <c r="O49" s="40"/>
      <c r="P49" s="40"/>
      <c r="Q49" s="40"/>
      <c r="R49" s="40"/>
      <c r="S49" s="40"/>
      <c r="T49" s="40"/>
    </row>
    <row r="50" spans="1:20" ht="22.5" x14ac:dyDescent="0.2">
      <c r="A50" s="80"/>
      <c r="B50" s="39">
        <v>470</v>
      </c>
      <c r="C50" s="124"/>
      <c r="D50" s="54" t="s">
        <v>97</v>
      </c>
      <c r="E50" s="54" t="s">
        <v>79</v>
      </c>
      <c r="F50" s="54" t="s">
        <v>130</v>
      </c>
      <c r="G50" s="54" t="s">
        <v>384</v>
      </c>
      <c r="H50" s="56">
        <v>3</v>
      </c>
      <c r="I50" s="56">
        <v>1</v>
      </c>
      <c r="J50" s="56">
        <v>1</v>
      </c>
      <c r="K50" s="56">
        <v>3</v>
      </c>
      <c r="L50" s="57" t="str">
        <f t="shared" si="0"/>
        <v>Acceptable</v>
      </c>
      <c r="M50" s="56"/>
      <c r="N50" s="40"/>
      <c r="O50" s="40"/>
      <c r="P50" s="40"/>
      <c r="Q50" s="40"/>
      <c r="R50" s="40"/>
      <c r="S50" s="40"/>
      <c r="T50" s="40"/>
    </row>
    <row r="51" spans="1:20" x14ac:dyDescent="0.2">
      <c r="A51" s="80"/>
      <c r="B51" s="39">
        <v>480</v>
      </c>
      <c r="C51" s="124"/>
      <c r="D51" s="125" t="s">
        <v>131</v>
      </c>
      <c r="E51" s="125" t="s">
        <v>79</v>
      </c>
      <c r="F51" s="54" t="s">
        <v>130</v>
      </c>
      <c r="G51" s="54" t="s">
        <v>384</v>
      </c>
      <c r="H51" s="122">
        <v>3</v>
      </c>
      <c r="I51" s="56">
        <v>2</v>
      </c>
      <c r="J51" s="122">
        <v>1</v>
      </c>
      <c r="K51" s="56">
        <v>6</v>
      </c>
      <c r="L51" s="57" t="str">
        <f t="shared" si="0"/>
        <v>Acceptable</v>
      </c>
      <c r="M51" s="56"/>
      <c r="N51" s="40"/>
      <c r="O51" s="40"/>
      <c r="P51" s="40"/>
      <c r="Q51" s="40"/>
      <c r="R51" s="40"/>
      <c r="S51" s="40"/>
      <c r="T51" s="40"/>
    </row>
    <row r="52" spans="1:20" x14ac:dyDescent="0.2">
      <c r="A52" s="80"/>
      <c r="B52" s="39">
        <v>490</v>
      </c>
      <c r="C52" s="124"/>
      <c r="D52" s="125"/>
      <c r="E52" s="125"/>
      <c r="F52" s="54" t="s">
        <v>126</v>
      </c>
      <c r="G52" s="54" t="s">
        <v>384</v>
      </c>
      <c r="H52" s="122"/>
      <c r="I52" s="56">
        <v>2</v>
      </c>
      <c r="J52" s="122"/>
      <c r="K52" s="56">
        <v>6</v>
      </c>
      <c r="L52" s="57" t="str">
        <f t="shared" si="0"/>
        <v>Acceptable</v>
      </c>
      <c r="M52" s="56"/>
      <c r="N52" s="40"/>
      <c r="O52" s="40"/>
      <c r="P52" s="40"/>
      <c r="Q52" s="40"/>
      <c r="R52" s="40"/>
      <c r="S52" s="40"/>
      <c r="T52" s="40"/>
    </row>
    <row r="53" spans="1:20" x14ac:dyDescent="0.2">
      <c r="A53" s="80"/>
      <c r="B53" s="39">
        <v>500</v>
      </c>
      <c r="C53" s="124"/>
      <c r="D53" s="125" t="s">
        <v>132</v>
      </c>
      <c r="E53" s="125" t="s">
        <v>79</v>
      </c>
      <c r="F53" s="54" t="s">
        <v>130</v>
      </c>
      <c r="G53" s="54" t="s">
        <v>384</v>
      </c>
      <c r="H53" s="122">
        <v>3</v>
      </c>
      <c r="I53" s="56">
        <v>1</v>
      </c>
      <c r="J53" s="122">
        <v>1</v>
      </c>
      <c r="K53" s="56">
        <v>3</v>
      </c>
      <c r="L53" s="57" t="str">
        <f t="shared" si="0"/>
        <v>Acceptable</v>
      </c>
      <c r="M53" s="56"/>
      <c r="N53" s="40"/>
      <c r="O53" s="40"/>
      <c r="P53" s="40"/>
      <c r="Q53" s="40"/>
      <c r="R53" s="40"/>
      <c r="S53" s="40"/>
      <c r="T53" s="40"/>
    </row>
    <row r="54" spans="1:20" x14ac:dyDescent="0.2">
      <c r="A54" s="80"/>
      <c r="B54" s="39">
        <v>510</v>
      </c>
      <c r="C54" s="124"/>
      <c r="D54" s="125"/>
      <c r="E54" s="125"/>
      <c r="F54" s="54" t="s">
        <v>126</v>
      </c>
      <c r="G54" s="54" t="s">
        <v>384</v>
      </c>
      <c r="H54" s="122"/>
      <c r="I54" s="56">
        <v>1</v>
      </c>
      <c r="J54" s="122"/>
      <c r="K54" s="56">
        <v>3</v>
      </c>
      <c r="L54" s="57" t="str">
        <f t="shared" si="0"/>
        <v>Acceptable</v>
      </c>
      <c r="M54" s="56"/>
      <c r="N54" s="40"/>
      <c r="O54" s="40"/>
      <c r="P54" s="40"/>
      <c r="Q54" s="40"/>
      <c r="R54" s="40"/>
      <c r="S54" s="40"/>
      <c r="T54" s="40"/>
    </row>
    <row r="55" spans="1:20" ht="22.5" x14ac:dyDescent="0.2">
      <c r="A55" s="80"/>
      <c r="B55" s="39">
        <v>520</v>
      </c>
      <c r="C55" s="124"/>
      <c r="D55" s="125" t="s">
        <v>112</v>
      </c>
      <c r="E55" s="125" t="s">
        <v>95</v>
      </c>
      <c r="F55" s="54" t="s">
        <v>102</v>
      </c>
      <c r="G55" s="54" t="s">
        <v>354</v>
      </c>
      <c r="H55" s="122">
        <v>1</v>
      </c>
      <c r="I55" s="56">
        <v>1</v>
      </c>
      <c r="J55" s="122">
        <v>2</v>
      </c>
      <c r="K55" s="56">
        <v>2</v>
      </c>
      <c r="L55" s="57" t="str">
        <f t="shared" si="0"/>
        <v>Acceptable</v>
      </c>
      <c r="M55" s="56"/>
      <c r="N55" s="40"/>
      <c r="O55" s="40"/>
      <c r="P55" s="40"/>
      <c r="Q55" s="40"/>
      <c r="R55" s="40"/>
      <c r="S55" s="40"/>
      <c r="T55" s="40"/>
    </row>
    <row r="56" spans="1:20" ht="33" customHeight="1" x14ac:dyDescent="0.2">
      <c r="A56" s="80"/>
      <c r="B56" s="39">
        <v>530</v>
      </c>
      <c r="C56" s="124"/>
      <c r="D56" s="125"/>
      <c r="E56" s="125"/>
      <c r="F56" s="54" t="s">
        <v>105</v>
      </c>
      <c r="G56" s="54" t="s">
        <v>355</v>
      </c>
      <c r="H56" s="122"/>
      <c r="I56" s="56">
        <v>1</v>
      </c>
      <c r="J56" s="122"/>
      <c r="K56" s="56">
        <v>2</v>
      </c>
      <c r="L56" s="57" t="str">
        <f t="shared" si="0"/>
        <v>Acceptable</v>
      </c>
      <c r="M56" s="56"/>
      <c r="N56" s="40"/>
      <c r="O56" s="40"/>
      <c r="P56" s="40"/>
      <c r="Q56" s="40"/>
      <c r="R56" s="40"/>
      <c r="S56" s="40"/>
      <c r="T56" s="40"/>
    </row>
    <row r="57" spans="1:20" x14ac:dyDescent="0.2">
      <c r="A57" s="80"/>
      <c r="B57" s="39">
        <v>540</v>
      </c>
      <c r="C57" s="124"/>
      <c r="D57" s="125"/>
      <c r="E57" s="125"/>
      <c r="F57" s="54" t="s">
        <v>100</v>
      </c>
      <c r="G57" s="54" t="s">
        <v>352</v>
      </c>
      <c r="H57" s="122"/>
      <c r="I57" s="56">
        <v>2</v>
      </c>
      <c r="J57" s="122"/>
      <c r="K57" s="56">
        <v>4</v>
      </c>
      <c r="L57" s="57" t="str">
        <f t="shared" si="0"/>
        <v>Acceptable</v>
      </c>
      <c r="M57" s="56"/>
      <c r="N57" s="40"/>
      <c r="O57" s="40"/>
      <c r="P57" s="40"/>
      <c r="Q57" s="40"/>
      <c r="R57" s="40"/>
      <c r="S57" s="40"/>
      <c r="T57" s="40"/>
    </row>
    <row r="58" spans="1:20" ht="22.5" x14ac:dyDescent="0.2">
      <c r="A58" s="80"/>
      <c r="B58" s="39">
        <v>550</v>
      </c>
      <c r="C58" s="124"/>
      <c r="D58" s="125"/>
      <c r="E58" s="125"/>
      <c r="F58" s="54" t="s">
        <v>103</v>
      </c>
      <c r="G58" s="54" t="s">
        <v>382</v>
      </c>
      <c r="H58" s="122"/>
      <c r="I58" s="56">
        <v>1</v>
      </c>
      <c r="J58" s="122"/>
      <c r="K58" s="56">
        <v>2</v>
      </c>
      <c r="L58" s="57" t="str">
        <f t="shared" si="0"/>
        <v>Acceptable</v>
      </c>
      <c r="M58" s="56"/>
      <c r="N58" s="40"/>
      <c r="O58" s="40"/>
      <c r="P58" s="40"/>
      <c r="Q58" s="40"/>
      <c r="R58" s="40"/>
      <c r="S58" s="40"/>
      <c r="T58" s="40"/>
    </row>
    <row r="59" spans="1:20" ht="22.5" x14ac:dyDescent="0.2">
      <c r="A59" s="80"/>
      <c r="B59" s="39">
        <v>560</v>
      </c>
      <c r="C59" s="124"/>
      <c r="D59" s="125" t="s">
        <v>108</v>
      </c>
      <c r="E59" s="125" t="s">
        <v>95</v>
      </c>
      <c r="F59" s="54" t="s">
        <v>105</v>
      </c>
      <c r="G59" s="54" t="s">
        <v>355</v>
      </c>
      <c r="H59" s="122">
        <v>1</v>
      </c>
      <c r="I59" s="56">
        <v>1</v>
      </c>
      <c r="J59" s="122">
        <v>2</v>
      </c>
      <c r="K59" s="56">
        <v>2</v>
      </c>
      <c r="L59" s="57" t="str">
        <f t="shared" si="0"/>
        <v>Acceptable</v>
      </c>
      <c r="M59" s="56"/>
      <c r="N59" s="40"/>
      <c r="O59" s="40"/>
      <c r="P59" s="40"/>
      <c r="Q59" s="40"/>
      <c r="R59" s="40"/>
      <c r="S59" s="40"/>
      <c r="T59" s="40"/>
    </row>
    <row r="60" spans="1:20" ht="22.5" x14ac:dyDescent="0.2">
      <c r="A60" s="80"/>
      <c r="B60" s="39">
        <v>570</v>
      </c>
      <c r="C60" s="124"/>
      <c r="D60" s="125"/>
      <c r="E60" s="125"/>
      <c r="F60" s="54" t="s">
        <v>101</v>
      </c>
      <c r="G60" s="57" t="s">
        <v>385</v>
      </c>
      <c r="H60" s="122"/>
      <c r="I60" s="56">
        <v>1</v>
      </c>
      <c r="J60" s="122"/>
      <c r="K60" s="56">
        <v>2</v>
      </c>
      <c r="L60" s="57" t="str">
        <f t="shared" si="0"/>
        <v>Acceptable</v>
      </c>
      <c r="M60" s="56"/>
      <c r="N60" s="40"/>
      <c r="O60" s="40"/>
      <c r="P60" s="40"/>
      <c r="Q60" s="40"/>
      <c r="R60" s="40"/>
      <c r="S60" s="40"/>
      <c r="T60" s="40"/>
    </row>
    <row r="61" spans="1:20" x14ac:dyDescent="0.2">
      <c r="A61" s="80"/>
      <c r="B61" s="39">
        <v>580</v>
      </c>
      <c r="C61" s="124"/>
      <c r="D61" s="125"/>
      <c r="E61" s="125"/>
      <c r="F61" s="54" t="s">
        <v>100</v>
      </c>
      <c r="G61" s="54" t="s">
        <v>352</v>
      </c>
      <c r="H61" s="122"/>
      <c r="I61" s="56">
        <v>2</v>
      </c>
      <c r="J61" s="122"/>
      <c r="K61" s="56">
        <v>4</v>
      </c>
      <c r="L61" s="57" t="str">
        <f t="shared" si="0"/>
        <v>Acceptable</v>
      </c>
      <c r="M61" s="56"/>
      <c r="N61" s="40"/>
      <c r="O61" s="40"/>
      <c r="P61" s="40"/>
      <c r="Q61" s="40"/>
      <c r="R61" s="40"/>
      <c r="S61" s="40"/>
      <c r="T61" s="40"/>
    </row>
    <row r="62" spans="1:20" x14ac:dyDescent="0.2">
      <c r="A62" s="80"/>
      <c r="B62" s="39">
        <v>590</v>
      </c>
      <c r="C62" s="124"/>
      <c r="D62" s="125"/>
      <c r="E62" s="125"/>
      <c r="F62" s="54" t="s">
        <v>512</v>
      </c>
      <c r="G62" s="57" t="s">
        <v>385</v>
      </c>
      <c r="H62" s="122"/>
      <c r="I62" s="56">
        <v>2</v>
      </c>
      <c r="J62" s="122"/>
      <c r="K62" s="56">
        <v>4</v>
      </c>
      <c r="L62" s="57" t="str">
        <f t="shared" si="0"/>
        <v>Acceptable</v>
      </c>
      <c r="M62" s="56"/>
      <c r="N62" s="40"/>
      <c r="O62" s="40"/>
      <c r="P62" s="40"/>
      <c r="Q62" s="40"/>
      <c r="R62" s="40"/>
      <c r="S62" s="40"/>
      <c r="T62" s="40"/>
    </row>
    <row r="63" spans="1:20" x14ac:dyDescent="0.2">
      <c r="A63" s="80"/>
      <c r="B63" s="39">
        <v>600</v>
      </c>
      <c r="C63" s="124"/>
      <c r="D63" s="125"/>
      <c r="E63" s="125"/>
      <c r="F63" s="54" t="s">
        <v>106</v>
      </c>
      <c r="G63" s="54" t="s">
        <v>375</v>
      </c>
      <c r="H63" s="122"/>
      <c r="I63" s="56">
        <v>1</v>
      </c>
      <c r="J63" s="122"/>
      <c r="K63" s="56">
        <v>2</v>
      </c>
      <c r="L63" s="57" t="str">
        <f t="shared" si="0"/>
        <v>Acceptable</v>
      </c>
      <c r="M63" s="56"/>
      <c r="N63" s="40"/>
      <c r="O63" s="40"/>
      <c r="P63" s="40"/>
      <c r="Q63" s="40"/>
      <c r="R63" s="40"/>
      <c r="S63" s="40"/>
      <c r="T63" s="40"/>
    </row>
    <row r="64" spans="1:20" ht="78.75" x14ac:dyDescent="0.2">
      <c r="A64" s="80"/>
      <c r="B64" s="39">
        <v>610</v>
      </c>
      <c r="C64" s="124"/>
      <c r="D64" s="125"/>
      <c r="E64" s="125"/>
      <c r="F64" s="54" t="s">
        <v>102</v>
      </c>
      <c r="G64" s="93" t="s">
        <v>732</v>
      </c>
      <c r="H64" s="122"/>
      <c r="I64" s="56">
        <v>1</v>
      </c>
      <c r="J64" s="122"/>
      <c r="K64" s="56">
        <v>2</v>
      </c>
      <c r="L64" s="57" t="str">
        <f t="shared" si="0"/>
        <v>Acceptable</v>
      </c>
      <c r="M64" s="56"/>
      <c r="N64" s="40"/>
      <c r="O64" s="40"/>
      <c r="P64" s="40"/>
      <c r="Q64" s="40"/>
      <c r="R64" s="40"/>
      <c r="S64" s="40"/>
      <c r="T64" s="40"/>
    </row>
    <row r="65" spans="1:20" x14ac:dyDescent="0.2">
      <c r="A65" s="80"/>
      <c r="B65" s="39">
        <v>620</v>
      </c>
      <c r="C65" s="124"/>
      <c r="D65" s="136" t="s">
        <v>29</v>
      </c>
      <c r="E65" s="54" t="s">
        <v>78</v>
      </c>
      <c r="F65" s="55" t="s">
        <v>141</v>
      </c>
      <c r="G65" s="54" t="s">
        <v>385</v>
      </c>
      <c r="H65" s="122">
        <v>3</v>
      </c>
      <c r="I65" s="56">
        <v>1</v>
      </c>
      <c r="J65" s="122">
        <v>2</v>
      </c>
      <c r="K65" s="56">
        <v>6</v>
      </c>
      <c r="L65" s="57" t="str">
        <f t="shared" si="0"/>
        <v>Acceptable</v>
      </c>
      <c r="M65" s="56"/>
      <c r="N65" s="40"/>
      <c r="O65" s="40"/>
      <c r="P65" s="40"/>
      <c r="Q65" s="40"/>
      <c r="R65" s="40"/>
      <c r="S65" s="40"/>
      <c r="T65" s="40"/>
    </row>
    <row r="66" spans="1:20" ht="33.75" x14ac:dyDescent="0.2">
      <c r="A66" s="80"/>
      <c r="B66" s="39">
        <v>630</v>
      </c>
      <c r="C66" s="124"/>
      <c r="D66" s="136"/>
      <c r="E66" s="54" t="s">
        <v>84</v>
      </c>
      <c r="F66" s="55" t="s">
        <v>28</v>
      </c>
      <c r="G66" s="54" t="s">
        <v>386</v>
      </c>
      <c r="H66" s="122"/>
      <c r="I66" s="56">
        <v>1</v>
      </c>
      <c r="J66" s="122"/>
      <c r="K66" s="56">
        <v>6</v>
      </c>
      <c r="L66" s="57" t="str">
        <f t="shared" ref="L66:L83" si="1">IF(K66&gt;50,"Intolerable",IF(K66&gt;27,"High",IF(K66&gt;9,"Low",IF(K66&gt;0,"Acceptable",""))))</f>
        <v>Acceptable</v>
      </c>
      <c r="M66" s="56"/>
      <c r="N66" s="40"/>
      <c r="O66" s="40"/>
      <c r="P66" s="40"/>
      <c r="Q66" s="40"/>
      <c r="R66" s="40"/>
      <c r="S66" s="40"/>
      <c r="T66" s="40"/>
    </row>
    <row r="67" spans="1:20" ht="33.75" x14ac:dyDescent="0.2">
      <c r="A67" s="80"/>
      <c r="B67" s="39">
        <v>640</v>
      </c>
      <c r="C67" s="124"/>
      <c r="D67" s="136"/>
      <c r="E67" s="54" t="s">
        <v>83</v>
      </c>
      <c r="F67" s="55" t="s">
        <v>136</v>
      </c>
      <c r="G67" s="54" t="s">
        <v>351</v>
      </c>
      <c r="H67" s="122"/>
      <c r="I67" s="56">
        <v>2</v>
      </c>
      <c r="J67" s="122"/>
      <c r="K67" s="56">
        <v>12</v>
      </c>
      <c r="L67" s="57" t="str">
        <f t="shared" si="1"/>
        <v>Low</v>
      </c>
      <c r="M67" s="56"/>
      <c r="N67" s="40"/>
      <c r="O67" s="40"/>
      <c r="P67" s="40"/>
      <c r="Q67" s="40"/>
      <c r="R67" s="40"/>
      <c r="S67" s="40"/>
      <c r="T67" s="40"/>
    </row>
    <row r="68" spans="1:20" ht="22.5" x14ac:dyDescent="0.2">
      <c r="A68" s="80"/>
      <c r="B68" s="39">
        <v>650</v>
      </c>
      <c r="C68" s="124" t="s">
        <v>660</v>
      </c>
      <c r="D68" s="125" t="s">
        <v>68</v>
      </c>
      <c r="E68" s="54" t="s">
        <v>74</v>
      </c>
      <c r="F68" s="125" t="s">
        <v>133</v>
      </c>
      <c r="G68" s="54" t="s">
        <v>513</v>
      </c>
      <c r="H68" s="122">
        <v>4</v>
      </c>
      <c r="I68" s="56">
        <v>2</v>
      </c>
      <c r="J68" s="122">
        <v>1</v>
      </c>
      <c r="K68" s="56">
        <v>8</v>
      </c>
      <c r="L68" s="57" t="str">
        <f t="shared" si="1"/>
        <v>Acceptable</v>
      </c>
      <c r="M68" s="56"/>
      <c r="N68" s="40"/>
      <c r="O68" s="40"/>
      <c r="P68" s="40"/>
      <c r="Q68" s="40"/>
      <c r="R68" s="40"/>
      <c r="S68" s="40"/>
      <c r="T68" s="40"/>
    </row>
    <row r="69" spans="1:20" ht="33.75" x14ac:dyDescent="0.2">
      <c r="A69" s="80"/>
      <c r="B69" s="39">
        <v>660</v>
      </c>
      <c r="C69" s="124"/>
      <c r="D69" s="125"/>
      <c r="E69" s="54" t="s">
        <v>90</v>
      </c>
      <c r="F69" s="125"/>
      <c r="G69" s="54" t="s">
        <v>513</v>
      </c>
      <c r="H69" s="122"/>
      <c r="I69" s="56">
        <v>2</v>
      </c>
      <c r="J69" s="122"/>
      <c r="K69" s="56">
        <v>8</v>
      </c>
      <c r="L69" s="57" t="str">
        <f t="shared" si="1"/>
        <v>Acceptable</v>
      </c>
      <c r="M69" s="56"/>
      <c r="N69" s="40"/>
      <c r="O69" s="40"/>
      <c r="P69" s="40"/>
      <c r="Q69" s="40"/>
      <c r="R69" s="40"/>
      <c r="S69" s="40"/>
      <c r="T69" s="40"/>
    </row>
    <row r="70" spans="1:20" x14ac:dyDescent="0.2">
      <c r="A70" s="80"/>
      <c r="B70" s="39">
        <v>670</v>
      </c>
      <c r="C70" s="124"/>
      <c r="D70" s="125" t="s">
        <v>135</v>
      </c>
      <c r="E70" s="125" t="s">
        <v>74</v>
      </c>
      <c r="F70" s="54" t="s">
        <v>133</v>
      </c>
      <c r="G70" s="54" t="s">
        <v>513</v>
      </c>
      <c r="H70" s="122">
        <v>4</v>
      </c>
      <c r="I70" s="56">
        <v>2</v>
      </c>
      <c r="J70" s="122">
        <v>1</v>
      </c>
      <c r="K70" s="56">
        <v>8</v>
      </c>
      <c r="L70" s="57" t="str">
        <f t="shared" si="1"/>
        <v>Acceptable</v>
      </c>
      <c r="M70" s="56"/>
      <c r="N70" s="40"/>
      <c r="O70" s="40"/>
      <c r="P70" s="40"/>
      <c r="Q70" s="40"/>
      <c r="R70" s="40"/>
      <c r="S70" s="40"/>
      <c r="T70" s="40"/>
    </row>
    <row r="71" spans="1:20" x14ac:dyDescent="0.2">
      <c r="A71" s="80"/>
      <c r="B71" s="39">
        <v>680</v>
      </c>
      <c r="C71" s="124"/>
      <c r="D71" s="125"/>
      <c r="E71" s="125"/>
      <c r="F71" s="54" t="s">
        <v>134</v>
      </c>
      <c r="G71" s="54" t="s">
        <v>513</v>
      </c>
      <c r="H71" s="122"/>
      <c r="I71" s="56">
        <v>2</v>
      </c>
      <c r="J71" s="122"/>
      <c r="K71" s="56">
        <v>8</v>
      </c>
      <c r="L71" s="57" t="str">
        <f t="shared" si="1"/>
        <v>Acceptable</v>
      </c>
      <c r="M71" s="56"/>
      <c r="N71" s="40"/>
      <c r="O71" s="40"/>
      <c r="P71" s="40"/>
      <c r="Q71" s="40"/>
      <c r="R71" s="40"/>
      <c r="S71" s="40"/>
      <c r="T71" s="40"/>
    </row>
    <row r="72" spans="1:20" x14ac:dyDescent="0.2">
      <c r="A72" s="80"/>
      <c r="B72" s="39">
        <v>690</v>
      </c>
      <c r="C72" s="124"/>
      <c r="D72" s="125"/>
      <c r="E72" s="125" t="s">
        <v>90</v>
      </c>
      <c r="F72" s="54" t="s">
        <v>144</v>
      </c>
      <c r="G72" s="54" t="s">
        <v>513</v>
      </c>
      <c r="H72" s="122"/>
      <c r="I72" s="56">
        <v>2</v>
      </c>
      <c r="J72" s="122"/>
      <c r="K72" s="56">
        <v>8</v>
      </c>
      <c r="L72" s="57" t="str">
        <f t="shared" si="1"/>
        <v>Acceptable</v>
      </c>
      <c r="M72" s="56"/>
      <c r="N72" s="40"/>
      <c r="O72" s="40"/>
      <c r="P72" s="40"/>
      <c r="Q72" s="40"/>
      <c r="R72" s="40"/>
      <c r="S72" s="40"/>
      <c r="T72" s="40"/>
    </row>
    <row r="73" spans="1:20" x14ac:dyDescent="0.2">
      <c r="A73" s="80"/>
      <c r="B73" s="39">
        <v>700</v>
      </c>
      <c r="C73" s="124"/>
      <c r="D73" s="125"/>
      <c r="E73" s="125"/>
      <c r="F73" s="54" t="s">
        <v>145</v>
      </c>
      <c r="G73" s="54" t="s">
        <v>513</v>
      </c>
      <c r="H73" s="122"/>
      <c r="I73" s="56">
        <v>2</v>
      </c>
      <c r="J73" s="122"/>
      <c r="K73" s="56">
        <v>8</v>
      </c>
      <c r="L73" s="57" t="str">
        <f t="shared" si="1"/>
        <v>Acceptable</v>
      </c>
      <c r="M73" s="56"/>
      <c r="N73" s="40"/>
      <c r="O73" s="40"/>
      <c r="P73" s="40"/>
      <c r="Q73" s="40"/>
      <c r="R73" s="40"/>
      <c r="S73" s="40"/>
      <c r="T73" s="40"/>
    </row>
    <row r="74" spans="1:20" x14ac:dyDescent="0.2">
      <c r="A74" s="80"/>
      <c r="B74" s="39">
        <v>710</v>
      </c>
      <c r="C74" s="124"/>
      <c r="D74" s="125"/>
      <c r="E74" s="125"/>
      <c r="F74" s="54" t="s">
        <v>146</v>
      </c>
      <c r="G74" s="54" t="s">
        <v>513</v>
      </c>
      <c r="H74" s="122"/>
      <c r="I74" s="56">
        <v>2</v>
      </c>
      <c r="J74" s="122"/>
      <c r="K74" s="56">
        <v>8</v>
      </c>
      <c r="L74" s="57" t="str">
        <f t="shared" si="1"/>
        <v>Acceptable</v>
      </c>
      <c r="M74" s="56"/>
      <c r="N74" s="40"/>
      <c r="O74" s="40"/>
      <c r="P74" s="40"/>
      <c r="Q74" s="40"/>
      <c r="R74" s="40"/>
      <c r="S74" s="40"/>
      <c r="T74" s="40"/>
    </row>
    <row r="75" spans="1:20" ht="22.5" x14ac:dyDescent="0.2">
      <c r="A75" s="80"/>
      <c r="B75" s="39">
        <v>720</v>
      </c>
      <c r="C75" s="124"/>
      <c r="D75" s="125" t="s">
        <v>67</v>
      </c>
      <c r="E75" s="54" t="s">
        <v>74</v>
      </c>
      <c r="F75" s="54" t="s">
        <v>136</v>
      </c>
      <c r="G75" s="54" t="s">
        <v>513</v>
      </c>
      <c r="H75" s="122">
        <v>4</v>
      </c>
      <c r="I75" s="56">
        <v>2</v>
      </c>
      <c r="J75" s="122">
        <v>1</v>
      </c>
      <c r="K75" s="56">
        <v>8</v>
      </c>
      <c r="L75" s="57" t="str">
        <f t="shared" si="1"/>
        <v>Acceptable</v>
      </c>
      <c r="M75" s="56"/>
      <c r="N75" s="40"/>
      <c r="O75" s="40"/>
      <c r="P75" s="40"/>
      <c r="Q75" s="40"/>
      <c r="R75" s="40"/>
      <c r="S75" s="40"/>
      <c r="T75" s="40"/>
    </row>
    <row r="76" spans="1:20" x14ac:dyDescent="0.2">
      <c r="A76" s="80"/>
      <c r="B76" s="39">
        <v>730</v>
      </c>
      <c r="C76" s="124"/>
      <c r="D76" s="125"/>
      <c r="E76" s="125" t="s">
        <v>90</v>
      </c>
      <c r="F76" s="54" t="s">
        <v>146</v>
      </c>
      <c r="G76" s="54" t="s">
        <v>513</v>
      </c>
      <c r="H76" s="122"/>
      <c r="I76" s="56">
        <v>2</v>
      </c>
      <c r="J76" s="122"/>
      <c r="K76" s="56">
        <v>8</v>
      </c>
      <c r="L76" s="57" t="str">
        <f t="shared" si="1"/>
        <v>Acceptable</v>
      </c>
      <c r="M76" s="56"/>
      <c r="N76" s="40"/>
      <c r="O76" s="40"/>
      <c r="P76" s="40"/>
      <c r="Q76" s="40"/>
      <c r="R76" s="40"/>
      <c r="S76" s="40"/>
      <c r="T76" s="40"/>
    </row>
    <row r="77" spans="1:20" x14ac:dyDescent="0.2">
      <c r="A77" s="80"/>
      <c r="B77" s="39">
        <v>740</v>
      </c>
      <c r="C77" s="124"/>
      <c r="D77" s="125"/>
      <c r="E77" s="125"/>
      <c r="F77" s="54" t="s">
        <v>144</v>
      </c>
      <c r="G77" s="54" t="s">
        <v>513</v>
      </c>
      <c r="H77" s="122"/>
      <c r="I77" s="56">
        <v>2</v>
      </c>
      <c r="J77" s="122"/>
      <c r="K77" s="56">
        <v>8</v>
      </c>
      <c r="L77" s="57" t="str">
        <f t="shared" si="1"/>
        <v>Acceptable</v>
      </c>
      <c r="M77" s="56"/>
      <c r="N77" s="40"/>
      <c r="O77" s="40"/>
      <c r="P77" s="40"/>
      <c r="Q77" s="40"/>
      <c r="R77" s="40"/>
      <c r="S77" s="40"/>
      <c r="T77" s="40"/>
    </row>
    <row r="78" spans="1:20" ht="22.5" x14ac:dyDescent="0.2">
      <c r="A78" s="80"/>
      <c r="B78" s="39">
        <v>750</v>
      </c>
      <c r="C78" s="124"/>
      <c r="D78" s="125" t="s">
        <v>137</v>
      </c>
      <c r="E78" s="54" t="s">
        <v>74</v>
      </c>
      <c r="F78" s="125" t="s">
        <v>133</v>
      </c>
      <c r="G78" s="54" t="s">
        <v>513</v>
      </c>
      <c r="H78" s="122">
        <v>4</v>
      </c>
      <c r="I78" s="56">
        <v>2</v>
      </c>
      <c r="J78" s="122">
        <v>1</v>
      </c>
      <c r="K78" s="56">
        <v>8</v>
      </c>
      <c r="L78" s="57" t="str">
        <f t="shared" si="1"/>
        <v>Acceptable</v>
      </c>
      <c r="M78" s="56"/>
      <c r="N78" s="40"/>
      <c r="O78" s="40"/>
      <c r="P78" s="40"/>
      <c r="Q78" s="40"/>
      <c r="R78" s="40"/>
      <c r="S78" s="40"/>
      <c r="T78" s="40"/>
    </row>
    <row r="79" spans="1:20" ht="33.75" x14ac:dyDescent="0.2">
      <c r="A79" s="80"/>
      <c r="B79" s="39">
        <v>760</v>
      </c>
      <c r="C79" s="124"/>
      <c r="D79" s="125"/>
      <c r="E79" s="54" t="s">
        <v>90</v>
      </c>
      <c r="F79" s="125"/>
      <c r="G79" s="54" t="s">
        <v>513</v>
      </c>
      <c r="H79" s="122"/>
      <c r="I79" s="56">
        <v>2</v>
      </c>
      <c r="J79" s="122"/>
      <c r="K79" s="56">
        <v>8</v>
      </c>
      <c r="L79" s="57" t="str">
        <f t="shared" si="1"/>
        <v>Acceptable</v>
      </c>
      <c r="M79" s="56"/>
      <c r="N79" s="40"/>
      <c r="O79" s="40"/>
      <c r="P79" s="40"/>
      <c r="Q79" s="40"/>
      <c r="R79" s="40"/>
      <c r="S79" s="40"/>
      <c r="T79" s="40"/>
    </row>
    <row r="80" spans="1:20" ht="57" customHeight="1" x14ac:dyDescent="0.2">
      <c r="A80" s="80"/>
      <c r="B80" s="39">
        <v>770</v>
      </c>
      <c r="C80" s="124"/>
      <c r="D80" s="136" t="s">
        <v>686</v>
      </c>
      <c r="E80" s="54" t="s">
        <v>74</v>
      </c>
      <c r="F80" s="125" t="s">
        <v>146</v>
      </c>
      <c r="G80" s="54" t="s">
        <v>513</v>
      </c>
      <c r="H80" s="122">
        <v>4</v>
      </c>
      <c r="I80" s="56">
        <v>1</v>
      </c>
      <c r="J80" s="122">
        <v>1</v>
      </c>
      <c r="K80" s="56">
        <v>4</v>
      </c>
      <c r="L80" s="57" t="str">
        <f t="shared" si="1"/>
        <v>Acceptable</v>
      </c>
      <c r="M80" s="56"/>
      <c r="N80" s="40"/>
      <c r="O80" s="40"/>
      <c r="P80" s="40"/>
      <c r="Q80" s="40"/>
      <c r="R80" s="40"/>
      <c r="S80" s="40"/>
      <c r="T80" s="40"/>
    </row>
    <row r="81" spans="1:20" ht="33.75" x14ac:dyDescent="0.2">
      <c r="A81" s="80"/>
      <c r="B81" s="39">
        <v>780</v>
      </c>
      <c r="C81" s="124"/>
      <c r="D81" s="136"/>
      <c r="E81" s="54" t="s">
        <v>90</v>
      </c>
      <c r="F81" s="125"/>
      <c r="G81" s="54" t="s">
        <v>513</v>
      </c>
      <c r="H81" s="122"/>
      <c r="I81" s="56">
        <v>1</v>
      </c>
      <c r="J81" s="122"/>
      <c r="K81" s="56">
        <v>4</v>
      </c>
      <c r="L81" s="57" t="str">
        <f t="shared" si="1"/>
        <v>Acceptable</v>
      </c>
      <c r="M81" s="56"/>
      <c r="N81" s="40"/>
      <c r="O81" s="40"/>
      <c r="P81" s="40"/>
      <c r="Q81" s="40"/>
      <c r="R81" s="40"/>
      <c r="S81" s="40"/>
      <c r="T81" s="40"/>
    </row>
    <row r="82" spans="1:20" ht="22.5" x14ac:dyDescent="0.2">
      <c r="A82" s="80"/>
      <c r="B82" s="39">
        <v>790</v>
      </c>
      <c r="C82" s="124"/>
      <c r="D82" s="136"/>
      <c r="E82" s="54" t="s">
        <v>75</v>
      </c>
      <c r="F82" s="125"/>
      <c r="G82" s="54" t="s">
        <v>513</v>
      </c>
      <c r="H82" s="122"/>
      <c r="I82" s="56">
        <v>1</v>
      </c>
      <c r="J82" s="122"/>
      <c r="K82" s="56">
        <v>4</v>
      </c>
      <c r="L82" s="57" t="str">
        <f t="shared" si="1"/>
        <v>Acceptable</v>
      </c>
      <c r="M82" s="56"/>
      <c r="N82" s="40"/>
      <c r="O82" s="40"/>
      <c r="P82" s="40"/>
      <c r="Q82" s="40"/>
      <c r="R82" s="40"/>
      <c r="S82" s="40"/>
      <c r="T82" s="40"/>
    </row>
    <row r="83" spans="1:20" x14ac:dyDescent="0.2">
      <c r="A83" s="80"/>
      <c r="B83" s="39">
        <v>800</v>
      </c>
      <c r="C83" s="124"/>
      <c r="D83" s="136"/>
      <c r="E83" s="54" t="s">
        <v>79</v>
      </c>
      <c r="F83" s="125"/>
      <c r="G83" s="54" t="s">
        <v>513</v>
      </c>
      <c r="H83" s="122"/>
      <c r="I83" s="56">
        <v>1</v>
      </c>
      <c r="J83" s="122"/>
      <c r="K83" s="56">
        <v>4</v>
      </c>
      <c r="L83" s="57" t="str">
        <f t="shared" si="1"/>
        <v>Acceptable</v>
      </c>
      <c r="M83" s="56"/>
      <c r="N83" s="40"/>
      <c r="O83" s="40"/>
      <c r="P83" s="40"/>
      <c r="Q83" s="40"/>
      <c r="R83" s="40"/>
      <c r="S83" s="40"/>
      <c r="T83" s="40"/>
    </row>
    <row r="84" spans="1:20" x14ac:dyDescent="0.2">
      <c r="A84" s="80"/>
      <c r="B84" s="82"/>
      <c r="C84" s="68"/>
      <c r="D84" s="61"/>
      <c r="E84" s="61"/>
      <c r="F84" s="61"/>
      <c r="G84" s="61"/>
      <c r="H84" s="62"/>
      <c r="I84" s="62"/>
      <c r="J84" s="62"/>
      <c r="K84" s="62"/>
      <c r="L84" s="62"/>
      <c r="M84" s="62"/>
      <c r="N84" s="66"/>
      <c r="O84" s="66"/>
      <c r="P84" s="66"/>
      <c r="Q84" s="66"/>
      <c r="R84" s="66"/>
      <c r="S84" s="66"/>
      <c r="T84" s="66"/>
    </row>
    <row r="85" spans="1:20" x14ac:dyDescent="0.2">
      <c r="A85" s="80"/>
      <c r="B85" s="82"/>
      <c r="C85" s="68"/>
      <c r="D85" s="61"/>
      <c r="E85" s="61"/>
      <c r="F85" s="61"/>
      <c r="G85" s="61"/>
      <c r="H85" s="62"/>
      <c r="I85" s="62"/>
      <c r="J85" s="62"/>
      <c r="K85" s="62"/>
      <c r="L85" s="62"/>
      <c r="M85" s="62"/>
      <c r="N85" s="66"/>
      <c r="O85" s="66"/>
      <c r="P85" s="66"/>
      <c r="Q85" s="66"/>
      <c r="R85" s="66"/>
      <c r="S85" s="66"/>
      <c r="T85" s="66"/>
    </row>
    <row r="86" spans="1:20" x14ac:dyDescent="0.2">
      <c r="A86" s="80"/>
      <c r="B86" s="82"/>
      <c r="C86" s="68"/>
      <c r="D86" s="61"/>
      <c r="E86" s="61"/>
      <c r="F86" s="61"/>
      <c r="G86" s="61"/>
      <c r="H86" s="62"/>
      <c r="I86" s="62"/>
      <c r="J86" s="62"/>
      <c r="K86" s="62"/>
      <c r="L86" s="62"/>
      <c r="M86" s="62"/>
      <c r="N86" s="66"/>
      <c r="O86" s="66"/>
      <c r="P86" s="66"/>
      <c r="Q86" s="66"/>
      <c r="R86" s="66"/>
      <c r="S86" s="66"/>
      <c r="T86" s="66"/>
    </row>
    <row r="87" spans="1:20" x14ac:dyDescent="0.2">
      <c r="A87" s="80"/>
      <c r="B87" s="82"/>
      <c r="C87" s="68"/>
      <c r="D87" s="61"/>
      <c r="E87" s="61"/>
      <c r="F87" s="61"/>
      <c r="G87" s="61"/>
      <c r="H87" s="62"/>
      <c r="I87" s="62"/>
      <c r="J87" s="62"/>
      <c r="K87" s="62"/>
      <c r="L87" s="62"/>
      <c r="M87" s="62"/>
      <c r="N87" s="66"/>
      <c r="O87" s="66"/>
      <c r="P87" s="66"/>
      <c r="Q87" s="66"/>
      <c r="R87" s="66"/>
      <c r="S87" s="66"/>
      <c r="T87" s="66"/>
    </row>
    <row r="88" spans="1:20" x14ac:dyDescent="0.2">
      <c r="A88" s="80"/>
      <c r="B88" s="82"/>
      <c r="C88" s="82"/>
      <c r="D88" s="61"/>
      <c r="E88" s="61"/>
      <c r="F88" s="61"/>
      <c r="G88" s="61"/>
      <c r="H88" s="62"/>
      <c r="I88" s="62"/>
      <c r="J88" s="62"/>
      <c r="K88" s="62"/>
      <c r="L88" s="62"/>
      <c r="M88" s="62"/>
      <c r="N88" s="66"/>
      <c r="O88" s="66"/>
      <c r="P88" s="66"/>
      <c r="Q88" s="66"/>
      <c r="R88" s="66"/>
      <c r="S88" s="66"/>
      <c r="T88" s="66"/>
    </row>
    <row r="89" spans="1:20" x14ac:dyDescent="0.2">
      <c r="A89" s="80"/>
      <c r="B89" s="82"/>
      <c r="C89" s="82"/>
      <c r="D89" s="61"/>
      <c r="E89" s="61"/>
      <c r="F89" s="61"/>
      <c r="G89" s="61"/>
      <c r="H89" s="62"/>
      <c r="I89" s="62"/>
      <c r="J89" s="62"/>
      <c r="K89" s="62"/>
      <c r="L89" s="62"/>
      <c r="M89" s="62"/>
      <c r="N89" s="66"/>
      <c r="O89" s="66"/>
      <c r="P89" s="66"/>
      <c r="Q89" s="66"/>
      <c r="R89" s="66"/>
      <c r="S89" s="66"/>
      <c r="T89" s="66"/>
    </row>
    <row r="90" spans="1:20" x14ac:dyDescent="0.2">
      <c r="A90" s="80"/>
      <c r="B90" s="82"/>
      <c r="C90" s="82"/>
      <c r="D90" s="61"/>
      <c r="E90" s="61"/>
      <c r="F90" s="61"/>
      <c r="G90" s="61"/>
      <c r="H90" s="62"/>
      <c r="I90" s="62"/>
      <c r="J90" s="62"/>
      <c r="K90" s="62"/>
      <c r="L90" s="62"/>
      <c r="M90" s="62"/>
      <c r="N90" s="66"/>
      <c r="O90" s="66"/>
      <c r="P90" s="66"/>
      <c r="Q90" s="66"/>
      <c r="R90" s="66"/>
      <c r="S90" s="66"/>
      <c r="T90" s="66"/>
    </row>
    <row r="91" spans="1:20" x14ac:dyDescent="0.2">
      <c r="A91" s="80"/>
      <c r="B91" s="82"/>
      <c r="C91" s="82"/>
      <c r="D91" s="61"/>
      <c r="E91" s="61"/>
      <c r="F91" s="61"/>
      <c r="G91" s="61"/>
      <c r="H91" s="62"/>
      <c r="I91" s="62"/>
      <c r="J91" s="62"/>
      <c r="K91" s="62"/>
      <c r="L91" s="62"/>
      <c r="M91" s="62"/>
      <c r="N91" s="66"/>
      <c r="O91" s="66"/>
      <c r="P91" s="66"/>
      <c r="Q91" s="66"/>
      <c r="R91" s="66"/>
      <c r="S91" s="66"/>
      <c r="T91" s="66"/>
    </row>
    <row r="92" spans="1:20" x14ac:dyDescent="0.2">
      <c r="A92" s="80"/>
      <c r="B92" s="82"/>
      <c r="C92" s="82"/>
      <c r="D92" s="61"/>
      <c r="E92" s="61"/>
      <c r="F92" s="61"/>
      <c r="G92" s="61"/>
      <c r="H92" s="62"/>
      <c r="I92" s="62"/>
      <c r="J92" s="62"/>
      <c r="K92" s="62"/>
      <c r="L92" s="62"/>
      <c r="M92" s="62"/>
      <c r="N92" s="66"/>
      <c r="O92" s="66"/>
      <c r="P92" s="66"/>
      <c r="Q92" s="66"/>
      <c r="R92" s="66"/>
      <c r="S92" s="66"/>
      <c r="T92" s="66"/>
    </row>
    <row r="93" spans="1:20" x14ac:dyDescent="0.2">
      <c r="A93" s="80"/>
      <c r="B93" s="82"/>
      <c r="C93" s="82"/>
      <c r="D93" s="61"/>
      <c r="E93" s="61"/>
      <c r="F93" s="61"/>
      <c r="G93" s="61"/>
      <c r="H93" s="62"/>
      <c r="I93" s="62"/>
      <c r="J93" s="62"/>
      <c r="K93" s="62"/>
      <c r="L93" s="62"/>
      <c r="M93" s="62"/>
      <c r="N93" s="66"/>
      <c r="O93" s="66"/>
      <c r="P93" s="66"/>
      <c r="Q93" s="66"/>
      <c r="R93" s="66"/>
      <c r="S93" s="66"/>
      <c r="T93" s="66"/>
    </row>
    <row r="94" spans="1:20" x14ac:dyDescent="0.2">
      <c r="A94" s="80"/>
      <c r="B94" s="82"/>
      <c r="C94" s="82"/>
      <c r="D94" s="61"/>
      <c r="E94" s="61"/>
      <c r="F94" s="61"/>
      <c r="G94" s="61"/>
      <c r="H94" s="62"/>
      <c r="I94" s="62"/>
      <c r="J94" s="62"/>
      <c r="K94" s="62"/>
      <c r="L94" s="62"/>
      <c r="M94" s="62"/>
      <c r="N94" s="66"/>
      <c r="O94" s="66"/>
      <c r="P94" s="66"/>
      <c r="Q94" s="66"/>
      <c r="R94" s="66"/>
      <c r="S94" s="66"/>
      <c r="T94" s="66"/>
    </row>
    <row r="95" spans="1:20" x14ac:dyDescent="0.2">
      <c r="A95" s="80"/>
      <c r="B95" s="82"/>
      <c r="C95" s="82"/>
      <c r="D95" s="61"/>
      <c r="E95" s="61"/>
      <c r="F95" s="61"/>
      <c r="G95" s="61"/>
      <c r="H95" s="62"/>
      <c r="I95" s="62"/>
      <c r="J95" s="62"/>
      <c r="K95" s="62"/>
      <c r="L95" s="62"/>
      <c r="M95" s="62"/>
      <c r="N95" s="66"/>
      <c r="O95" s="66"/>
      <c r="P95" s="66"/>
      <c r="Q95" s="66"/>
      <c r="R95" s="66"/>
      <c r="S95" s="66"/>
      <c r="T95" s="66"/>
    </row>
    <row r="96" spans="1:20" x14ac:dyDescent="0.2">
      <c r="A96" s="80"/>
      <c r="B96" s="82"/>
      <c r="C96" s="82"/>
      <c r="D96" s="61"/>
      <c r="E96" s="61"/>
      <c r="F96" s="61"/>
      <c r="G96" s="61"/>
      <c r="H96" s="62"/>
      <c r="I96" s="62"/>
      <c r="J96" s="62"/>
      <c r="K96" s="62"/>
      <c r="L96" s="62"/>
      <c r="M96" s="62"/>
      <c r="N96" s="66"/>
      <c r="O96" s="66"/>
      <c r="P96" s="66"/>
      <c r="Q96" s="66"/>
      <c r="R96" s="66"/>
      <c r="S96" s="66"/>
      <c r="T96" s="66"/>
    </row>
    <row r="97" spans="1:20" x14ac:dyDescent="0.2">
      <c r="A97" s="80"/>
      <c r="B97" s="82"/>
      <c r="C97" s="82"/>
      <c r="D97" s="61"/>
      <c r="E97" s="61"/>
      <c r="F97" s="61"/>
      <c r="G97" s="61"/>
      <c r="H97" s="62"/>
      <c r="I97" s="62"/>
      <c r="J97" s="62"/>
      <c r="K97" s="62"/>
      <c r="L97" s="62"/>
      <c r="M97" s="62"/>
      <c r="N97" s="66"/>
      <c r="O97" s="66"/>
      <c r="P97" s="66"/>
      <c r="Q97" s="66"/>
      <c r="R97" s="66"/>
      <c r="S97" s="66"/>
      <c r="T97" s="66"/>
    </row>
    <row r="98" spans="1:20" x14ac:dyDescent="0.2">
      <c r="A98" s="80"/>
      <c r="B98" s="82"/>
      <c r="C98" s="82"/>
      <c r="D98" s="61"/>
      <c r="E98" s="61"/>
      <c r="F98" s="61"/>
      <c r="G98" s="61"/>
      <c r="H98" s="62"/>
      <c r="I98" s="62"/>
      <c r="J98" s="62"/>
      <c r="K98" s="62"/>
      <c r="L98" s="62"/>
      <c r="M98" s="62"/>
      <c r="N98" s="66"/>
      <c r="O98" s="66"/>
      <c r="P98" s="66"/>
      <c r="Q98" s="66"/>
      <c r="R98" s="66"/>
      <c r="S98" s="66"/>
      <c r="T98" s="66"/>
    </row>
    <row r="99" spans="1:20" x14ac:dyDescent="0.2">
      <c r="A99" s="80"/>
      <c r="B99" s="82"/>
      <c r="C99" s="82"/>
      <c r="D99" s="61"/>
      <c r="E99" s="61"/>
      <c r="F99" s="61"/>
      <c r="G99" s="61"/>
      <c r="H99" s="62"/>
      <c r="I99" s="62"/>
      <c r="J99" s="62"/>
      <c r="K99" s="62"/>
      <c r="L99" s="62"/>
      <c r="M99" s="62"/>
      <c r="N99" s="66"/>
      <c r="O99" s="66"/>
      <c r="P99" s="66"/>
      <c r="Q99" s="66"/>
      <c r="R99" s="66"/>
      <c r="S99" s="66"/>
      <c r="T99" s="66"/>
    </row>
    <row r="100" spans="1:20" x14ac:dyDescent="0.2">
      <c r="A100" s="80"/>
      <c r="B100" s="82"/>
      <c r="C100" s="82"/>
      <c r="D100" s="61"/>
      <c r="E100" s="61"/>
      <c r="F100" s="61"/>
      <c r="G100" s="61"/>
      <c r="H100" s="62"/>
      <c r="I100" s="62"/>
      <c r="J100" s="62"/>
      <c r="K100" s="62"/>
      <c r="L100" s="62"/>
      <c r="M100" s="62"/>
      <c r="N100" s="66"/>
      <c r="O100" s="66"/>
      <c r="P100" s="66"/>
      <c r="Q100" s="66"/>
      <c r="R100" s="66"/>
      <c r="S100" s="66"/>
      <c r="T100" s="66"/>
    </row>
    <row r="101" spans="1:20" x14ac:dyDescent="0.2">
      <c r="A101" s="80"/>
      <c r="B101" s="82"/>
      <c r="C101" s="82"/>
      <c r="D101" s="61"/>
      <c r="E101" s="61"/>
      <c r="F101" s="61"/>
      <c r="G101" s="61"/>
      <c r="H101" s="62"/>
      <c r="I101" s="62"/>
      <c r="J101" s="62"/>
      <c r="K101" s="62"/>
      <c r="L101" s="62"/>
      <c r="M101" s="62"/>
      <c r="N101" s="66"/>
      <c r="O101" s="66"/>
      <c r="P101" s="66"/>
      <c r="Q101" s="66"/>
      <c r="R101" s="66"/>
      <c r="S101" s="66"/>
      <c r="T101" s="66"/>
    </row>
    <row r="102" spans="1:20" x14ac:dyDescent="0.2">
      <c r="A102" s="80"/>
      <c r="B102" s="82"/>
      <c r="C102" s="82"/>
      <c r="D102" s="61"/>
      <c r="E102" s="61"/>
      <c r="F102" s="61"/>
      <c r="G102" s="61"/>
      <c r="H102" s="62"/>
      <c r="I102" s="62"/>
      <c r="J102" s="62"/>
      <c r="K102" s="62"/>
      <c r="L102" s="62"/>
      <c r="M102" s="62"/>
      <c r="N102" s="66"/>
      <c r="O102" s="66"/>
      <c r="P102" s="66"/>
      <c r="Q102" s="66"/>
      <c r="R102" s="66"/>
      <c r="S102" s="66"/>
      <c r="T102" s="66"/>
    </row>
    <row r="103" spans="1:20" x14ac:dyDescent="0.2">
      <c r="A103" s="80"/>
      <c r="B103" s="82"/>
      <c r="C103" s="82"/>
      <c r="D103" s="61"/>
      <c r="E103" s="61"/>
      <c r="F103" s="61"/>
      <c r="G103" s="61"/>
      <c r="H103" s="62"/>
      <c r="I103" s="62"/>
      <c r="J103" s="62"/>
      <c r="K103" s="62"/>
      <c r="L103" s="62"/>
      <c r="M103" s="62"/>
      <c r="N103" s="66"/>
      <c r="O103" s="66"/>
      <c r="P103" s="66"/>
      <c r="Q103" s="66"/>
      <c r="R103" s="66"/>
      <c r="S103" s="66"/>
      <c r="T103" s="66"/>
    </row>
    <row r="104" spans="1:20" x14ac:dyDescent="0.2">
      <c r="B104" s="61"/>
      <c r="C104" s="61"/>
      <c r="D104" s="61"/>
      <c r="E104" s="61"/>
      <c r="F104" s="61"/>
      <c r="G104" s="61"/>
      <c r="H104" s="62"/>
      <c r="I104" s="62"/>
      <c r="J104" s="62"/>
      <c r="K104" s="62"/>
      <c r="M104" s="64"/>
      <c r="N104" s="66"/>
      <c r="O104" s="66"/>
      <c r="P104" s="66"/>
      <c r="Q104" s="66"/>
      <c r="R104" s="66"/>
      <c r="S104" s="66"/>
      <c r="T104" s="66"/>
    </row>
    <row r="105" spans="1:20" x14ac:dyDescent="0.2">
      <c r="B105" s="61"/>
      <c r="C105" s="61"/>
      <c r="D105" s="61"/>
      <c r="E105" s="61"/>
      <c r="F105" s="61"/>
      <c r="G105" s="61"/>
      <c r="H105" s="62"/>
      <c r="I105" s="62"/>
      <c r="J105" s="62"/>
      <c r="K105" s="62"/>
      <c r="M105" s="64"/>
      <c r="N105" s="66"/>
      <c r="O105" s="66"/>
      <c r="P105" s="66"/>
      <c r="Q105" s="66"/>
      <c r="R105" s="66"/>
      <c r="S105" s="66"/>
      <c r="T105" s="66"/>
    </row>
    <row r="106" spans="1:20" x14ac:dyDescent="0.2">
      <c r="B106" s="61"/>
      <c r="C106" s="61"/>
      <c r="D106" s="61"/>
      <c r="E106" s="61"/>
      <c r="F106" s="61"/>
      <c r="G106" s="61"/>
      <c r="H106" s="62"/>
      <c r="I106" s="62"/>
      <c r="J106" s="62"/>
      <c r="K106" s="62"/>
      <c r="M106" s="64"/>
      <c r="N106" s="66"/>
      <c r="O106" s="66"/>
      <c r="P106" s="66"/>
      <c r="Q106" s="66"/>
      <c r="R106" s="66"/>
      <c r="S106" s="66"/>
      <c r="T106" s="66"/>
    </row>
    <row r="107" spans="1:20" x14ac:dyDescent="0.2">
      <c r="B107" s="61"/>
      <c r="C107" s="61"/>
      <c r="D107" s="61"/>
      <c r="E107" s="61"/>
      <c r="F107" s="61"/>
      <c r="G107" s="61"/>
      <c r="H107" s="62"/>
      <c r="I107" s="62"/>
      <c r="J107" s="62"/>
      <c r="K107" s="62"/>
      <c r="M107" s="64"/>
      <c r="N107" s="66"/>
      <c r="O107" s="66"/>
      <c r="P107" s="66"/>
      <c r="Q107" s="66"/>
      <c r="R107" s="66"/>
      <c r="S107" s="66"/>
      <c r="T107" s="66"/>
    </row>
    <row r="108" spans="1:20" x14ac:dyDescent="0.2">
      <c r="B108" s="61"/>
      <c r="C108" s="61"/>
      <c r="D108" s="61"/>
      <c r="E108" s="61"/>
      <c r="F108" s="61"/>
      <c r="G108" s="61"/>
      <c r="H108" s="62"/>
      <c r="I108" s="62"/>
      <c r="J108" s="62"/>
      <c r="K108" s="62"/>
      <c r="M108" s="64"/>
      <c r="N108" s="66"/>
      <c r="O108" s="66"/>
      <c r="P108" s="66"/>
      <c r="Q108" s="66"/>
      <c r="R108" s="66"/>
      <c r="S108" s="66"/>
      <c r="T108" s="66"/>
    </row>
    <row r="109" spans="1:20" x14ac:dyDescent="0.2">
      <c r="B109" s="61"/>
      <c r="C109" s="61"/>
      <c r="D109" s="61"/>
      <c r="E109" s="61"/>
      <c r="F109" s="61"/>
      <c r="G109" s="61"/>
      <c r="H109" s="62"/>
      <c r="I109" s="62"/>
      <c r="J109" s="62"/>
      <c r="K109" s="62"/>
      <c r="M109" s="64"/>
      <c r="N109" s="66"/>
      <c r="O109" s="66"/>
      <c r="P109" s="66"/>
      <c r="Q109" s="66"/>
      <c r="R109" s="66"/>
      <c r="S109" s="66"/>
      <c r="T109" s="66"/>
    </row>
    <row r="110" spans="1:20" x14ac:dyDescent="0.2">
      <c r="B110" s="61"/>
      <c r="C110" s="61"/>
      <c r="D110" s="61"/>
      <c r="E110" s="61"/>
      <c r="F110" s="61"/>
      <c r="G110" s="61"/>
      <c r="H110" s="62"/>
      <c r="I110" s="62"/>
      <c r="J110" s="62"/>
      <c r="K110" s="62"/>
      <c r="M110" s="64"/>
      <c r="N110" s="66"/>
      <c r="O110" s="66"/>
      <c r="P110" s="66"/>
      <c r="Q110" s="66"/>
      <c r="R110" s="66"/>
      <c r="S110" s="66"/>
      <c r="T110" s="66"/>
    </row>
    <row r="111" spans="1:20" x14ac:dyDescent="0.2">
      <c r="B111" s="61"/>
      <c r="C111" s="61"/>
      <c r="D111" s="61"/>
      <c r="E111" s="61"/>
      <c r="F111" s="61"/>
      <c r="G111" s="61"/>
      <c r="H111" s="62"/>
      <c r="I111" s="62"/>
      <c r="J111" s="62"/>
      <c r="K111" s="62"/>
      <c r="M111" s="64"/>
      <c r="N111" s="66"/>
      <c r="O111" s="66"/>
      <c r="P111" s="66"/>
      <c r="Q111" s="66"/>
      <c r="R111" s="66"/>
      <c r="S111" s="66"/>
      <c r="T111" s="66"/>
    </row>
    <row r="112" spans="1:20" x14ac:dyDescent="0.2">
      <c r="B112" s="61"/>
      <c r="C112" s="61"/>
      <c r="D112" s="61"/>
      <c r="E112" s="61"/>
      <c r="F112" s="61"/>
      <c r="G112" s="61"/>
      <c r="H112" s="62"/>
      <c r="I112" s="62"/>
      <c r="J112" s="62"/>
      <c r="K112" s="62"/>
      <c r="M112" s="64"/>
      <c r="N112" s="66"/>
      <c r="O112" s="66"/>
      <c r="P112" s="66"/>
      <c r="Q112" s="66"/>
      <c r="R112" s="66"/>
      <c r="S112" s="66"/>
      <c r="T112" s="66"/>
    </row>
    <row r="113" spans="2:20" x14ac:dyDescent="0.2">
      <c r="B113" s="61"/>
      <c r="C113" s="61"/>
      <c r="D113" s="61"/>
      <c r="E113" s="61"/>
      <c r="F113" s="61"/>
      <c r="G113" s="61"/>
      <c r="H113" s="62"/>
      <c r="I113" s="62"/>
      <c r="J113" s="62"/>
      <c r="K113" s="62"/>
      <c r="M113" s="64"/>
      <c r="N113" s="66"/>
      <c r="O113" s="66"/>
      <c r="P113" s="66"/>
      <c r="Q113" s="66"/>
      <c r="R113" s="66"/>
      <c r="S113" s="66"/>
      <c r="T113" s="66"/>
    </row>
    <row r="114" spans="2:20" x14ac:dyDescent="0.2">
      <c r="B114" s="61"/>
      <c r="C114" s="61"/>
      <c r="D114" s="61"/>
      <c r="E114" s="61"/>
      <c r="F114" s="61"/>
      <c r="G114" s="61"/>
      <c r="H114" s="62"/>
      <c r="I114" s="62"/>
      <c r="J114" s="62"/>
      <c r="K114" s="62"/>
      <c r="M114" s="64"/>
      <c r="N114" s="66"/>
      <c r="O114" s="66"/>
      <c r="P114" s="66"/>
      <c r="Q114" s="66"/>
      <c r="R114" s="66"/>
      <c r="S114" s="66"/>
      <c r="T114" s="66"/>
    </row>
    <row r="115" spans="2:20" x14ac:dyDescent="0.2">
      <c r="H115" s="83"/>
      <c r="I115" s="83"/>
      <c r="J115" s="83"/>
    </row>
    <row r="116" spans="2:20" x14ac:dyDescent="0.2">
      <c r="H116" s="83"/>
      <c r="I116" s="83"/>
      <c r="J116" s="83"/>
    </row>
    <row r="117" spans="2:20" x14ac:dyDescent="0.2">
      <c r="H117" s="83"/>
      <c r="I117" s="83"/>
      <c r="J117" s="83"/>
    </row>
    <row r="118" spans="2:20" x14ac:dyDescent="0.2">
      <c r="H118" s="83"/>
      <c r="I118" s="83"/>
      <c r="J118" s="83"/>
    </row>
    <row r="119" spans="2:20" x14ac:dyDescent="0.2">
      <c r="H119" s="83"/>
      <c r="I119" s="83"/>
      <c r="J119" s="83"/>
    </row>
    <row r="120" spans="2:20" x14ac:dyDescent="0.2">
      <c r="H120" s="83"/>
      <c r="I120" s="83"/>
      <c r="J120" s="83"/>
    </row>
    <row r="121" spans="2:20" x14ac:dyDescent="0.2">
      <c r="H121" s="83"/>
      <c r="I121" s="83"/>
      <c r="J121" s="83"/>
    </row>
    <row r="122" spans="2:20" x14ac:dyDescent="0.2">
      <c r="H122" s="83"/>
      <c r="I122" s="83"/>
      <c r="J122" s="83"/>
    </row>
    <row r="123" spans="2:20" x14ac:dyDescent="0.2">
      <c r="H123" s="83"/>
      <c r="I123" s="83"/>
      <c r="J123" s="83"/>
    </row>
    <row r="124" spans="2:20" x14ac:dyDescent="0.2">
      <c r="H124" s="83"/>
      <c r="I124" s="83"/>
      <c r="J124" s="83"/>
    </row>
    <row r="125" spans="2:20" x14ac:dyDescent="0.2">
      <c r="H125" s="83"/>
      <c r="I125" s="83"/>
      <c r="J125" s="83"/>
    </row>
    <row r="126" spans="2:20" x14ac:dyDescent="0.2">
      <c r="H126" s="83"/>
      <c r="I126" s="83"/>
      <c r="J126" s="83"/>
    </row>
    <row r="127" spans="2:20" x14ac:dyDescent="0.2">
      <c r="H127" s="83"/>
      <c r="I127" s="83"/>
      <c r="J127" s="83"/>
    </row>
    <row r="128" spans="2:20" x14ac:dyDescent="0.2">
      <c r="H128" s="83"/>
      <c r="I128" s="83"/>
      <c r="J128" s="83"/>
    </row>
    <row r="129" spans="8:10" x14ac:dyDescent="0.2">
      <c r="H129" s="83"/>
      <c r="I129" s="83"/>
      <c r="J129" s="83"/>
    </row>
    <row r="130" spans="8:10" x14ac:dyDescent="0.2">
      <c r="H130" s="83"/>
      <c r="I130" s="83"/>
      <c r="J130" s="83"/>
    </row>
    <row r="131" spans="8:10" x14ac:dyDescent="0.2">
      <c r="H131" s="83"/>
      <c r="I131" s="83"/>
      <c r="J131" s="83"/>
    </row>
    <row r="132" spans="8:10" x14ac:dyDescent="0.2">
      <c r="H132" s="83"/>
      <c r="I132" s="83"/>
      <c r="J132" s="83"/>
    </row>
    <row r="133" spans="8:10" x14ac:dyDescent="0.2">
      <c r="H133" s="83"/>
      <c r="I133" s="83"/>
      <c r="J133" s="83"/>
    </row>
    <row r="134" spans="8:10" x14ac:dyDescent="0.2">
      <c r="H134" s="83"/>
      <c r="I134" s="83"/>
      <c r="J134" s="83"/>
    </row>
    <row r="135" spans="8:10" x14ac:dyDescent="0.2">
      <c r="H135" s="83"/>
      <c r="I135" s="83"/>
      <c r="J135" s="83"/>
    </row>
    <row r="136" spans="8:10" x14ac:dyDescent="0.2">
      <c r="H136" s="83"/>
      <c r="I136" s="83"/>
      <c r="J136" s="83"/>
    </row>
    <row r="137" spans="8:10" x14ac:dyDescent="0.2">
      <c r="H137" s="83"/>
      <c r="I137" s="83"/>
      <c r="J137" s="83"/>
    </row>
    <row r="138" spans="8:10" x14ac:dyDescent="0.2">
      <c r="H138" s="83"/>
      <c r="I138" s="83"/>
      <c r="J138" s="83"/>
    </row>
    <row r="139" spans="8:10" x14ac:dyDescent="0.2">
      <c r="H139" s="83"/>
      <c r="I139" s="83"/>
      <c r="J139" s="83"/>
    </row>
    <row r="140" spans="8:10" x14ac:dyDescent="0.2">
      <c r="H140" s="83"/>
      <c r="I140" s="83"/>
      <c r="J140" s="83"/>
    </row>
    <row r="141" spans="8:10" x14ac:dyDescent="0.2">
      <c r="H141" s="83"/>
      <c r="I141" s="83"/>
      <c r="J141" s="83"/>
    </row>
    <row r="142" spans="8:10" x14ac:dyDescent="0.2">
      <c r="H142" s="83"/>
      <c r="I142" s="83"/>
      <c r="J142" s="83"/>
    </row>
    <row r="143" spans="8:10" x14ac:dyDescent="0.2">
      <c r="H143" s="83"/>
      <c r="I143" s="83"/>
      <c r="J143" s="83"/>
    </row>
    <row r="144" spans="8:10" x14ac:dyDescent="0.2">
      <c r="H144" s="83"/>
      <c r="I144" s="83"/>
      <c r="J144" s="83"/>
    </row>
    <row r="145" spans="8:10" x14ac:dyDescent="0.2">
      <c r="H145" s="83"/>
      <c r="I145" s="83"/>
      <c r="J145" s="83"/>
    </row>
    <row r="146" spans="8:10" x14ac:dyDescent="0.2">
      <c r="H146" s="83"/>
      <c r="I146" s="83"/>
      <c r="J146" s="83"/>
    </row>
    <row r="147" spans="8:10" x14ac:dyDescent="0.2">
      <c r="H147" s="83"/>
      <c r="I147" s="83"/>
      <c r="J147" s="83"/>
    </row>
    <row r="148" spans="8:10" x14ac:dyDescent="0.2">
      <c r="H148" s="83"/>
      <c r="I148" s="83"/>
      <c r="J148" s="83"/>
    </row>
    <row r="149" spans="8:10" x14ac:dyDescent="0.2">
      <c r="H149" s="83"/>
      <c r="I149" s="83"/>
      <c r="J149" s="83"/>
    </row>
    <row r="150" spans="8:10" x14ac:dyDescent="0.2">
      <c r="H150" s="83"/>
      <c r="I150" s="83"/>
      <c r="J150" s="83"/>
    </row>
    <row r="151" spans="8:10" x14ac:dyDescent="0.2">
      <c r="H151" s="83"/>
      <c r="I151" s="83"/>
      <c r="J151" s="83"/>
    </row>
    <row r="152" spans="8:10" x14ac:dyDescent="0.2">
      <c r="H152" s="83"/>
      <c r="I152" s="83"/>
      <c r="J152" s="83"/>
    </row>
    <row r="153" spans="8:10" x14ac:dyDescent="0.2">
      <c r="H153" s="83"/>
      <c r="I153" s="83"/>
      <c r="J153" s="83"/>
    </row>
    <row r="154" spans="8:10" x14ac:dyDescent="0.2">
      <c r="H154" s="83"/>
      <c r="I154" s="83"/>
      <c r="J154" s="83"/>
    </row>
    <row r="155" spans="8:10" x14ac:dyDescent="0.2">
      <c r="H155" s="83"/>
      <c r="I155" s="83"/>
      <c r="J155" s="83"/>
    </row>
    <row r="156" spans="8:10" x14ac:dyDescent="0.2">
      <c r="H156" s="83"/>
      <c r="I156" s="83"/>
      <c r="J156" s="83"/>
    </row>
    <row r="157" spans="8:10" x14ac:dyDescent="0.2">
      <c r="H157" s="83"/>
      <c r="I157" s="83"/>
      <c r="J157" s="83"/>
    </row>
    <row r="158" spans="8:10" x14ac:dyDescent="0.2">
      <c r="H158" s="83"/>
      <c r="I158" s="83"/>
      <c r="J158" s="83"/>
    </row>
    <row r="159" spans="8:10" x14ac:dyDescent="0.2">
      <c r="H159" s="83"/>
      <c r="I159" s="83"/>
      <c r="J159" s="83"/>
    </row>
    <row r="160" spans="8:10" x14ac:dyDescent="0.2">
      <c r="H160" s="83"/>
      <c r="I160" s="83"/>
      <c r="J160" s="83"/>
    </row>
    <row r="161" spans="8:10" x14ac:dyDescent="0.2">
      <c r="H161" s="83"/>
      <c r="I161" s="83"/>
      <c r="J161" s="83"/>
    </row>
    <row r="162" spans="8:10" x14ac:dyDescent="0.2">
      <c r="H162" s="83"/>
      <c r="I162" s="83"/>
      <c r="J162" s="83"/>
    </row>
    <row r="163" spans="8:10" x14ac:dyDescent="0.2">
      <c r="H163" s="83"/>
      <c r="I163" s="83"/>
      <c r="J163" s="83"/>
    </row>
    <row r="164" spans="8:10" x14ac:dyDescent="0.2">
      <c r="H164" s="83"/>
      <c r="I164" s="83"/>
      <c r="J164" s="83"/>
    </row>
    <row r="165" spans="8:10" x14ac:dyDescent="0.2">
      <c r="H165" s="83"/>
      <c r="I165" s="83"/>
      <c r="J165" s="83"/>
    </row>
    <row r="166" spans="8:10" x14ac:dyDescent="0.2">
      <c r="H166" s="83"/>
      <c r="I166" s="83"/>
      <c r="J166" s="83"/>
    </row>
    <row r="167" spans="8:10" x14ac:dyDescent="0.2">
      <c r="H167" s="83"/>
      <c r="I167" s="83"/>
      <c r="J167" s="83"/>
    </row>
    <row r="168" spans="8:10" x14ac:dyDescent="0.2">
      <c r="H168" s="83"/>
      <c r="I168" s="83"/>
      <c r="J168" s="83"/>
    </row>
    <row r="169" spans="8:10" x14ac:dyDescent="0.2">
      <c r="H169" s="83"/>
      <c r="I169" s="83"/>
      <c r="J169" s="83"/>
    </row>
    <row r="170" spans="8:10" x14ac:dyDescent="0.2">
      <c r="H170" s="83"/>
      <c r="I170" s="83"/>
      <c r="J170" s="83"/>
    </row>
    <row r="171" spans="8:10" x14ac:dyDescent="0.2">
      <c r="H171" s="83"/>
      <c r="I171" s="83"/>
      <c r="J171" s="83"/>
    </row>
    <row r="172" spans="8:10" x14ac:dyDescent="0.2">
      <c r="H172" s="83"/>
      <c r="I172" s="83"/>
      <c r="J172" s="83"/>
    </row>
    <row r="173" spans="8:10" x14ac:dyDescent="0.2">
      <c r="H173" s="83"/>
      <c r="I173" s="83"/>
      <c r="J173" s="83"/>
    </row>
    <row r="174" spans="8:10" x14ac:dyDescent="0.2">
      <c r="H174" s="83"/>
      <c r="I174" s="83"/>
      <c r="J174" s="83"/>
    </row>
    <row r="175" spans="8:10" x14ac:dyDescent="0.2">
      <c r="H175" s="83"/>
      <c r="I175" s="83"/>
      <c r="J175" s="83"/>
    </row>
    <row r="176" spans="8:10" x14ac:dyDescent="0.2">
      <c r="H176" s="83"/>
      <c r="I176" s="83"/>
      <c r="J176" s="83"/>
    </row>
    <row r="177" spans="8:10" x14ac:dyDescent="0.2">
      <c r="H177" s="83"/>
      <c r="I177" s="83"/>
      <c r="J177" s="83"/>
    </row>
    <row r="178" spans="8:10" x14ac:dyDescent="0.2">
      <c r="H178" s="83"/>
      <c r="I178" s="83"/>
      <c r="J178" s="83"/>
    </row>
    <row r="179" spans="8:10" x14ac:dyDescent="0.2">
      <c r="H179" s="83"/>
      <c r="I179" s="83"/>
      <c r="J179" s="83"/>
    </row>
    <row r="180" spans="8:10" x14ac:dyDescent="0.2">
      <c r="H180" s="83"/>
      <c r="I180" s="83"/>
      <c r="J180" s="83"/>
    </row>
    <row r="181" spans="8:10" x14ac:dyDescent="0.2">
      <c r="H181" s="83"/>
      <c r="I181" s="83"/>
      <c r="J181" s="83"/>
    </row>
    <row r="182" spans="8:10" x14ac:dyDescent="0.2">
      <c r="H182" s="83"/>
      <c r="I182" s="83"/>
      <c r="J182" s="83"/>
    </row>
    <row r="183" spans="8:10" x14ac:dyDescent="0.2">
      <c r="H183" s="83"/>
      <c r="I183" s="83"/>
      <c r="J183" s="83"/>
    </row>
    <row r="184" spans="8:10" x14ac:dyDescent="0.2">
      <c r="H184" s="83"/>
      <c r="I184" s="83"/>
      <c r="J184" s="83"/>
    </row>
    <row r="185" spans="8:10" x14ac:dyDescent="0.2">
      <c r="H185" s="83"/>
      <c r="I185" s="83"/>
      <c r="J185" s="83"/>
    </row>
    <row r="186" spans="8:10" x14ac:dyDescent="0.2">
      <c r="H186" s="83"/>
      <c r="I186" s="83"/>
      <c r="J186" s="83"/>
    </row>
    <row r="187" spans="8:10" x14ac:dyDescent="0.2">
      <c r="H187" s="83"/>
      <c r="I187" s="83"/>
      <c r="J187" s="83"/>
    </row>
    <row r="188" spans="8:10" x14ac:dyDescent="0.2">
      <c r="H188" s="83"/>
      <c r="I188" s="83"/>
      <c r="J188" s="83"/>
    </row>
    <row r="189" spans="8:10" x14ac:dyDescent="0.2">
      <c r="H189" s="83"/>
      <c r="I189" s="83"/>
      <c r="J189" s="83"/>
    </row>
    <row r="190" spans="8:10" x14ac:dyDescent="0.2">
      <c r="H190" s="83"/>
      <c r="I190" s="83"/>
      <c r="J190" s="83"/>
    </row>
    <row r="191" spans="8:10" x14ac:dyDescent="0.2">
      <c r="H191" s="83"/>
      <c r="I191" s="83"/>
      <c r="J191" s="83"/>
    </row>
    <row r="192" spans="8:10" x14ac:dyDescent="0.2">
      <c r="H192" s="83"/>
      <c r="I192" s="83"/>
      <c r="J192" s="83"/>
    </row>
    <row r="193" spans="8:10" x14ac:dyDescent="0.2">
      <c r="H193" s="83"/>
      <c r="I193" s="83"/>
      <c r="J193" s="83"/>
    </row>
    <row r="194" spans="8:10" x14ac:dyDescent="0.2">
      <c r="H194" s="83"/>
      <c r="I194" s="83"/>
      <c r="J194" s="83"/>
    </row>
    <row r="195" spans="8:10" x14ac:dyDescent="0.2">
      <c r="H195" s="83"/>
      <c r="I195" s="83"/>
      <c r="J195" s="83"/>
    </row>
    <row r="196" spans="8:10" x14ac:dyDescent="0.2">
      <c r="H196" s="83"/>
      <c r="I196" s="83"/>
      <c r="J196" s="83"/>
    </row>
    <row r="197" spans="8:10" x14ac:dyDescent="0.2">
      <c r="H197" s="83"/>
      <c r="I197" s="83"/>
      <c r="J197" s="83"/>
    </row>
    <row r="198" spans="8:10" x14ac:dyDescent="0.2">
      <c r="H198" s="83"/>
      <c r="I198" s="83"/>
      <c r="J198" s="83"/>
    </row>
    <row r="199" spans="8:10" x14ac:dyDescent="0.2">
      <c r="H199" s="83"/>
      <c r="I199" s="83"/>
      <c r="J199" s="83"/>
    </row>
    <row r="200" spans="8:10" x14ac:dyDescent="0.2">
      <c r="H200" s="83"/>
      <c r="I200" s="83"/>
      <c r="J200" s="83"/>
    </row>
    <row r="201" spans="8:10" x14ac:dyDescent="0.2">
      <c r="H201" s="83"/>
      <c r="I201" s="83"/>
      <c r="J201" s="83"/>
    </row>
    <row r="202" spans="8:10" x14ac:dyDescent="0.2">
      <c r="H202" s="83"/>
      <c r="I202" s="83"/>
      <c r="J202" s="83"/>
    </row>
    <row r="203" spans="8:10" x14ac:dyDescent="0.2">
      <c r="H203" s="83"/>
      <c r="I203" s="83"/>
      <c r="J203" s="83"/>
    </row>
    <row r="204" spans="8:10" x14ac:dyDescent="0.2">
      <c r="H204" s="83"/>
      <c r="I204" s="83"/>
      <c r="J204" s="83"/>
    </row>
    <row r="205" spans="8:10" x14ac:dyDescent="0.2">
      <c r="H205" s="83"/>
      <c r="I205" s="83"/>
      <c r="J205" s="83"/>
    </row>
    <row r="206" spans="8:10" x14ac:dyDescent="0.2">
      <c r="H206" s="83"/>
      <c r="I206" s="83"/>
      <c r="J206" s="83"/>
    </row>
    <row r="207" spans="8:10" x14ac:dyDescent="0.2">
      <c r="H207" s="83"/>
      <c r="I207" s="83"/>
      <c r="J207" s="83"/>
    </row>
    <row r="208" spans="8:10" x14ac:dyDescent="0.2">
      <c r="H208" s="83"/>
      <c r="I208" s="83"/>
      <c r="J208" s="83"/>
    </row>
    <row r="209" spans="8:10" x14ac:dyDescent="0.2">
      <c r="H209" s="83"/>
      <c r="I209" s="83"/>
      <c r="J209" s="83"/>
    </row>
    <row r="210" spans="8:10" x14ac:dyDescent="0.2">
      <c r="H210" s="83"/>
      <c r="I210" s="83"/>
      <c r="J210" s="83"/>
    </row>
    <row r="211" spans="8:10" x14ac:dyDescent="0.2">
      <c r="H211" s="83"/>
      <c r="I211" s="83"/>
      <c r="J211" s="83"/>
    </row>
    <row r="212" spans="8:10" x14ac:dyDescent="0.2">
      <c r="H212" s="83"/>
      <c r="I212" s="83"/>
      <c r="J212" s="83"/>
    </row>
    <row r="213" spans="8:10" x14ac:dyDescent="0.2">
      <c r="H213" s="83"/>
      <c r="I213" s="83"/>
      <c r="J213" s="83"/>
    </row>
    <row r="214" spans="8:10" x14ac:dyDescent="0.2">
      <c r="H214" s="83"/>
      <c r="I214" s="83"/>
      <c r="J214" s="83"/>
    </row>
    <row r="215" spans="8:10" x14ac:dyDescent="0.2">
      <c r="H215" s="83"/>
      <c r="I215" s="83"/>
      <c r="J215" s="83"/>
    </row>
    <row r="216" spans="8:10" x14ac:dyDescent="0.2">
      <c r="H216" s="83"/>
      <c r="I216" s="83"/>
      <c r="J216" s="83"/>
    </row>
    <row r="217" spans="8:10" x14ac:dyDescent="0.2">
      <c r="H217" s="83"/>
      <c r="I217" s="83"/>
      <c r="J217" s="83"/>
    </row>
    <row r="218" spans="8:10" x14ac:dyDescent="0.2">
      <c r="H218" s="83"/>
      <c r="I218" s="83"/>
      <c r="J218" s="83"/>
    </row>
    <row r="219" spans="8:10" x14ac:dyDescent="0.2">
      <c r="H219" s="83"/>
      <c r="I219" s="83"/>
      <c r="J219" s="83"/>
    </row>
    <row r="220" spans="8:10" x14ac:dyDescent="0.2">
      <c r="H220" s="83"/>
      <c r="I220" s="83"/>
      <c r="J220" s="83"/>
    </row>
    <row r="221" spans="8:10" x14ac:dyDescent="0.2">
      <c r="H221" s="83"/>
      <c r="I221" s="83"/>
      <c r="J221" s="83"/>
    </row>
    <row r="222" spans="8:10" x14ac:dyDescent="0.2">
      <c r="H222" s="83"/>
      <c r="I222" s="83"/>
      <c r="J222" s="83"/>
    </row>
    <row r="223" spans="8:10" x14ac:dyDescent="0.2">
      <c r="H223" s="83"/>
      <c r="I223" s="83"/>
      <c r="J223" s="83"/>
    </row>
    <row r="224" spans="8:10" x14ac:dyDescent="0.2">
      <c r="H224" s="83"/>
      <c r="I224" s="83"/>
      <c r="J224" s="83"/>
    </row>
    <row r="225" spans="8:10" x14ac:dyDescent="0.2">
      <c r="H225" s="83"/>
      <c r="I225" s="83"/>
      <c r="J225" s="83"/>
    </row>
    <row r="226" spans="8:10" x14ac:dyDescent="0.2">
      <c r="H226" s="83"/>
      <c r="I226" s="83"/>
      <c r="J226" s="83"/>
    </row>
    <row r="227" spans="8:10" x14ac:dyDescent="0.2">
      <c r="H227" s="83"/>
      <c r="I227" s="83"/>
      <c r="J227" s="83"/>
    </row>
    <row r="228" spans="8:10" x14ac:dyDescent="0.2">
      <c r="H228" s="83"/>
      <c r="I228" s="83"/>
      <c r="J228" s="83"/>
    </row>
    <row r="229" spans="8:10" x14ac:dyDescent="0.2">
      <c r="H229" s="83"/>
      <c r="I229" s="83"/>
      <c r="J229" s="83"/>
    </row>
    <row r="230" spans="8:10" x14ac:dyDescent="0.2">
      <c r="H230" s="83"/>
      <c r="I230" s="83"/>
      <c r="J230" s="83"/>
    </row>
    <row r="231" spans="8:10" x14ac:dyDescent="0.2">
      <c r="H231" s="83"/>
      <c r="I231" s="83"/>
      <c r="J231" s="83"/>
    </row>
    <row r="232" spans="8:10" x14ac:dyDescent="0.2">
      <c r="H232" s="83"/>
      <c r="I232" s="83"/>
      <c r="J232" s="83"/>
    </row>
    <row r="233" spans="8:10" x14ac:dyDescent="0.2">
      <c r="H233" s="83"/>
      <c r="I233" s="83"/>
      <c r="J233" s="83"/>
    </row>
    <row r="234" spans="8:10" x14ac:dyDescent="0.2">
      <c r="H234" s="83"/>
      <c r="I234" s="83"/>
      <c r="J234" s="83"/>
    </row>
    <row r="235" spans="8:10" x14ac:dyDescent="0.2">
      <c r="H235" s="83"/>
      <c r="I235" s="83"/>
      <c r="J235" s="83"/>
    </row>
    <row r="236" spans="8:10" x14ac:dyDescent="0.2">
      <c r="H236" s="83"/>
      <c r="I236" s="83"/>
      <c r="J236" s="83"/>
    </row>
    <row r="237" spans="8:10" x14ac:dyDescent="0.2">
      <c r="H237" s="83"/>
      <c r="I237" s="83"/>
      <c r="J237" s="83"/>
    </row>
    <row r="238" spans="8:10" x14ac:dyDescent="0.2">
      <c r="H238" s="83"/>
      <c r="I238" s="83"/>
      <c r="J238" s="83"/>
    </row>
    <row r="239" spans="8:10" x14ac:dyDescent="0.2">
      <c r="H239" s="83"/>
      <c r="I239" s="83"/>
      <c r="J239" s="83"/>
    </row>
    <row r="240" spans="8:10" x14ac:dyDescent="0.2">
      <c r="H240" s="83"/>
      <c r="I240" s="83"/>
      <c r="J240" s="83"/>
    </row>
    <row r="241" spans="8:10" x14ac:dyDescent="0.2">
      <c r="H241" s="83"/>
      <c r="I241" s="83"/>
      <c r="J241" s="83"/>
    </row>
    <row r="242" spans="8:10" x14ac:dyDescent="0.2">
      <c r="H242" s="83"/>
      <c r="I242" s="83"/>
      <c r="J242" s="83"/>
    </row>
    <row r="243" spans="8:10" x14ac:dyDescent="0.2">
      <c r="H243" s="83"/>
      <c r="I243" s="83"/>
      <c r="J243" s="83"/>
    </row>
    <row r="244" spans="8:10" x14ac:dyDescent="0.2">
      <c r="H244" s="83"/>
      <c r="I244" s="83"/>
      <c r="J244" s="83"/>
    </row>
    <row r="245" spans="8:10" x14ac:dyDescent="0.2">
      <c r="H245" s="83"/>
      <c r="I245" s="83"/>
      <c r="J245" s="83"/>
    </row>
    <row r="246" spans="8:10" x14ac:dyDescent="0.2">
      <c r="H246" s="83"/>
      <c r="I246" s="83"/>
      <c r="J246" s="83"/>
    </row>
    <row r="247" spans="8:10" x14ac:dyDescent="0.2">
      <c r="H247" s="83"/>
      <c r="I247" s="83"/>
      <c r="J247" s="83"/>
    </row>
    <row r="248" spans="8:10" x14ac:dyDescent="0.2">
      <c r="H248" s="83"/>
      <c r="I248" s="83"/>
      <c r="J248" s="83"/>
    </row>
    <row r="249" spans="8:10" x14ac:dyDescent="0.2">
      <c r="H249" s="83"/>
      <c r="I249" s="83"/>
      <c r="J249" s="83"/>
    </row>
    <row r="250" spans="8:10" x14ac:dyDescent="0.2">
      <c r="H250" s="83"/>
      <c r="I250" s="83"/>
      <c r="J250" s="83"/>
    </row>
    <row r="251" spans="8:10" x14ac:dyDescent="0.2">
      <c r="H251" s="83"/>
      <c r="I251" s="83"/>
      <c r="J251" s="83"/>
    </row>
    <row r="252" spans="8:10" x14ac:dyDescent="0.2">
      <c r="H252" s="83"/>
      <c r="I252" s="83"/>
      <c r="J252" s="83"/>
    </row>
    <row r="253" spans="8:10" x14ac:dyDescent="0.2">
      <c r="H253" s="83"/>
      <c r="I253" s="83"/>
      <c r="J253" s="83"/>
    </row>
    <row r="254" spans="8:10" x14ac:dyDescent="0.2">
      <c r="H254" s="83"/>
      <c r="I254" s="83"/>
      <c r="J254" s="83"/>
    </row>
    <row r="255" spans="8:10" x14ac:dyDescent="0.2">
      <c r="H255" s="83"/>
      <c r="I255" s="83"/>
      <c r="J255" s="83"/>
    </row>
    <row r="256" spans="8:10" x14ac:dyDescent="0.2">
      <c r="H256" s="83"/>
      <c r="I256" s="83"/>
      <c r="J256" s="83"/>
    </row>
    <row r="257" spans="8:10" x14ac:dyDescent="0.2">
      <c r="H257" s="83"/>
      <c r="I257" s="83"/>
      <c r="J257" s="83"/>
    </row>
    <row r="258" spans="8:10" x14ac:dyDescent="0.2">
      <c r="H258" s="83"/>
      <c r="I258" s="83"/>
      <c r="J258" s="83"/>
    </row>
    <row r="259" spans="8:10" x14ac:dyDescent="0.2">
      <c r="H259" s="83"/>
      <c r="I259" s="83"/>
      <c r="J259" s="83"/>
    </row>
    <row r="260" spans="8:10" x14ac:dyDescent="0.2">
      <c r="H260" s="83"/>
      <c r="I260" s="83"/>
      <c r="J260" s="83"/>
    </row>
    <row r="261" spans="8:10" x14ac:dyDescent="0.2">
      <c r="H261" s="83"/>
      <c r="I261" s="83"/>
      <c r="J261" s="83"/>
    </row>
    <row r="262" spans="8:10" x14ac:dyDescent="0.2">
      <c r="H262" s="83"/>
      <c r="I262" s="83"/>
      <c r="J262" s="83"/>
    </row>
    <row r="263" spans="8:10" x14ac:dyDescent="0.2">
      <c r="H263" s="83"/>
      <c r="I263" s="83"/>
      <c r="J263" s="83"/>
    </row>
    <row r="264" spans="8:10" x14ac:dyDescent="0.2">
      <c r="H264" s="83"/>
      <c r="I264" s="83"/>
      <c r="J264" s="83"/>
    </row>
    <row r="265" spans="8:10" x14ac:dyDescent="0.2">
      <c r="H265" s="83"/>
      <c r="I265" s="83"/>
      <c r="J265" s="83"/>
    </row>
  </sheetData>
  <mergeCells count="86">
    <mergeCell ref="H18:H23"/>
    <mergeCell ref="E24:E25"/>
    <mergeCell ref="E26:E27"/>
    <mergeCell ref="E28:E29"/>
    <mergeCell ref="E30:E33"/>
    <mergeCell ref="D28:D29"/>
    <mergeCell ref="D30:D33"/>
    <mergeCell ref="D34:D35"/>
    <mergeCell ref="D36:D38"/>
    <mergeCell ref="E37:E38"/>
    <mergeCell ref="J80:J83"/>
    <mergeCell ref="H80:H83"/>
    <mergeCell ref="D53:D54"/>
    <mergeCell ref="D51:D52"/>
    <mergeCell ref="D68:D69"/>
    <mergeCell ref="D80:D83"/>
    <mergeCell ref="D78:D79"/>
    <mergeCell ref="H75:H77"/>
    <mergeCell ref="E72:E74"/>
    <mergeCell ref="E76:E77"/>
    <mergeCell ref="F80:F83"/>
    <mergeCell ref="H78:H79"/>
    <mergeCell ref="J75:J77"/>
    <mergeCell ref="J78:J79"/>
    <mergeCell ref="J65:J67"/>
    <mergeCell ref="H51:H52"/>
    <mergeCell ref="J68:J69"/>
    <mergeCell ref="H55:H58"/>
    <mergeCell ref="H59:H64"/>
    <mergeCell ref="J59:J64"/>
    <mergeCell ref="J28:J29"/>
    <mergeCell ref="J30:J33"/>
    <mergeCell ref="H28:H29"/>
    <mergeCell ref="H30:H33"/>
    <mergeCell ref="H34:H35"/>
    <mergeCell ref="J51:J52"/>
    <mergeCell ref="H40:H48"/>
    <mergeCell ref="H53:H54"/>
    <mergeCell ref="N2:T2"/>
    <mergeCell ref="C2:M2"/>
    <mergeCell ref="F68:F69"/>
    <mergeCell ref="J70:J74"/>
    <mergeCell ref="J55:J58"/>
    <mergeCell ref="D24:D25"/>
    <mergeCell ref="D26:D27"/>
    <mergeCell ref="J36:J38"/>
    <mergeCell ref="E70:E71"/>
    <mergeCell ref="J40:J48"/>
    <mergeCell ref="J26:J27"/>
    <mergeCell ref="H26:H27"/>
    <mergeCell ref="H24:H25"/>
    <mergeCell ref="J24:J25"/>
    <mergeCell ref="E40:E48"/>
    <mergeCell ref="E51:E52"/>
    <mergeCell ref="C1:T1"/>
    <mergeCell ref="J34:J35"/>
    <mergeCell ref="H65:H67"/>
    <mergeCell ref="D4:D11"/>
    <mergeCell ref="D12:D17"/>
    <mergeCell ref="D18:D23"/>
    <mergeCell ref="E4:E7"/>
    <mergeCell ref="E8:E11"/>
    <mergeCell ref="E12:E17"/>
    <mergeCell ref="E18:E23"/>
    <mergeCell ref="H12:H17"/>
    <mergeCell ref="C4:C39"/>
    <mergeCell ref="J4:J11"/>
    <mergeCell ref="J12:J17"/>
    <mergeCell ref="J18:J23"/>
    <mergeCell ref="J53:J54"/>
    <mergeCell ref="H4:H11"/>
    <mergeCell ref="C68:C83"/>
    <mergeCell ref="D70:D74"/>
    <mergeCell ref="D75:D77"/>
    <mergeCell ref="D55:D58"/>
    <mergeCell ref="D59:D64"/>
    <mergeCell ref="D65:D67"/>
    <mergeCell ref="C40:C67"/>
    <mergeCell ref="H68:H69"/>
    <mergeCell ref="H70:H74"/>
    <mergeCell ref="E53:E54"/>
    <mergeCell ref="E55:E58"/>
    <mergeCell ref="F78:F79"/>
    <mergeCell ref="H36:H38"/>
    <mergeCell ref="E59:E64"/>
    <mergeCell ref="D40:D48"/>
  </mergeCells>
  <conditionalFormatting sqref="L3:L103">
    <cfRule type="containsText" dxfId="27" priority="30" stopIfTrue="1" operator="containsText" text="Acceptable">
      <formula>NOT(ISERROR(SEARCH("Acceptable",L3)))</formula>
    </cfRule>
    <cfRule type="containsText" dxfId="26" priority="31" stopIfTrue="1" operator="containsText" text="High">
      <formula>NOT(ISERROR(SEARCH("High",L3)))</formula>
    </cfRule>
    <cfRule type="containsText" dxfId="25" priority="32" stopIfTrue="1" operator="containsText" text="Low">
      <formula>NOT(ISERROR(SEARCH("Low",L3)))</formula>
    </cfRule>
    <cfRule type="containsText" dxfId="24" priority="33" stopIfTrue="1" operator="containsText" text="Intolerable">
      <formula>NOT(ISERROR(SEARCH("Intolerable",L3)))</formula>
    </cfRule>
  </conditionalFormatting>
  <conditionalFormatting sqref="L4:L103">
    <cfRule type="expression" dxfId="23" priority="25">
      <formula>"J4&lt;10"</formula>
    </cfRule>
  </conditionalFormatting>
  <conditionalFormatting sqref="L3">
    <cfRule type="containsText" dxfId="22" priority="1" stopIfTrue="1" operator="containsText" text="Acceptable">
      <formula>NOT(ISERROR(SEARCH("Acceptable",L3)))</formula>
    </cfRule>
    <cfRule type="containsText" dxfId="21" priority="2" stopIfTrue="1" operator="containsText" text="High">
      <formula>NOT(ISERROR(SEARCH("High",L3)))</formula>
    </cfRule>
    <cfRule type="containsText" dxfId="20" priority="3" stopIfTrue="1" operator="containsText" text="Low">
      <formula>NOT(ISERROR(SEARCH("Low",L3)))</formula>
    </cfRule>
    <cfRule type="containsText" dxfId="19" priority="4" stopIfTrue="1" operator="containsText" text="Intolerable">
      <formula>NOT(ISERROR(SEARCH("Intolerable",L3)))</formula>
    </cfRule>
  </conditionalFormatting>
  <dataValidations count="2">
    <dataValidation type="list" allowBlank="1" showInputMessage="1" showErrorMessage="1" sqref="E102:E103">
      <formula1>#REF!</formula1>
    </dataValidation>
    <dataValidation type="list" allowBlank="1" showInputMessage="1" showErrorMessage="1" sqref="E8 E12:E37 E4 E39:E70 E72:E101">
      <formula1>Fail</formula1>
    </dataValidation>
  </dataValidations>
  <pageMargins left="0.27447916666666666" right="0.11510416666666666" top="0.75" bottom="1.0093749999999999" header="0.3" footer="0.3"/>
  <pageSetup scale="85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T274"/>
  <sheetViews>
    <sheetView view="pageLayout" topLeftCell="B1" zoomScale="150" zoomScaleNormal="100" zoomScalePageLayoutView="150" workbookViewId="0">
      <selection activeCell="E11" sqref="A4:E19"/>
    </sheetView>
  </sheetViews>
  <sheetFormatPr defaultRowHeight="12.75" x14ac:dyDescent="0.2"/>
  <cols>
    <col min="1" max="1" width="0" style="22" hidden="1" customWidth="1"/>
    <col min="2" max="2" width="3.85546875" style="29" customWidth="1"/>
    <col min="3" max="3" width="13.42578125" style="29" customWidth="1"/>
    <col min="4" max="4" width="18.7109375" style="29" customWidth="1"/>
    <col min="5" max="5" width="27.42578125" style="29" customWidth="1"/>
    <col min="6" max="6" width="23.85546875" style="29" customWidth="1"/>
    <col min="7" max="7" width="14.7109375" style="29" customWidth="1"/>
    <col min="8" max="11" width="3.7109375" style="29" customWidth="1"/>
    <col min="12" max="12" width="9.140625" style="29" customWidth="1"/>
    <col min="13" max="13" width="4.42578125" style="22" customWidth="1"/>
    <col min="14" max="14" width="11.140625" style="22" customWidth="1"/>
    <col min="15" max="15" width="9" style="22" customWidth="1"/>
    <col min="16" max="20" width="3.28515625" style="22" bestFit="1" customWidth="1"/>
    <col min="21" max="16384" width="9.140625" style="22"/>
  </cols>
  <sheetData>
    <row r="1" spans="1:20" s="18" customFormat="1" ht="18" x14ac:dyDescent="0.25">
      <c r="A1" s="17"/>
      <c r="B1" s="75"/>
      <c r="C1" s="138" t="s">
        <v>640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40"/>
    </row>
    <row r="2" spans="1:20" s="18" customFormat="1" ht="18" x14ac:dyDescent="0.25">
      <c r="A2" s="23"/>
      <c r="B2" s="75"/>
      <c r="C2" s="137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 t="s">
        <v>726</v>
      </c>
      <c r="O2" s="129"/>
      <c r="P2" s="129"/>
      <c r="Q2" s="129"/>
      <c r="R2" s="129"/>
      <c r="S2" s="129"/>
      <c r="T2" s="130"/>
    </row>
    <row r="3" spans="1:20" s="18" customFormat="1" ht="54" x14ac:dyDescent="0.2">
      <c r="A3" s="19" t="s">
        <v>9</v>
      </c>
      <c r="B3" s="77" t="s">
        <v>9</v>
      </c>
      <c r="C3" s="36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7" t="s">
        <v>11</v>
      </c>
      <c r="N3" s="38" t="s">
        <v>12</v>
      </c>
      <c r="O3" s="38" t="s">
        <v>6</v>
      </c>
      <c r="P3" s="37" t="s">
        <v>3</v>
      </c>
      <c r="Q3" s="37" t="s">
        <v>4</v>
      </c>
      <c r="R3" s="37" t="s">
        <v>5</v>
      </c>
      <c r="S3" s="37" t="s">
        <v>13</v>
      </c>
      <c r="T3" s="37" t="s">
        <v>10</v>
      </c>
    </row>
    <row r="4" spans="1:20" s="18" customFormat="1" ht="22.5" x14ac:dyDescent="0.2">
      <c r="A4" s="20"/>
      <c r="B4" s="56">
        <v>10</v>
      </c>
      <c r="C4" s="141" t="s">
        <v>661</v>
      </c>
      <c r="D4" s="32" t="s">
        <v>600</v>
      </c>
      <c r="E4" s="32" t="s">
        <v>95</v>
      </c>
      <c r="F4" s="33" t="s">
        <v>326</v>
      </c>
      <c r="G4" s="33" t="s">
        <v>633</v>
      </c>
      <c r="H4" s="27">
        <v>2</v>
      </c>
      <c r="I4" s="27">
        <v>2</v>
      </c>
      <c r="J4" s="27">
        <v>2</v>
      </c>
      <c r="K4" s="27">
        <f>J4*I4*H4</f>
        <v>8</v>
      </c>
      <c r="L4" s="27" t="str">
        <f t="shared" ref="L4:L19" si="0">IF(K4&lt;10,"Acceptable",IF(K4&lt;30,"Low",IF(K4&lt;60,"High","Unacceptable")))</f>
        <v>Acceptable</v>
      </c>
      <c r="M4" s="27"/>
      <c r="N4" s="40"/>
      <c r="O4" s="40"/>
      <c r="P4" s="40"/>
      <c r="Q4" s="40"/>
      <c r="R4" s="40"/>
      <c r="S4" s="40"/>
      <c r="T4" s="40"/>
    </row>
    <row r="5" spans="1:20" s="18" customFormat="1" ht="22.5" x14ac:dyDescent="0.2">
      <c r="A5" s="20"/>
      <c r="B5" s="56">
        <v>20</v>
      </c>
      <c r="C5" s="142"/>
      <c r="D5" s="32" t="s">
        <v>599</v>
      </c>
      <c r="E5" s="32" t="s">
        <v>95</v>
      </c>
      <c r="F5" s="33" t="s">
        <v>250</v>
      </c>
      <c r="G5" s="33" t="s">
        <v>633</v>
      </c>
      <c r="H5" s="27">
        <v>1</v>
      </c>
      <c r="I5" s="27">
        <v>2</v>
      </c>
      <c r="J5" s="27">
        <v>2</v>
      </c>
      <c r="K5" s="27">
        <f>J5*I5*H5</f>
        <v>4</v>
      </c>
      <c r="L5" s="27" t="str">
        <f t="shared" si="0"/>
        <v>Acceptable</v>
      </c>
      <c r="M5" s="27"/>
      <c r="N5" s="40"/>
      <c r="O5" s="40"/>
      <c r="P5" s="40"/>
      <c r="Q5" s="40"/>
      <c r="R5" s="40"/>
      <c r="S5" s="40"/>
      <c r="T5" s="40"/>
    </row>
    <row r="6" spans="1:20" s="18" customFormat="1" ht="22.5" x14ac:dyDescent="0.2">
      <c r="A6" s="20"/>
      <c r="B6" s="96">
        <v>30</v>
      </c>
      <c r="C6" s="142"/>
      <c r="D6" s="125" t="s">
        <v>327</v>
      </c>
      <c r="E6" s="32" t="s">
        <v>82</v>
      </c>
      <c r="F6" s="128" t="s">
        <v>21</v>
      </c>
      <c r="G6" s="128" t="s">
        <v>633</v>
      </c>
      <c r="H6" s="122">
        <v>3</v>
      </c>
      <c r="I6" s="27">
        <v>2</v>
      </c>
      <c r="J6" s="122">
        <v>2</v>
      </c>
      <c r="K6" s="27">
        <f>J6*I6*H6</f>
        <v>12</v>
      </c>
      <c r="L6" s="27" t="str">
        <f t="shared" si="0"/>
        <v>Low</v>
      </c>
      <c r="M6" s="27"/>
      <c r="N6" s="40"/>
      <c r="O6" s="40"/>
      <c r="P6" s="40"/>
      <c r="Q6" s="40"/>
      <c r="R6" s="40"/>
      <c r="S6" s="40"/>
      <c r="T6" s="40"/>
    </row>
    <row r="7" spans="1:20" s="18" customFormat="1" ht="22.5" x14ac:dyDescent="0.2">
      <c r="A7" s="20"/>
      <c r="B7" s="96">
        <v>40</v>
      </c>
      <c r="C7" s="142"/>
      <c r="D7" s="125"/>
      <c r="E7" s="32" t="s">
        <v>91</v>
      </c>
      <c r="F7" s="128"/>
      <c r="G7" s="128"/>
      <c r="H7" s="122"/>
      <c r="I7" s="27">
        <v>2</v>
      </c>
      <c r="J7" s="122"/>
      <c r="K7" s="27">
        <v>12</v>
      </c>
      <c r="L7" s="27" t="str">
        <f t="shared" si="0"/>
        <v>Low</v>
      </c>
      <c r="M7" s="27"/>
      <c r="N7" s="40"/>
      <c r="O7" s="40"/>
      <c r="P7" s="40"/>
      <c r="Q7" s="40"/>
      <c r="R7" s="40"/>
      <c r="S7" s="40"/>
      <c r="T7" s="40"/>
    </row>
    <row r="8" spans="1:20" s="18" customFormat="1" ht="22.5" x14ac:dyDescent="0.2">
      <c r="A8" s="20"/>
      <c r="B8" s="96">
        <v>50</v>
      </c>
      <c r="C8" s="142"/>
      <c r="D8" s="125" t="s">
        <v>251</v>
      </c>
      <c r="E8" s="32" t="s">
        <v>84</v>
      </c>
      <c r="F8" s="33" t="s">
        <v>252</v>
      </c>
      <c r="G8" s="33" t="s">
        <v>633</v>
      </c>
      <c r="H8" s="122">
        <v>3</v>
      </c>
      <c r="I8" s="27">
        <v>3</v>
      </c>
      <c r="J8" s="122">
        <v>2</v>
      </c>
      <c r="K8" s="27">
        <f>J8*I8*H8</f>
        <v>18</v>
      </c>
      <c r="L8" s="27" t="str">
        <f t="shared" si="0"/>
        <v>Low</v>
      </c>
      <c r="M8" s="27"/>
      <c r="N8" s="40"/>
      <c r="O8" s="40"/>
      <c r="P8" s="40"/>
      <c r="Q8" s="40"/>
      <c r="R8" s="40"/>
      <c r="S8" s="40"/>
      <c r="T8" s="40"/>
    </row>
    <row r="9" spans="1:20" s="18" customFormat="1" ht="22.5" x14ac:dyDescent="0.2">
      <c r="A9" s="20"/>
      <c r="B9" s="96">
        <v>60</v>
      </c>
      <c r="C9" s="142"/>
      <c r="D9" s="125"/>
      <c r="E9" s="125" t="s">
        <v>77</v>
      </c>
      <c r="F9" s="33" t="s">
        <v>253</v>
      </c>
      <c r="G9" s="128" t="s">
        <v>633</v>
      </c>
      <c r="H9" s="122"/>
      <c r="I9" s="27">
        <v>3</v>
      </c>
      <c r="J9" s="122"/>
      <c r="K9" s="27">
        <v>18</v>
      </c>
      <c r="L9" s="27" t="str">
        <f t="shared" si="0"/>
        <v>Low</v>
      </c>
      <c r="M9" s="27"/>
      <c r="N9" s="40"/>
      <c r="O9" s="40"/>
      <c r="P9" s="40"/>
      <c r="Q9" s="40"/>
      <c r="R9" s="40"/>
      <c r="S9" s="40"/>
      <c r="T9" s="40"/>
    </row>
    <row r="10" spans="1:20" s="18" customFormat="1" x14ac:dyDescent="0.2">
      <c r="A10" s="20"/>
      <c r="B10" s="96">
        <v>70</v>
      </c>
      <c r="C10" s="142"/>
      <c r="D10" s="125"/>
      <c r="E10" s="125"/>
      <c r="F10" s="33" t="s">
        <v>254</v>
      </c>
      <c r="G10" s="128"/>
      <c r="H10" s="122"/>
      <c r="I10" s="27">
        <v>2</v>
      </c>
      <c r="J10" s="122"/>
      <c r="K10" s="27">
        <v>12</v>
      </c>
      <c r="L10" s="27" t="str">
        <f t="shared" si="0"/>
        <v>Low</v>
      </c>
      <c r="M10" s="27"/>
      <c r="N10" s="40"/>
      <c r="O10" s="40"/>
      <c r="P10" s="40"/>
      <c r="Q10" s="40"/>
      <c r="R10" s="40"/>
      <c r="S10" s="40"/>
      <c r="T10" s="40"/>
    </row>
    <row r="11" spans="1:20" s="18" customFormat="1" ht="22.5" x14ac:dyDescent="0.2">
      <c r="A11" s="21"/>
      <c r="B11" s="96">
        <v>80</v>
      </c>
      <c r="C11" s="142"/>
      <c r="D11" s="32" t="s">
        <v>255</v>
      </c>
      <c r="E11" s="32" t="s">
        <v>95</v>
      </c>
      <c r="F11" s="33" t="s">
        <v>65</v>
      </c>
      <c r="G11" s="33" t="s">
        <v>633</v>
      </c>
      <c r="H11" s="27">
        <v>1</v>
      </c>
      <c r="I11" s="27">
        <v>2</v>
      </c>
      <c r="J11" s="27">
        <v>1</v>
      </c>
      <c r="K11" s="27">
        <f>J11*I11*H11</f>
        <v>2</v>
      </c>
      <c r="L11" s="27" t="str">
        <f t="shared" si="0"/>
        <v>Acceptable</v>
      </c>
      <c r="M11" s="27"/>
      <c r="N11" s="40"/>
      <c r="O11" s="40"/>
      <c r="P11" s="40"/>
      <c r="Q11" s="40"/>
      <c r="R11" s="40"/>
      <c r="S11" s="40"/>
      <c r="T11" s="40"/>
    </row>
    <row r="12" spans="1:20" s="18" customFormat="1" ht="22.5" x14ac:dyDescent="0.2">
      <c r="A12" s="21"/>
      <c r="B12" s="96">
        <v>90</v>
      </c>
      <c r="C12" s="142"/>
      <c r="D12" s="125" t="s">
        <v>256</v>
      </c>
      <c r="E12" s="125" t="s">
        <v>95</v>
      </c>
      <c r="F12" s="33" t="s">
        <v>257</v>
      </c>
      <c r="G12" s="33" t="s">
        <v>633</v>
      </c>
      <c r="H12" s="122">
        <v>1</v>
      </c>
      <c r="I12" s="27">
        <v>2</v>
      </c>
      <c r="J12" s="122">
        <v>2</v>
      </c>
      <c r="K12" s="27">
        <f>J12*I12*H12</f>
        <v>4</v>
      </c>
      <c r="L12" s="27" t="str">
        <f t="shared" si="0"/>
        <v>Acceptable</v>
      </c>
      <c r="M12" s="27"/>
      <c r="N12" s="40"/>
      <c r="O12" s="40"/>
      <c r="P12" s="40"/>
      <c r="Q12" s="40"/>
      <c r="R12" s="40"/>
      <c r="S12" s="40"/>
      <c r="T12" s="40"/>
    </row>
    <row r="13" spans="1:20" s="18" customFormat="1" ht="22.5" x14ac:dyDescent="0.2">
      <c r="A13" s="21"/>
      <c r="B13" s="96">
        <v>100</v>
      </c>
      <c r="C13" s="142"/>
      <c r="D13" s="125"/>
      <c r="E13" s="125"/>
      <c r="F13" s="33" t="s">
        <v>258</v>
      </c>
      <c r="G13" s="33" t="s">
        <v>633</v>
      </c>
      <c r="H13" s="122"/>
      <c r="I13" s="27">
        <v>2</v>
      </c>
      <c r="J13" s="122"/>
      <c r="K13" s="27">
        <v>4</v>
      </c>
      <c r="L13" s="27" t="str">
        <f t="shared" si="0"/>
        <v>Acceptable</v>
      </c>
      <c r="M13" s="27"/>
      <c r="N13" s="40"/>
      <c r="O13" s="40"/>
      <c r="P13" s="40"/>
      <c r="Q13" s="40"/>
      <c r="R13" s="40"/>
      <c r="S13" s="40"/>
      <c r="T13" s="40"/>
    </row>
    <row r="14" spans="1:20" s="18" customFormat="1" ht="22.5" x14ac:dyDescent="0.2">
      <c r="A14" s="21"/>
      <c r="B14" s="96">
        <v>110</v>
      </c>
      <c r="C14" s="142"/>
      <c r="D14" s="32" t="s">
        <v>259</v>
      </c>
      <c r="E14" s="32" t="s">
        <v>95</v>
      </c>
      <c r="F14" s="33" t="s">
        <v>260</v>
      </c>
      <c r="G14" s="33" t="s">
        <v>633</v>
      </c>
      <c r="H14" s="27">
        <v>1</v>
      </c>
      <c r="I14" s="27">
        <v>2</v>
      </c>
      <c r="J14" s="27">
        <v>1</v>
      </c>
      <c r="K14" s="27">
        <f>J14*I14*H14</f>
        <v>2</v>
      </c>
      <c r="L14" s="27" t="str">
        <f t="shared" si="0"/>
        <v>Acceptable</v>
      </c>
      <c r="M14" s="27"/>
      <c r="N14" s="40"/>
      <c r="O14" s="40"/>
      <c r="P14" s="40"/>
      <c r="Q14" s="40"/>
      <c r="R14" s="40"/>
      <c r="S14" s="40"/>
      <c r="T14" s="40"/>
    </row>
    <row r="15" spans="1:20" s="18" customFormat="1" ht="22.5" x14ac:dyDescent="0.2">
      <c r="A15" s="21"/>
      <c r="B15" s="96">
        <v>120</v>
      </c>
      <c r="C15" s="142"/>
      <c r="D15" s="125" t="s">
        <v>261</v>
      </c>
      <c r="E15" s="125" t="s">
        <v>95</v>
      </c>
      <c r="F15" s="33" t="s">
        <v>413</v>
      </c>
      <c r="G15" s="33" t="s">
        <v>633</v>
      </c>
      <c r="H15" s="122">
        <v>1</v>
      </c>
      <c r="I15" s="27">
        <v>3</v>
      </c>
      <c r="J15" s="122">
        <v>2</v>
      </c>
      <c r="K15" s="27">
        <f>J15*I15*H15</f>
        <v>6</v>
      </c>
      <c r="L15" s="27" t="str">
        <f t="shared" si="0"/>
        <v>Acceptable</v>
      </c>
      <c r="M15" s="27"/>
      <c r="N15" s="40"/>
      <c r="O15" s="40"/>
      <c r="P15" s="40"/>
      <c r="Q15" s="40"/>
      <c r="R15" s="40"/>
      <c r="S15" s="40"/>
      <c r="T15" s="40"/>
    </row>
    <row r="16" spans="1:20" s="18" customFormat="1" ht="22.5" x14ac:dyDescent="0.2">
      <c r="A16" s="21"/>
      <c r="B16" s="96">
        <v>130</v>
      </c>
      <c r="C16" s="142"/>
      <c r="D16" s="125"/>
      <c r="E16" s="125"/>
      <c r="F16" s="33" t="s">
        <v>263</v>
      </c>
      <c r="G16" s="33" t="s">
        <v>633</v>
      </c>
      <c r="H16" s="122"/>
      <c r="I16" s="27">
        <v>3</v>
      </c>
      <c r="J16" s="122"/>
      <c r="K16" s="27">
        <v>6</v>
      </c>
      <c r="L16" s="27" t="str">
        <f t="shared" si="0"/>
        <v>Acceptable</v>
      </c>
      <c r="M16" s="27"/>
      <c r="N16" s="40"/>
      <c r="O16" s="40"/>
      <c r="P16" s="40"/>
      <c r="Q16" s="40"/>
      <c r="R16" s="40"/>
      <c r="S16" s="40"/>
      <c r="T16" s="40"/>
    </row>
    <row r="17" spans="1:20" s="18" customFormat="1" ht="22.5" x14ac:dyDescent="0.2">
      <c r="A17" s="21"/>
      <c r="B17" s="96">
        <v>140</v>
      </c>
      <c r="C17" s="142"/>
      <c r="D17" s="125"/>
      <c r="E17" s="125"/>
      <c r="F17" s="33" t="s">
        <v>262</v>
      </c>
      <c r="G17" s="33" t="s">
        <v>633</v>
      </c>
      <c r="H17" s="122"/>
      <c r="I17" s="27">
        <v>3</v>
      </c>
      <c r="J17" s="122"/>
      <c r="K17" s="27">
        <v>6</v>
      </c>
      <c r="L17" s="27" t="str">
        <f t="shared" si="0"/>
        <v>Acceptable</v>
      </c>
      <c r="M17" s="27"/>
      <c r="N17" s="40"/>
      <c r="O17" s="40"/>
      <c r="P17" s="40"/>
      <c r="Q17" s="40"/>
      <c r="R17" s="40"/>
      <c r="S17" s="40"/>
      <c r="T17" s="40"/>
    </row>
    <row r="18" spans="1:20" s="18" customFormat="1" ht="22.5" x14ac:dyDescent="0.2">
      <c r="A18" s="144"/>
      <c r="B18" s="96">
        <v>150</v>
      </c>
      <c r="C18" s="142"/>
      <c r="D18" s="125" t="s">
        <v>320</v>
      </c>
      <c r="E18" s="32" t="s">
        <v>83</v>
      </c>
      <c r="F18" s="128" t="s">
        <v>287</v>
      </c>
      <c r="G18" s="128" t="s">
        <v>634</v>
      </c>
      <c r="H18" s="122">
        <v>3</v>
      </c>
      <c r="I18" s="122">
        <v>2</v>
      </c>
      <c r="J18" s="122">
        <v>2</v>
      </c>
      <c r="K18" s="122">
        <f>J18*I18*H18</f>
        <v>12</v>
      </c>
      <c r="L18" s="27" t="str">
        <f t="shared" si="0"/>
        <v>Low</v>
      </c>
      <c r="M18" s="27"/>
      <c r="N18" s="40"/>
      <c r="O18" s="40"/>
      <c r="P18" s="40"/>
      <c r="Q18" s="40"/>
      <c r="R18" s="40"/>
      <c r="S18" s="40"/>
      <c r="T18" s="40"/>
    </row>
    <row r="19" spans="1:20" s="18" customFormat="1" x14ac:dyDescent="0.2">
      <c r="A19" s="145"/>
      <c r="B19" s="96">
        <v>160</v>
      </c>
      <c r="C19" s="143"/>
      <c r="D19" s="125"/>
      <c r="E19" s="32" t="s">
        <v>87</v>
      </c>
      <c r="F19" s="128"/>
      <c r="G19" s="128"/>
      <c r="H19" s="122"/>
      <c r="I19" s="122"/>
      <c r="J19" s="122"/>
      <c r="K19" s="122"/>
      <c r="L19" s="27" t="str">
        <f t="shared" si="0"/>
        <v>Acceptable</v>
      </c>
      <c r="M19" s="27"/>
      <c r="N19" s="40"/>
      <c r="O19" s="40"/>
      <c r="P19" s="40"/>
      <c r="Q19" s="40"/>
      <c r="R19" s="40"/>
      <c r="S19" s="40"/>
      <c r="T19" s="40"/>
    </row>
    <row r="20" spans="1:20" x14ac:dyDescent="0.2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</row>
    <row r="21" spans="1:20" x14ac:dyDescent="0.2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  <c r="N21" s="49"/>
      <c r="O21" s="49"/>
      <c r="P21" s="49"/>
      <c r="Q21" s="49"/>
      <c r="R21" s="49"/>
      <c r="S21" s="49"/>
      <c r="T21" s="49"/>
    </row>
    <row r="22" spans="1:20" x14ac:dyDescent="0.2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  <c r="N22" s="49"/>
      <c r="O22" s="49"/>
      <c r="P22" s="49"/>
      <c r="Q22" s="49"/>
      <c r="R22" s="49"/>
      <c r="S22" s="49"/>
      <c r="T22" s="49"/>
    </row>
    <row r="23" spans="1:20" x14ac:dyDescent="0.2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  <c r="N23" s="49"/>
      <c r="O23" s="49"/>
      <c r="P23" s="49"/>
      <c r="Q23" s="49"/>
      <c r="R23" s="49"/>
      <c r="S23" s="49"/>
      <c r="T23" s="49"/>
    </row>
    <row r="24" spans="1:20" x14ac:dyDescent="0.2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</row>
    <row r="25" spans="1:20" x14ac:dyDescent="0.2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9"/>
      <c r="N25" s="49"/>
      <c r="O25" s="49"/>
      <c r="P25" s="49"/>
      <c r="Q25" s="49"/>
      <c r="R25" s="49"/>
      <c r="S25" s="49"/>
      <c r="T25" s="49"/>
    </row>
    <row r="26" spans="1:20" x14ac:dyDescent="0.2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49"/>
      <c r="O26" s="49"/>
      <c r="P26" s="49"/>
      <c r="Q26" s="49"/>
      <c r="R26" s="49"/>
      <c r="S26" s="49"/>
      <c r="T26" s="49"/>
    </row>
    <row r="27" spans="1:20" x14ac:dyDescent="0.2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N27" s="49"/>
      <c r="O27" s="49"/>
      <c r="P27" s="49"/>
      <c r="Q27" s="49"/>
      <c r="R27" s="49"/>
      <c r="S27" s="49"/>
      <c r="T27" s="49"/>
    </row>
    <row r="28" spans="1:20" x14ac:dyDescent="0.2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  <c r="N28" s="49"/>
      <c r="O28" s="49"/>
      <c r="P28" s="49"/>
      <c r="Q28" s="49"/>
      <c r="R28" s="49"/>
      <c r="S28" s="49"/>
      <c r="T28" s="49"/>
    </row>
    <row r="29" spans="1:20" x14ac:dyDescent="0.2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N29" s="49"/>
      <c r="O29" s="49"/>
      <c r="P29" s="49"/>
      <c r="Q29" s="49"/>
      <c r="R29" s="49"/>
      <c r="S29" s="49"/>
      <c r="T29" s="49"/>
    </row>
    <row r="30" spans="1:20" x14ac:dyDescent="0.2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N30" s="49"/>
      <c r="O30" s="49"/>
      <c r="P30" s="49"/>
      <c r="Q30" s="49"/>
      <c r="R30" s="49"/>
      <c r="S30" s="49"/>
      <c r="T30" s="49"/>
    </row>
    <row r="31" spans="1:20" x14ac:dyDescent="0.2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N31" s="49"/>
      <c r="O31" s="49"/>
      <c r="P31" s="49"/>
      <c r="Q31" s="49"/>
      <c r="R31" s="49"/>
      <c r="S31" s="49"/>
      <c r="T31" s="49"/>
    </row>
    <row r="32" spans="1:20" x14ac:dyDescent="0.2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N32" s="49"/>
      <c r="O32" s="49"/>
      <c r="P32" s="49"/>
      <c r="Q32" s="49"/>
      <c r="R32" s="49"/>
      <c r="S32" s="49"/>
      <c r="T32" s="49"/>
    </row>
    <row r="33" spans="2:20" x14ac:dyDescent="0.2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  <c r="N33" s="49"/>
      <c r="O33" s="49"/>
      <c r="P33" s="49"/>
      <c r="Q33" s="49"/>
      <c r="R33" s="49"/>
      <c r="S33" s="49"/>
      <c r="T33" s="49"/>
    </row>
    <row r="34" spans="2:20" x14ac:dyDescent="0.2"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N34" s="49"/>
      <c r="O34" s="49"/>
      <c r="P34" s="49"/>
      <c r="Q34" s="49"/>
      <c r="R34" s="49"/>
      <c r="S34" s="49"/>
      <c r="T34" s="49"/>
    </row>
    <row r="35" spans="2:20" x14ac:dyDescent="0.2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  <c r="N35" s="49"/>
      <c r="O35" s="49"/>
      <c r="P35" s="49"/>
      <c r="Q35" s="49"/>
      <c r="R35" s="49"/>
      <c r="S35" s="49"/>
      <c r="T35" s="49"/>
    </row>
    <row r="36" spans="2:20" x14ac:dyDescent="0.2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N36" s="49"/>
      <c r="O36" s="49"/>
      <c r="P36" s="49"/>
      <c r="Q36" s="49"/>
      <c r="R36" s="49"/>
      <c r="S36" s="49"/>
      <c r="T36" s="49"/>
    </row>
    <row r="37" spans="2:20" x14ac:dyDescent="0.2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N37" s="49"/>
      <c r="O37" s="49"/>
      <c r="P37" s="49"/>
      <c r="Q37" s="49"/>
      <c r="R37" s="49"/>
      <c r="S37" s="49"/>
      <c r="T37" s="49"/>
    </row>
    <row r="38" spans="2:20" x14ac:dyDescent="0.2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  <c r="N38" s="49"/>
      <c r="O38" s="49"/>
      <c r="P38" s="49"/>
      <c r="Q38" s="49"/>
      <c r="R38" s="49"/>
      <c r="S38" s="49"/>
      <c r="T38" s="49"/>
    </row>
    <row r="39" spans="2:20" x14ac:dyDescent="0.2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9"/>
      <c r="O39" s="49"/>
      <c r="P39" s="49"/>
      <c r="Q39" s="49"/>
      <c r="R39" s="49"/>
      <c r="S39" s="49"/>
      <c r="T39" s="49"/>
    </row>
    <row r="40" spans="2:20" x14ac:dyDescent="0.2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N40" s="49"/>
      <c r="O40" s="49"/>
      <c r="P40" s="49"/>
      <c r="Q40" s="49"/>
      <c r="R40" s="49"/>
      <c r="S40" s="49"/>
      <c r="T40" s="49"/>
    </row>
    <row r="41" spans="2:20" x14ac:dyDescent="0.2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N41" s="49"/>
      <c r="O41" s="49"/>
      <c r="P41" s="49"/>
      <c r="Q41" s="49"/>
      <c r="R41" s="49"/>
      <c r="S41" s="49"/>
      <c r="T41" s="49"/>
    </row>
    <row r="42" spans="2:20" x14ac:dyDescent="0.2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  <c r="N42" s="49"/>
      <c r="O42" s="49"/>
      <c r="P42" s="49"/>
      <c r="Q42" s="49"/>
      <c r="R42" s="49"/>
      <c r="S42" s="49"/>
      <c r="T42" s="49"/>
    </row>
    <row r="43" spans="2:20" x14ac:dyDescent="0.2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N43" s="49"/>
      <c r="O43" s="49"/>
      <c r="P43" s="49"/>
      <c r="Q43" s="49"/>
      <c r="R43" s="49"/>
      <c r="S43" s="49"/>
      <c r="T43" s="49"/>
    </row>
    <row r="44" spans="2:20" x14ac:dyDescent="0.2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/>
      <c r="N44" s="49"/>
      <c r="O44" s="49"/>
      <c r="P44" s="49"/>
      <c r="Q44" s="49"/>
      <c r="R44" s="49"/>
      <c r="S44" s="49"/>
      <c r="T44" s="49"/>
    </row>
    <row r="45" spans="2:20" x14ac:dyDescent="0.2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N45" s="49"/>
      <c r="O45" s="49"/>
      <c r="P45" s="49"/>
      <c r="Q45" s="49"/>
      <c r="R45" s="49"/>
      <c r="S45" s="49"/>
      <c r="T45" s="49"/>
    </row>
    <row r="46" spans="2:20" x14ac:dyDescent="0.2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  <c r="N46" s="49"/>
      <c r="O46" s="49"/>
      <c r="P46" s="49"/>
      <c r="Q46" s="49"/>
      <c r="R46" s="49"/>
      <c r="S46" s="49"/>
      <c r="T46" s="49"/>
    </row>
    <row r="47" spans="2:20" x14ac:dyDescent="0.2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  <c r="N47" s="49"/>
      <c r="O47" s="49"/>
      <c r="P47" s="49"/>
      <c r="Q47" s="49"/>
      <c r="R47" s="49"/>
      <c r="S47" s="49"/>
      <c r="T47" s="49"/>
    </row>
    <row r="48" spans="2:20" x14ac:dyDescent="0.2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N48" s="49"/>
      <c r="O48" s="49"/>
      <c r="P48" s="49"/>
      <c r="Q48" s="49"/>
      <c r="R48" s="49"/>
      <c r="S48" s="49"/>
      <c r="T48" s="49"/>
    </row>
    <row r="49" spans="2:20" x14ac:dyDescent="0.2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  <c r="N49" s="49"/>
      <c r="O49" s="49"/>
      <c r="P49" s="49"/>
      <c r="Q49" s="49"/>
      <c r="R49" s="49"/>
      <c r="S49" s="49"/>
      <c r="T49" s="49"/>
    </row>
    <row r="50" spans="2:20" x14ac:dyDescent="0.2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N50" s="49"/>
      <c r="O50" s="49"/>
      <c r="P50" s="49"/>
      <c r="Q50" s="49"/>
      <c r="R50" s="49"/>
      <c r="S50" s="49"/>
      <c r="T50" s="49"/>
    </row>
    <row r="51" spans="2:20" x14ac:dyDescent="0.2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  <c r="N51" s="49"/>
      <c r="O51" s="49"/>
      <c r="P51" s="49"/>
      <c r="Q51" s="49"/>
      <c r="R51" s="49"/>
      <c r="S51" s="49"/>
      <c r="T51" s="49"/>
    </row>
    <row r="52" spans="2:20" x14ac:dyDescent="0.2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9"/>
      <c r="N52" s="49"/>
      <c r="O52" s="49"/>
      <c r="P52" s="49"/>
      <c r="Q52" s="49"/>
      <c r="R52" s="49"/>
      <c r="S52" s="49"/>
      <c r="T52" s="49"/>
    </row>
    <row r="53" spans="2:20" x14ac:dyDescent="0.2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9"/>
      <c r="N53" s="49"/>
      <c r="O53" s="49"/>
      <c r="P53" s="49"/>
      <c r="Q53" s="49"/>
      <c r="R53" s="49"/>
      <c r="S53" s="49"/>
      <c r="T53" s="49"/>
    </row>
    <row r="54" spans="2:20" x14ac:dyDescent="0.2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9"/>
      <c r="N54" s="49"/>
      <c r="O54" s="49"/>
      <c r="P54" s="49"/>
      <c r="Q54" s="49"/>
      <c r="R54" s="49"/>
      <c r="S54" s="49"/>
      <c r="T54" s="49"/>
    </row>
    <row r="55" spans="2:20" x14ac:dyDescent="0.2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9"/>
      <c r="N55" s="49"/>
      <c r="O55" s="49"/>
      <c r="P55" s="49"/>
      <c r="Q55" s="49"/>
      <c r="R55" s="49"/>
      <c r="S55" s="49"/>
      <c r="T55" s="49"/>
    </row>
    <row r="56" spans="2:20" x14ac:dyDescent="0.2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49"/>
      <c r="O56" s="49"/>
      <c r="P56" s="49"/>
      <c r="Q56" s="49"/>
      <c r="R56" s="49"/>
      <c r="S56" s="49"/>
      <c r="T56" s="49"/>
    </row>
    <row r="57" spans="2:20" x14ac:dyDescent="0.2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9"/>
      <c r="N57" s="49"/>
      <c r="O57" s="49"/>
      <c r="P57" s="49"/>
      <c r="Q57" s="49"/>
      <c r="R57" s="49"/>
      <c r="S57" s="49"/>
      <c r="T57" s="49"/>
    </row>
    <row r="58" spans="2:20" x14ac:dyDescent="0.2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9"/>
      <c r="N58" s="49"/>
      <c r="O58" s="49"/>
      <c r="P58" s="49"/>
      <c r="Q58" s="49"/>
      <c r="R58" s="49"/>
      <c r="S58" s="49"/>
      <c r="T58" s="49"/>
    </row>
    <row r="59" spans="2:20" x14ac:dyDescent="0.2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9"/>
      <c r="N59" s="49"/>
      <c r="O59" s="49"/>
      <c r="P59" s="49"/>
      <c r="Q59" s="49"/>
      <c r="R59" s="49"/>
      <c r="S59" s="49"/>
      <c r="T59" s="49"/>
    </row>
    <row r="60" spans="2:20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9"/>
      <c r="N60" s="49"/>
      <c r="O60" s="49"/>
      <c r="P60" s="49"/>
      <c r="Q60" s="49"/>
      <c r="R60" s="49"/>
      <c r="S60" s="49"/>
      <c r="T60" s="49"/>
    </row>
    <row r="61" spans="2:20" x14ac:dyDescent="0.2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9"/>
      <c r="N61" s="49"/>
      <c r="O61" s="49"/>
      <c r="P61" s="49"/>
      <c r="Q61" s="49"/>
      <c r="R61" s="49"/>
      <c r="S61" s="49"/>
      <c r="T61" s="49"/>
    </row>
    <row r="62" spans="2:20" x14ac:dyDescent="0.2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9"/>
      <c r="N62" s="49"/>
      <c r="O62" s="49"/>
      <c r="P62" s="49"/>
      <c r="Q62" s="49"/>
      <c r="R62" s="49"/>
      <c r="S62" s="49"/>
      <c r="T62" s="49"/>
    </row>
    <row r="63" spans="2:20" x14ac:dyDescent="0.2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9"/>
      <c r="N63" s="49"/>
      <c r="O63" s="49"/>
      <c r="P63" s="49"/>
      <c r="Q63" s="49"/>
      <c r="R63" s="49"/>
      <c r="S63" s="49"/>
      <c r="T63" s="49"/>
    </row>
    <row r="64" spans="2:20" x14ac:dyDescent="0.2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9"/>
      <c r="N64" s="49"/>
      <c r="O64" s="49"/>
      <c r="P64" s="49"/>
      <c r="Q64" s="49"/>
      <c r="R64" s="49"/>
      <c r="S64" s="49"/>
      <c r="T64" s="49"/>
    </row>
    <row r="65" spans="2:20" x14ac:dyDescent="0.2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9"/>
      <c r="N65" s="49"/>
      <c r="O65" s="49"/>
      <c r="P65" s="49"/>
      <c r="Q65" s="49"/>
      <c r="R65" s="49"/>
      <c r="S65" s="49"/>
      <c r="T65" s="49"/>
    </row>
    <row r="66" spans="2:20" x14ac:dyDescent="0.2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9"/>
      <c r="N66" s="49"/>
      <c r="O66" s="49"/>
      <c r="P66" s="49"/>
      <c r="Q66" s="49"/>
      <c r="R66" s="49"/>
      <c r="S66" s="49"/>
      <c r="T66" s="49"/>
    </row>
    <row r="67" spans="2:20" x14ac:dyDescent="0.2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9"/>
      <c r="N67" s="49"/>
      <c r="O67" s="49"/>
      <c r="P67" s="49"/>
      <c r="Q67" s="49"/>
      <c r="R67" s="49"/>
      <c r="S67" s="49"/>
      <c r="T67" s="49"/>
    </row>
    <row r="68" spans="2:20" x14ac:dyDescent="0.2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9"/>
      <c r="N68" s="49"/>
      <c r="O68" s="49"/>
      <c r="P68" s="49"/>
      <c r="Q68" s="49"/>
      <c r="R68" s="49"/>
      <c r="S68" s="49"/>
      <c r="T68" s="49"/>
    </row>
    <row r="69" spans="2:20" x14ac:dyDescent="0.2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9"/>
      <c r="N69" s="49"/>
      <c r="O69" s="49"/>
      <c r="P69" s="49"/>
      <c r="Q69" s="49"/>
      <c r="R69" s="49"/>
      <c r="S69" s="49"/>
      <c r="T69" s="49"/>
    </row>
    <row r="70" spans="2:20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9"/>
      <c r="N70" s="49"/>
      <c r="O70" s="49"/>
      <c r="P70" s="49"/>
      <c r="Q70" s="49"/>
      <c r="R70" s="49"/>
      <c r="S70" s="49"/>
      <c r="T70" s="49"/>
    </row>
    <row r="71" spans="2:20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9"/>
      <c r="N71" s="49"/>
      <c r="O71" s="49"/>
      <c r="P71" s="49"/>
      <c r="Q71" s="49"/>
      <c r="R71" s="49"/>
      <c r="S71" s="49"/>
      <c r="T71" s="49"/>
    </row>
    <row r="72" spans="2:20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9"/>
      <c r="N72" s="49"/>
      <c r="O72" s="49"/>
      <c r="P72" s="49"/>
      <c r="Q72" s="49"/>
      <c r="R72" s="49"/>
      <c r="S72" s="49"/>
      <c r="T72" s="49"/>
    </row>
    <row r="73" spans="2:2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9"/>
      <c r="N73" s="49"/>
      <c r="O73" s="49"/>
      <c r="P73" s="49"/>
      <c r="Q73" s="49"/>
      <c r="R73" s="49"/>
      <c r="S73" s="49"/>
      <c r="T73" s="49"/>
    </row>
    <row r="74" spans="2:20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9"/>
      <c r="N74" s="49"/>
      <c r="O74" s="49"/>
      <c r="P74" s="49"/>
      <c r="Q74" s="49"/>
      <c r="R74" s="49"/>
      <c r="S74" s="49"/>
      <c r="T74" s="49"/>
    </row>
    <row r="75" spans="2:20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9"/>
      <c r="N75" s="49"/>
      <c r="O75" s="49"/>
      <c r="P75" s="49"/>
      <c r="Q75" s="49"/>
      <c r="R75" s="49"/>
      <c r="S75" s="49"/>
      <c r="T75" s="49"/>
    </row>
    <row r="76" spans="2:20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9"/>
      <c r="N76" s="49"/>
      <c r="O76" s="49"/>
      <c r="P76" s="49"/>
      <c r="Q76" s="49"/>
      <c r="R76" s="49"/>
      <c r="S76" s="49"/>
      <c r="T76" s="49"/>
    </row>
    <row r="77" spans="2:20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9"/>
      <c r="N77" s="49"/>
      <c r="O77" s="49"/>
      <c r="P77" s="49"/>
      <c r="Q77" s="49"/>
      <c r="R77" s="49"/>
      <c r="S77" s="49"/>
      <c r="T77" s="49"/>
    </row>
    <row r="78" spans="2:20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9"/>
      <c r="N78" s="49"/>
      <c r="O78" s="49"/>
      <c r="P78" s="49"/>
      <c r="Q78" s="49"/>
      <c r="R78" s="49"/>
      <c r="S78" s="49"/>
      <c r="T78" s="49"/>
    </row>
    <row r="79" spans="2:20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9"/>
      <c r="N79" s="49"/>
      <c r="O79" s="49"/>
      <c r="P79" s="49"/>
      <c r="Q79" s="49"/>
      <c r="R79" s="49"/>
      <c r="S79" s="49"/>
      <c r="T79" s="49"/>
    </row>
    <row r="80" spans="2:20" x14ac:dyDescent="0.2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9"/>
      <c r="N80" s="49"/>
      <c r="O80" s="49"/>
      <c r="P80" s="49"/>
      <c r="Q80" s="49"/>
      <c r="R80" s="49"/>
      <c r="S80" s="49"/>
      <c r="T80" s="49"/>
    </row>
    <row r="81" spans="2:20" x14ac:dyDescent="0.2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9"/>
      <c r="N81" s="49"/>
      <c r="O81" s="49"/>
      <c r="P81" s="49"/>
      <c r="Q81" s="49"/>
      <c r="R81" s="49"/>
      <c r="S81" s="49"/>
      <c r="T81" s="49"/>
    </row>
    <row r="82" spans="2:20" x14ac:dyDescent="0.2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9"/>
      <c r="N82" s="49"/>
      <c r="O82" s="49"/>
      <c r="P82" s="49"/>
      <c r="Q82" s="49"/>
      <c r="R82" s="49"/>
      <c r="S82" s="49"/>
      <c r="T82" s="49"/>
    </row>
    <row r="83" spans="2:20" x14ac:dyDescent="0.2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9"/>
      <c r="N83" s="49"/>
      <c r="O83" s="49"/>
      <c r="P83" s="49"/>
      <c r="Q83" s="49"/>
      <c r="R83" s="49"/>
      <c r="S83" s="49"/>
      <c r="T83" s="49"/>
    </row>
    <row r="84" spans="2:20" x14ac:dyDescent="0.2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9"/>
      <c r="N84" s="49"/>
      <c r="O84" s="49"/>
      <c r="P84" s="49"/>
      <c r="Q84" s="49"/>
      <c r="R84" s="49"/>
      <c r="S84" s="49"/>
      <c r="T84" s="49"/>
    </row>
    <row r="85" spans="2:20" x14ac:dyDescent="0.2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9"/>
      <c r="N85" s="49"/>
      <c r="O85" s="49"/>
      <c r="P85" s="49"/>
      <c r="Q85" s="49"/>
      <c r="R85" s="49"/>
      <c r="S85" s="49"/>
      <c r="T85" s="49"/>
    </row>
    <row r="86" spans="2:20" x14ac:dyDescent="0.2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9"/>
      <c r="N86" s="49"/>
      <c r="O86" s="49"/>
      <c r="P86" s="49"/>
      <c r="Q86" s="49"/>
      <c r="R86" s="49"/>
      <c r="S86" s="49"/>
      <c r="T86" s="49"/>
    </row>
    <row r="87" spans="2:20" x14ac:dyDescent="0.2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9"/>
      <c r="N87" s="49"/>
      <c r="O87" s="49"/>
      <c r="P87" s="49"/>
      <c r="Q87" s="49"/>
      <c r="R87" s="49"/>
      <c r="S87" s="49"/>
      <c r="T87" s="49"/>
    </row>
    <row r="88" spans="2:20" x14ac:dyDescent="0.2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9"/>
      <c r="N88" s="49"/>
      <c r="O88" s="49"/>
      <c r="P88" s="49"/>
      <c r="Q88" s="49"/>
      <c r="R88" s="49"/>
      <c r="S88" s="49"/>
      <c r="T88" s="49"/>
    </row>
    <row r="89" spans="2:20" x14ac:dyDescent="0.2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9"/>
      <c r="N89" s="49"/>
      <c r="O89" s="49"/>
      <c r="P89" s="49"/>
      <c r="Q89" s="49"/>
      <c r="R89" s="49"/>
      <c r="S89" s="49"/>
      <c r="T89" s="49"/>
    </row>
    <row r="90" spans="2:20" x14ac:dyDescent="0.2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9"/>
      <c r="N90" s="49"/>
      <c r="O90" s="49"/>
      <c r="P90" s="49"/>
      <c r="Q90" s="49"/>
      <c r="R90" s="49"/>
      <c r="S90" s="49"/>
      <c r="T90" s="49"/>
    </row>
    <row r="91" spans="2:20" x14ac:dyDescent="0.2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9"/>
      <c r="N91" s="49"/>
      <c r="O91" s="49"/>
      <c r="P91" s="49"/>
      <c r="Q91" s="49"/>
      <c r="R91" s="49"/>
      <c r="S91" s="49"/>
      <c r="T91" s="49"/>
    </row>
    <row r="92" spans="2:20" x14ac:dyDescent="0.2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9"/>
      <c r="N92" s="49"/>
      <c r="O92" s="49"/>
      <c r="P92" s="49"/>
      <c r="Q92" s="49"/>
      <c r="R92" s="49"/>
      <c r="S92" s="49"/>
      <c r="T92" s="49"/>
    </row>
    <row r="93" spans="2:20" x14ac:dyDescent="0.2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9"/>
      <c r="N93" s="49"/>
      <c r="O93" s="49"/>
      <c r="P93" s="49"/>
      <c r="Q93" s="49"/>
      <c r="R93" s="49"/>
      <c r="S93" s="49"/>
      <c r="T93" s="49"/>
    </row>
    <row r="94" spans="2:20" x14ac:dyDescent="0.2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9"/>
      <c r="N94" s="49"/>
      <c r="O94" s="49"/>
      <c r="P94" s="49"/>
      <c r="Q94" s="49"/>
      <c r="R94" s="49"/>
      <c r="S94" s="49"/>
      <c r="T94" s="49"/>
    </row>
    <row r="95" spans="2:20" x14ac:dyDescent="0.2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9"/>
      <c r="N95" s="49"/>
      <c r="O95" s="49"/>
      <c r="P95" s="49"/>
      <c r="Q95" s="49"/>
      <c r="R95" s="49"/>
      <c r="S95" s="49"/>
      <c r="T95" s="49"/>
    </row>
    <row r="96" spans="2:20" x14ac:dyDescent="0.2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9"/>
      <c r="N96" s="49"/>
      <c r="O96" s="49"/>
      <c r="P96" s="49"/>
      <c r="Q96" s="49"/>
      <c r="R96" s="49"/>
      <c r="S96" s="49"/>
      <c r="T96" s="49"/>
    </row>
    <row r="97" spans="2:20" x14ac:dyDescent="0.2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9"/>
      <c r="N97" s="49"/>
      <c r="O97" s="49"/>
      <c r="P97" s="49"/>
      <c r="Q97" s="49"/>
      <c r="R97" s="49"/>
      <c r="S97" s="49"/>
      <c r="T97" s="49"/>
    </row>
    <row r="98" spans="2:20" x14ac:dyDescent="0.2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9"/>
      <c r="N98" s="49"/>
      <c r="O98" s="49"/>
      <c r="P98" s="49"/>
      <c r="Q98" s="49"/>
      <c r="R98" s="49"/>
      <c r="S98" s="49"/>
      <c r="T98" s="49"/>
    </row>
    <row r="99" spans="2:20" x14ac:dyDescent="0.2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9"/>
      <c r="N99" s="49"/>
      <c r="O99" s="49"/>
      <c r="P99" s="49"/>
      <c r="Q99" s="49"/>
      <c r="R99" s="49"/>
      <c r="S99" s="49"/>
      <c r="T99" s="49"/>
    </row>
    <row r="100" spans="2:20" x14ac:dyDescent="0.2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9"/>
      <c r="N100" s="49"/>
      <c r="O100" s="49"/>
      <c r="P100" s="49"/>
      <c r="Q100" s="49"/>
      <c r="R100" s="49"/>
      <c r="S100" s="49"/>
      <c r="T100" s="49"/>
    </row>
    <row r="101" spans="2:20" x14ac:dyDescent="0.2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9"/>
      <c r="N101" s="49"/>
      <c r="O101" s="49"/>
      <c r="P101" s="49"/>
      <c r="Q101" s="49"/>
      <c r="R101" s="49"/>
      <c r="S101" s="49"/>
      <c r="T101" s="49"/>
    </row>
    <row r="102" spans="2:20" x14ac:dyDescent="0.2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9"/>
      <c r="N102" s="49"/>
      <c r="O102" s="49"/>
      <c r="P102" s="49"/>
      <c r="Q102" s="49"/>
      <c r="R102" s="49"/>
      <c r="S102" s="49"/>
      <c r="T102" s="49"/>
    </row>
    <row r="103" spans="2:20" x14ac:dyDescent="0.2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9"/>
      <c r="N103" s="49"/>
      <c r="O103" s="49"/>
      <c r="P103" s="49"/>
      <c r="Q103" s="49"/>
      <c r="R103" s="49"/>
      <c r="S103" s="49"/>
      <c r="T103" s="49"/>
    </row>
    <row r="104" spans="2:20" x14ac:dyDescent="0.2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9"/>
      <c r="N104" s="49"/>
      <c r="O104" s="49"/>
      <c r="P104" s="49"/>
      <c r="Q104" s="49"/>
      <c r="R104" s="49"/>
      <c r="S104" s="49"/>
      <c r="T104" s="49"/>
    </row>
    <row r="105" spans="2:20" x14ac:dyDescent="0.2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9"/>
      <c r="N105" s="49"/>
      <c r="O105" s="49"/>
      <c r="P105" s="49"/>
      <c r="Q105" s="49"/>
      <c r="R105" s="49"/>
      <c r="S105" s="49"/>
      <c r="T105" s="49"/>
    </row>
    <row r="106" spans="2:20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9"/>
      <c r="N106" s="49"/>
      <c r="O106" s="49"/>
      <c r="P106" s="49"/>
      <c r="Q106" s="49"/>
      <c r="R106" s="49"/>
      <c r="S106" s="49"/>
      <c r="T106" s="49"/>
    </row>
    <row r="107" spans="2:20" x14ac:dyDescent="0.2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9"/>
      <c r="N107" s="49"/>
      <c r="O107" s="49"/>
      <c r="P107" s="49"/>
      <c r="Q107" s="49"/>
      <c r="R107" s="49"/>
      <c r="S107" s="49"/>
      <c r="T107" s="49"/>
    </row>
    <row r="108" spans="2:20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9"/>
      <c r="N108" s="49"/>
      <c r="O108" s="49"/>
      <c r="P108" s="49"/>
      <c r="Q108" s="49"/>
      <c r="R108" s="49"/>
      <c r="S108" s="49"/>
      <c r="T108" s="49"/>
    </row>
    <row r="109" spans="2:20" x14ac:dyDescent="0.2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9"/>
      <c r="N109" s="49"/>
      <c r="O109" s="49"/>
      <c r="P109" s="49"/>
      <c r="Q109" s="49"/>
      <c r="R109" s="49"/>
      <c r="S109" s="49"/>
      <c r="T109" s="49"/>
    </row>
    <row r="110" spans="2:20" x14ac:dyDescent="0.2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9"/>
      <c r="N110" s="49"/>
      <c r="O110" s="49"/>
      <c r="P110" s="49"/>
      <c r="Q110" s="49"/>
      <c r="R110" s="49"/>
      <c r="S110" s="49"/>
      <c r="T110" s="49"/>
    </row>
    <row r="111" spans="2:20" x14ac:dyDescent="0.2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9"/>
      <c r="N111" s="49"/>
      <c r="O111" s="49"/>
      <c r="P111" s="49"/>
      <c r="Q111" s="49"/>
      <c r="R111" s="49"/>
      <c r="S111" s="49"/>
      <c r="T111" s="49"/>
    </row>
    <row r="112" spans="2:20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9"/>
      <c r="N112" s="49"/>
      <c r="O112" s="49"/>
      <c r="P112" s="49"/>
      <c r="Q112" s="49"/>
      <c r="R112" s="49"/>
      <c r="S112" s="49"/>
      <c r="T112" s="49"/>
    </row>
    <row r="113" spans="2:20" x14ac:dyDescent="0.2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9"/>
      <c r="N113" s="49"/>
      <c r="O113" s="49"/>
      <c r="P113" s="49"/>
      <c r="Q113" s="49"/>
      <c r="R113" s="49"/>
      <c r="S113" s="49"/>
      <c r="T113" s="49"/>
    </row>
    <row r="114" spans="2:20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9"/>
      <c r="N114" s="49"/>
      <c r="O114" s="49"/>
      <c r="P114" s="49"/>
      <c r="Q114" s="49"/>
      <c r="R114" s="49"/>
      <c r="S114" s="49"/>
      <c r="T114" s="49"/>
    </row>
    <row r="115" spans="2:20" x14ac:dyDescent="0.2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9"/>
      <c r="N115" s="49"/>
      <c r="O115" s="49"/>
      <c r="P115" s="49"/>
      <c r="Q115" s="49"/>
      <c r="R115" s="49"/>
      <c r="S115" s="49"/>
      <c r="T115" s="49"/>
    </row>
    <row r="116" spans="2:20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9"/>
      <c r="N116" s="49"/>
      <c r="O116" s="49"/>
      <c r="P116" s="49"/>
      <c r="Q116" s="49"/>
      <c r="R116" s="49"/>
      <c r="S116" s="49"/>
      <c r="T116" s="49"/>
    </row>
    <row r="117" spans="2:20" x14ac:dyDescent="0.2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9"/>
      <c r="N117" s="49"/>
      <c r="O117" s="49"/>
      <c r="P117" s="49"/>
      <c r="Q117" s="49"/>
      <c r="R117" s="49"/>
      <c r="S117" s="49"/>
      <c r="T117" s="49"/>
    </row>
    <row r="118" spans="2:20" x14ac:dyDescent="0.2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9"/>
      <c r="N118" s="49"/>
      <c r="O118" s="49"/>
      <c r="P118" s="49"/>
      <c r="Q118" s="49"/>
      <c r="R118" s="49"/>
      <c r="S118" s="49"/>
      <c r="T118" s="49"/>
    </row>
    <row r="119" spans="2:20" x14ac:dyDescent="0.2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9"/>
      <c r="N119" s="49"/>
      <c r="O119" s="49"/>
      <c r="P119" s="49"/>
      <c r="Q119" s="49"/>
      <c r="R119" s="49"/>
      <c r="S119" s="49"/>
      <c r="T119" s="49"/>
    </row>
    <row r="120" spans="2:20" x14ac:dyDescent="0.2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9"/>
      <c r="N120" s="49"/>
      <c r="O120" s="49"/>
      <c r="P120" s="49"/>
      <c r="Q120" s="49"/>
      <c r="R120" s="49"/>
      <c r="S120" s="49"/>
      <c r="T120" s="49"/>
    </row>
    <row r="121" spans="2:20" x14ac:dyDescent="0.2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9"/>
      <c r="N121" s="49"/>
      <c r="O121" s="49"/>
      <c r="P121" s="49"/>
      <c r="Q121" s="49"/>
      <c r="R121" s="49"/>
      <c r="S121" s="49"/>
      <c r="T121" s="49"/>
    </row>
    <row r="122" spans="2:20" x14ac:dyDescent="0.2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9"/>
      <c r="N122" s="49"/>
      <c r="O122" s="49"/>
      <c r="P122" s="49"/>
      <c r="Q122" s="49"/>
      <c r="R122" s="49"/>
      <c r="S122" s="49"/>
      <c r="T122" s="49"/>
    </row>
    <row r="123" spans="2:20" x14ac:dyDescent="0.2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9"/>
      <c r="N123" s="49"/>
      <c r="O123" s="49"/>
      <c r="P123" s="49"/>
      <c r="Q123" s="49"/>
      <c r="R123" s="49"/>
      <c r="S123" s="49"/>
      <c r="T123" s="49"/>
    </row>
    <row r="124" spans="2:20" x14ac:dyDescent="0.2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9"/>
      <c r="N124" s="49"/>
      <c r="O124" s="49"/>
      <c r="P124" s="49"/>
      <c r="Q124" s="49"/>
      <c r="R124" s="49"/>
      <c r="S124" s="49"/>
      <c r="T124" s="49"/>
    </row>
    <row r="125" spans="2:20" x14ac:dyDescent="0.2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9"/>
      <c r="N125" s="49"/>
      <c r="O125" s="49"/>
      <c r="P125" s="49"/>
      <c r="Q125" s="49"/>
      <c r="R125" s="49"/>
      <c r="S125" s="49"/>
      <c r="T125" s="49"/>
    </row>
    <row r="126" spans="2:20" x14ac:dyDescent="0.2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9"/>
      <c r="N126" s="49"/>
      <c r="O126" s="49"/>
      <c r="P126" s="49"/>
      <c r="Q126" s="49"/>
      <c r="R126" s="49"/>
      <c r="S126" s="49"/>
      <c r="T126" s="49"/>
    </row>
    <row r="127" spans="2:20" x14ac:dyDescent="0.2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9"/>
      <c r="N127" s="49"/>
      <c r="O127" s="49"/>
      <c r="P127" s="49"/>
      <c r="Q127" s="49"/>
      <c r="R127" s="49"/>
      <c r="S127" s="49"/>
      <c r="T127" s="49"/>
    </row>
    <row r="128" spans="2:20" x14ac:dyDescent="0.2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9"/>
      <c r="N128" s="49"/>
      <c r="O128" s="49"/>
      <c r="P128" s="49"/>
      <c r="Q128" s="49"/>
      <c r="R128" s="49"/>
      <c r="S128" s="49"/>
      <c r="T128" s="49"/>
    </row>
    <row r="129" spans="2:20" x14ac:dyDescent="0.2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9"/>
      <c r="N129" s="49"/>
      <c r="O129" s="49"/>
      <c r="P129" s="49"/>
      <c r="Q129" s="49"/>
      <c r="R129" s="49"/>
      <c r="S129" s="49"/>
      <c r="T129" s="49"/>
    </row>
    <row r="130" spans="2:20" x14ac:dyDescent="0.2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9"/>
      <c r="N130" s="49"/>
      <c r="O130" s="49"/>
      <c r="P130" s="49"/>
      <c r="Q130" s="49"/>
      <c r="R130" s="49"/>
      <c r="S130" s="49"/>
      <c r="T130" s="49"/>
    </row>
    <row r="131" spans="2:20" x14ac:dyDescent="0.2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9"/>
      <c r="N131" s="49"/>
      <c r="O131" s="49"/>
      <c r="P131" s="49"/>
      <c r="Q131" s="49"/>
      <c r="R131" s="49"/>
      <c r="S131" s="49"/>
      <c r="T131" s="49"/>
    </row>
    <row r="132" spans="2:20" x14ac:dyDescent="0.2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9"/>
      <c r="N132" s="49"/>
      <c r="O132" s="49"/>
      <c r="P132" s="49"/>
      <c r="Q132" s="49"/>
      <c r="R132" s="49"/>
      <c r="S132" s="49"/>
      <c r="T132" s="49"/>
    </row>
    <row r="133" spans="2:20" x14ac:dyDescent="0.2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9"/>
      <c r="N133" s="49"/>
      <c r="O133" s="49"/>
      <c r="P133" s="49"/>
      <c r="Q133" s="49"/>
      <c r="R133" s="49"/>
      <c r="S133" s="49"/>
      <c r="T133" s="49"/>
    </row>
    <row r="134" spans="2:20" x14ac:dyDescent="0.2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9"/>
      <c r="N134" s="49"/>
      <c r="O134" s="49"/>
      <c r="P134" s="49"/>
      <c r="Q134" s="49"/>
      <c r="R134" s="49"/>
      <c r="S134" s="49"/>
      <c r="T134" s="49"/>
    </row>
    <row r="135" spans="2:20" x14ac:dyDescent="0.2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9"/>
      <c r="N135" s="49"/>
      <c r="O135" s="49"/>
      <c r="P135" s="49"/>
      <c r="Q135" s="49"/>
      <c r="R135" s="49"/>
      <c r="S135" s="49"/>
      <c r="T135" s="49"/>
    </row>
    <row r="136" spans="2:20" x14ac:dyDescent="0.2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9"/>
      <c r="N136" s="49"/>
      <c r="O136" s="49"/>
      <c r="P136" s="49"/>
      <c r="Q136" s="49"/>
      <c r="R136" s="49"/>
      <c r="S136" s="49"/>
      <c r="T136" s="49"/>
    </row>
    <row r="137" spans="2:20" x14ac:dyDescent="0.2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9"/>
      <c r="N137" s="49"/>
      <c r="O137" s="49"/>
      <c r="P137" s="49"/>
      <c r="Q137" s="49"/>
      <c r="R137" s="49"/>
      <c r="S137" s="49"/>
      <c r="T137" s="49"/>
    </row>
    <row r="138" spans="2:20" x14ac:dyDescent="0.2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9"/>
      <c r="N138" s="49"/>
      <c r="O138" s="49"/>
      <c r="P138" s="49"/>
      <c r="Q138" s="49"/>
      <c r="R138" s="49"/>
      <c r="S138" s="49"/>
      <c r="T138" s="49"/>
    </row>
    <row r="139" spans="2:20" x14ac:dyDescent="0.2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9"/>
      <c r="N139" s="49"/>
      <c r="O139" s="49"/>
      <c r="P139" s="49"/>
      <c r="Q139" s="49"/>
      <c r="R139" s="49"/>
      <c r="S139" s="49"/>
      <c r="T139" s="49"/>
    </row>
    <row r="140" spans="2:20" x14ac:dyDescent="0.2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9"/>
      <c r="N140" s="49"/>
      <c r="O140" s="49"/>
      <c r="P140" s="49"/>
      <c r="Q140" s="49"/>
      <c r="R140" s="49"/>
      <c r="S140" s="49"/>
      <c r="T140" s="49"/>
    </row>
    <row r="141" spans="2:20" x14ac:dyDescent="0.2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9"/>
      <c r="N141" s="49"/>
      <c r="O141" s="49"/>
      <c r="P141" s="49"/>
      <c r="Q141" s="49"/>
      <c r="R141" s="49"/>
      <c r="S141" s="49"/>
      <c r="T141" s="49"/>
    </row>
    <row r="142" spans="2:20" x14ac:dyDescent="0.2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9"/>
      <c r="N142" s="49"/>
      <c r="O142" s="49"/>
      <c r="P142" s="49"/>
      <c r="Q142" s="49"/>
      <c r="R142" s="49"/>
      <c r="S142" s="49"/>
      <c r="T142" s="49"/>
    </row>
    <row r="143" spans="2:20" x14ac:dyDescent="0.2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9"/>
      <c r="N143" s="49"/>
      <c r="O143" s="49"/>
      <c r="P143" s="49"/>
      <c r="Q143" s="49"/>
      <c r="R143" s="49"/>
      <c r="S143" s="49"/>
      <c r="T143" s="49"/>
    </row>
    <row r="144" spans="2:20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9"/>
      <c r="N144" s="49"/>
      <c r="O144" s="49"/>
      <c r="P144" s="49"/>
      <c r="Q144" s="49"/>
      <c r="R144" s="49"/>
      <c r="S144" s="49"/>
      <c r="T144" s="49"/>
    </row>
    <row r="145" spans="2:20" x14ac:dyDescent="0.2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9"/>
      <c r="N145" s="49"/>
      <c r="O145" s="49"/>
      <c r="P145" s="49"/>
      <c r="Q145" s="49"/>
      <c r="R145" s="49"/>
      <c r="S145" s="49"/>
      <c r="T145" s="49"/>
    </row>
    <row r="146" spans="2:20" x14ac:dyDescent="0.2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9"/>
      <c r="N146" s="49"/>
      <c r="O146" s="49"/>
      <c r="P146" s="49"/>
      <c r="Q146" s="49"/>
      <c r="R146" s="49"/>
      <c r="S146" s="49"/>
      <c r="T146" s="49"/>
    </row>
    <row r="147" spans="2:20" x14ac:dyDescent="0.2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9"/>
      <c r="N147" s="49"/>
      <c r="O147" s="49"/>
      <c r="P147" s="49"/>
      <c r="Q147" s="49"/>
      <c r="R147" s="49"/>
      <c r="S147" s="49"/>
      <c r="T147" s="49"/>
    </row>
    <row r="148" spans="2:20" x14ac:dyDescent="0.2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9"/>
      <c r="N148" s="49"/>
      <c r="O148" s="49"/>
      <c r="P148" s="49"/>
      <c r="Q148" s="49"/>
      <c r="R148" s="49"/>
      <c r="S148" s="49"/>
      <c r="T148" s="49"/>
    </row>
    <row r="149" spans="2:20" x14ac:dyDescent="0.2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9"/>
      <c r="N149" s="49"/>
      <c r="O149" s="49"/>
      <c r="P149" s="49"/>
      <c r="Q149" s="49"/>
      <c r="R149" s="49"/>
      <c r="S149" s="49"/>
      <c r="T149" s="49"/>
    </row>
    <row r="150" spans="2:20" x14ac:dyDescent="0.2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9"/>
      <c r="N150" s="49"/>
      <c r="O150" s="49"/>
      <c r="P150" s="49"/>
      <c r="Q150" s="49"/>
      <c r="R150" s="49"/>
      <c r="S150" s="49"/>
      <c r="T150" s="49"/>
    </row>
    <row r="151" spans="2:20" x14ac:dyDescent="0.2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9"/>
      <c r="N151" s="49"/>
      <c r="O151" s="49"/>
      <c r="P151" s="49"/>
      <c r="Q151" s="49"/>
      <c r="R151" s="49"/>
      <c r="S151" s="49"/>
      <c r="T151" s="49"/>
    </row>
    <row r="152" spans="2:20" x14ac:dyDescent="0.2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9"/>
      <c r="N152" s="49"/>
      <c r="O152" s="49"/>
      <c r="P152" s="49"/>
      <c r="Q152" s="49"/>
      <c r="R152" s="49"/>
      <c r="S152" s="49"/>
      <c r="T152" s="49"/>
    </row>
    <row r="153" spans="2:20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9"/>
      <c r="N153" s="49"/>
      <c r="O153" s="49"/>
      <c r="P153" s="49"/>
      <c r="Q153" s="49"/>
      <c r="R153" s="49"/>
      <c r="S153" s="49"/>
      <c r="T153" s="49"/>
    </row>
    <row r="154" spans="2:20" x14ac:dyDescent="0.2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9"/>
      <c r="N154" s="49"/>
      <c r="O154" s="49"/>
      <c r="P154" s="49"/>
      <c r="Q154" s="49"/>
      <c r="R154" s="49"/>
      <c r="S154" s="49"/>
      <c r="T154" s="49"/>
    </row>
    <row r="155" spans="2:20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9"/>
      <c r="N155" s="49"/>
      <c r="O155" s="49"/>
      <c r="P155" s="49"/>
      <c r="Q155" s="49"/>
      <c r="R155" s="49"/>
      <c r="S155" s="49"/>
      <c r="T155" s="49"/>
    </row>
    <row r="156" spans="2:20" x14ac:dyDescent="0.2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9"/>
      <c r="N156" s="49"/>
      <c r="O156" s="49"/>
      <c r="P156" s="49"/>
      <c r="Q156" s="49"/>
      <c r="R156" s="49"/>
      <c r="S156" s="49"/>
      <c r="T156" s="49"/>
    </row>
    <row r="157" spans="2:20" x14ac:dyDescent="0.2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9"/>
      <c r="N157" s="49"/>
      <c r="O157" s="49"/>
      <c r="P157" s="49"/>
      <c r="Q157" s="49"/>
      <c r="R157" s="49"/>
      <c r="S157" s="49"/>
      <c r="T157" s="49"/>
    </row>
    <row r="158" spans="2:20" x14ac:dyDescent="0.2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9"/>
      <c r="N158" s="49"/>
      <c r="O158" s="49"/>
      <c r="P158" s="49"/>
      <c r="Q158" s="49"/>
      <c r="R158" s="49"/>
      <c r="S158" s="49"/>
      <c r="T158" s="49"/>
    </row>
    <row r="159" spans="2:20" x14ac:dyDescent="0.2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9"/>
      <c r="N159" s="49"/>
      <c r="O159" s="49"/>
      <c r="P159" s="49"/>
      <c r="Q159" s="49"/>
      <c r="R159" s="49"/>
      <c r="S159" s="49"/>
      <c r="T159" s="49"/>
    </row>
    <row r="160" spans="2:20" x14ac:dyDescent="0.2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9"/>
      <c r="N160" s="49"/>
      <c r="O160" s="49"/>
      <c r="P160" s="49"/>
      <c r="Q160" s="49"/>
      <c r="R160" s="49"/>
      <c r="S160" s="49"/>
      <c r="T160" s="49"/>
    </row>
    <row r="161" spans="2:20" x14ac:dyDescent="0.2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9"/>
      <c r="N161" s="49"/>
      <c r="O161" s="49"/>
      <c r="P161" s="49"/>
      <c r="Q161" s="49"/>
      <c r="R161" s="49"/>
      <c r="S161" s="49"/>
      <c r="T161" s="49"/>
    </row>
    <row r="162" spans="2:20" x14ac:dyDescent="0.2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9"/>
      <c r="N162" s="49"/>
      <c r="O162" s="49"/>
      <c r="P162" s="49"/>
      <c r="Q162" s="49"/>
      <c r="R162" s="49"/>
      <c r="S162" s="49"/>
      <c r="T162" s="49"/>
    </row>
    <row r="163" spans="2:20" x14ac:dyDescent="0.2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9"/>
      <c r="N163" s="49"/>
      <c r="O163" s="49"/>
      <c r="P163" s="49"/>
      <c r="Q163" s="49"/>
      <c r="R163" s="49"/>
      <c r="S163" s="49"/>
      <c r="T163" s="49"/>
    </row>
    <row r="164" spans="2:20" x14ac:dyDescent="0.2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9"/>
      <c r="N164" s="49"/>
      <c r="O164" s="49"/>
      <c r="P164" s="49"/>
      <c r="Q164" s="49"/>
      <c r="R164" s="49"/>
      <c r="S164" s="49"/>
      <c r="T164" s="49"/>
    </row>
    <row r="165" spans="2:20" x14ac:dyDescent="0.2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9"/>
      <c r="N165" s="49"/>
      <c r="O165" s="49"/>
      <c r="P165" s="49"/>
      <c r="Q165" s="49"/>
      <c r="R165" s="49"/>
      <c r="S165" s="49"/>
      <c r="T165" s="49"/>
    </row>
    <row r="166" spans="2:20" x14ac:dyDescent="0.2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9"/>
      <c r="N166" s="49"/>
      <c r="O166" s="49"/>
      <c r="P166" s="49"/>
      <c r="Q166" s="49"/>
      <c r="R166" s="49"/>
      <c r="S166" s="49"/>
      <c r="T166" s="49"/>
    </row>
    <row r="167" spans="2:20" x14ac:dyDescent="0.2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9"/>
      <c r="N167" s="49"/>
      <c r="O167" s="49"/>
      <c r="P167" s="49"/>
      <c r="Q167" s="49"/>
      <c r="R167" s="49"/>
      <c r="S167" s="49"/>
      <c r="T167" s="49"/>
    </row>
    <row r="168" spans="2:20" x14ac:dyDescent="0.2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9"/>
      <c r="N168" s="49"/>
      <c r="O168" s="49"/>
      <c r="P168" s="49"/>
      <c r="Q168" s="49"/>
      <c r="R168" s="49"/>
      <c r="S168" s="49"/>
      <c r="T168" s="49"/>
    </row>
    <row r="169" spans="2:20" x14ac:dyDescent="0.2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9"/>
      <c r="N169" s="49"/>
      <c r="O169" s="49"/>
      <c r="P169" s="49"/>
      <c r="Q169" s="49"/>
      <c r="R169" s="49"/>
      <c r="S169" s="49"/>
      <c r="T169" s="49"/>
    </row>
    <row r="170" spans="2:20" x14ac:dyDescent="0.2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9"/>
      <c r="N170" s="49"/>
      <c r="O170" s="49"/>
      <c r="P170" s="49"/>
      <c r="Q170" s="49"/>
      <c r="R170" s="49"/>
      <c r="S170" s="49"/>
      <c r="T170" s="49"/>
    </row>
    <row r="171" spans="2:20" x14ac:dyDescent="0.2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9"/>
      <c r="N171" s="49"/>
      <c r="O171" s="49"/>
      <c r="P171" s="49"/>
      <c r="Q171" s="49"/>
      <c r="R171" s="49"/>
      <c r="S171" s="49"/>
      <c r="T171" s="49"/>
    </row>
    <row r="172" spans="2:20" x14ac:dyDescent="0.2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9"/>
      <c r="N172" s="49"/>
      <c r="O172" s="49"/>
      <c r="P172" s="49"/>
      <c r="Q172" s="49"/>
      <c r="R172" s="49"/>
      <c r="S172" s="49"/>
      <c r="T172" s="49"/>
    </row>
    <row r="173" spans="2:20" x14ac:dyDescent="0.2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9"/>
      <c r="N173" s="49"/>
      <c r="O173" s="49"/>
      <c r="P173" s="49"/>
      <c r="Q173" s="49"/>
      <c r="R173" s="49"/>
      <c r="S173" s="49"/>
      <c r="T173" s="49"/>
    </row>
    <row r="174" spans="2:20" x14ac:dyDescent="0.2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9"/>
      <c r="N174" s="49"/>
      <c r="O174" s="49"/>
      <c r="P174" s="49"/>
      <c r="Q174" s="49"/>
      <c r="R174" s="49"/>
      <c r="S174" s="49"/>
      <c r="T174" s="49"/>
    </row>
    <row r="175" spans="2:20" x14ac:dyDescent="0.2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9"/>
      <c r="N175" s="49"/>
      <c r="O175" s="49"/>
      <c r="P175" s="49"/>
      <c r="Q175" s="49"/>
      <c r="R175" s="49"/>
      <c r="S175" s="49"/>
      <c r="T175" s="49"/>
    </row>
    <row r="176" spans="2:20" x14ac:dyDescent="0.2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9"/>
      <c r="N176" s="49"/>
      <c r="O176" s="49"/>
      <c r="P176" s="49"/>
      <c r="Q176" s="49"/>
      <c r="R176" s="49"/>
      <c r="S176" s="49"/>
      <c r="T176" s="49"/>
    </row>
    <row r="177" spans="2:20" x14ac:dyDescent="0.2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9"/>
      <c r="N177" s="49"/>
      <c r="O177" s="49"/>
      <c r="P177" s="49"/>
      <c r="Q177" s="49"/>
      <c r="R177" s="49"/>
      <c r="S177" s="49"/>
      <c r="T177" s="49"/>
    </row>
    <row r="178" spans="2:20" x14ac:dyDescent="0.2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9"/>
      <c r="N178" s="49"/>
      <c r="O178" s="49"/>
      <c r="P178" s="49"/>
      <c r="Q178" s="49"/>
      <c r="R178" s="49"/>
      <c r="S178" s="49"/>
      <c r="T178" s="49"/>
    </row>
    <row r="179" spans="2:20" x14ac:dyDescent="0.2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9"/>
      <c r="N179" s="49"/>
      <c r="O179" s="49"/>
      <c r="P179" s="49"/>
      <c r="Q179" s="49"/>
      <c r="R179" s="49"/>
      <c r="S179" s="49"/>
      <c r="T179" s="49"/>
    </row>
    <row r="180" spans="2:20" x14ac:dyDescent="0.2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9"/>
      <c r="N180" s="49"/>
      <c r="O180" s="49"/>
      <c r="P180" s="49"/>
      <c r="Q180" s="49"/>
      <c r="R180" s="49"/>
      <c r="S180" s="49"/>
      <c r="T180" s="49"/>
    </row>
    <row r="181" spans="2:20" x14ac:dyDescent="0.2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9"/>
      <c r="N181" s="49"/>
      <c r="O181" s="49"/>
      <c r="P181" s="49"/>
      <c r="Q181" s="49"/>
      <c r="R181" s="49"/>
      <c r="S181" s="49"/>
      <c r="T181" s="49"/>
    </row>
    <row r="182" spans="2:20" x14ac:dyDescent="0.2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9"/>
      <c r="N182" s="49"/>
      <c r="O182" s="49"/>
      <c r="P182" s="49"/>
      <c r="Q182" s="49"/>
      <c r="R182" s="49"/>
      <c r="S182" s="49"/>
      <c r="T182" s="49"/>
    </row>
    <row r="183" spans="2:20" x14ac:dyDescent="0.2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9"/>
      <c r="N183" s="49"/>
      <c r="O183" s="49"/>
      <c r="P183" s="49"/>
      <c r="Q183" s="49"/>
      <c r="R183" s="49"/>
      <c r="S183" s="49"/>
      <c r="T183" s="49"/>
    </row>
    <row r="184" spans="2:20" x14ac:dyDescent="0.2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9"/>
      <c r="N184" s="49"/>
      <c r="O184" s="49"/>
      <c r="P184" s="49"/>
      <c r="Q184" s="49"/>
      <c r="R184" s="49"/>
      <c r="S184" s="49"/>
      <c r="T184" s="49"/>
    </row>
    <row r="185" spans="2:20" x14ac:dyDescent="0.2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9"/>
      <c r="N185" s="49"/>
      <c r="O185" s="49"/>
      <c r="P185" s="49"/>
      <c r="Q185" s="49"/>
      <c r="R185" s="49"/>
      <c r="S185" s="49"/>
      <c r="T185" s="49"/>
    </row>
    <row r="186" spans="2:20" x14ac:dyDescent="0.2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9"/>
      <c r="N186" s="49"/>
      <c r="O186" s="49"/>
      <c r="P186" s="49"/>
      <c r="Q186" s="49"/>
      <c r="R186" s="49"/>
      <c r="S186" s="49"/>
      <c r="T186" s="49"/>
    </row>
    <row r="187" spans="2:20" x14ac:dyDescent="0.2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9"/>
      <c r="N187" s="49"/>
      <c r="O187" s="49"/>
      <c r="P187" s="49"/>
      <c r="Q187" s="49"/>
      <c r="R187" s="49"/>
      <c r="S187" s="49"/>
      <c r="T187" s="49"/>
    </row>
    <row r="188" spans="2:20" x14ac:dyDescent="0.2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9"/>
      <c r="N188" s="49"/>
      <c r="O188" s="49"/>
      <c r="P188" s="49"/>
      <c r="Q188" s="49"/>
      <c r="R188" s="49"/>
      <c r="S188" s="49"/>
      <c r="T188" s="49"/>
    </row>
    <row r="189" spans="2:20" x14ac:dyDescent="0.2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9"/>
      <c r="N189" s="49"/>
      <c r="O189" s="49"/>
      <c r="P189" s="49"/>
      <c r="Q189" s="49"/>
      <c r="R189" s="49"/>
      <c r="S189" s="49"/>
      <c r="T189" s="49"/>
    </row>
    <row r="190" spans="2:20" x14ac:dyDescent="0.2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9"/>
      <c r="N190" s="49"/>
      <c r="O190" s="49"/>
      <c r="P190" s="49"/>
      <c r="Q190" s="49"/>
      <c r="R190" s="49"/>
      <c r="S190" s="49"/>
      <c r="T190" s="49"/>
    </row>
    <row r="191" spans="2:20" x14ac:dyDescent="0.2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9"/>
      <c r="N191" s="49"/>
      <c r="O191" s="49"/>
      <c r="P191" s="49"/>
      <c r="Q191" s="49"/>
      <c r="R191" s="49"/>
      <c r="S191" s="49"/>
      <c r="T191" s="49"/>
    </row>
    <row r="192" spans="2:20" x14ac:dyDescent="0.2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9"/>
      <c r="N192" s="49"/>
      <c r="O192" s="49"/>
      <c r="P192" s="49"/>
      <c r="Q192" s="49"/>
      <c r="R192" s="49"/>
      <c r="S192" s="49"/>
      <c r="T192" s="49"/>
    </row>
    <row r="193" spans="2:20" x14ac:dyDescent="0.2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9"/>
      <c r="N193" s="49"/>
      <c r="O193" s="49"/>
      <c r="P193" s="49"/>
      <c r="Q193" s="49"/>
      <c r="R193" s="49"/>
      <c r="S193" s="49"/>
      <c r="T193" s="49"/>
    </row>
    <row r="194" spans="2:20" x14ac:dyDescent="0.2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9"/>
      <c r="N194" s="49"/>
      <c r="O194" s="49"/>
      <c r="P194" s="49"/>
      <c r="Q194" s="49"/>
      <c r="R194" s="49"/>
      <c r="S194" s="49"/>
      <c r="T194" s="49"/>
    </row>
    <row r="195" spans="2:20" x14ac:dyDescent="0.2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9"/>
      <c r="N195" s="49"/>
      <c r="O195" s="49"/>
      <c r="P195" s="49"/>
      <c r="Q195" s="49"/>
      <c r="R195" s="49"/>
      <c r="S195" s="49"/>
      <c r="T195" s="49"/>
    </row>
    <row r="196" spans="2:20" x14ac:dyDescent="0.2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9"/>
      <c r="N196" s="49"/>
      <c r="O196" s="49"/>
      <c r="P196" s="49"/>
      <c r="Q196" s="49"/>
      <c r="R196" s="49"/>
      <c r="S196" s="49"/>
      <c r="T196" s="49"/>
    </row>
    <row r="197" spans="2:20" x14ac:dyDescent="0.2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9"/>
      <c r="N197" s="49"/>
      <c r="O197" s="49"/>
      <c r="P197" s="49"/>
      <c r="Q197" s="49"/>
      <c r="R197" s="49"/>
      <c r="S197" s="49"/>
      <c r="T197" s="49"/>
    </row>
    <row r="198" spans="2:20" x14ac:dyDescent="0.2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9"/>
      <c r="N198" s="49"/>
      <c r="O198" s="49"/>
      <c r="P198" s="49"/>
      <c r="Q198" s="49"/>
      <c r="R198" s="49"/>
      <c r="S198" s="49"/>
      <c r="T198" s="49"/>
    </row>
    <row r="199" spans="2:20" x14ac:dyDescent="0.2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9"/>
      <c r="N199" s="49"/>
      <c r="O199" s="49"/>
      <c r="P199" s="49"/>
      <c r="Q199" s="49"/>
      <c r="R199" s="49"/>
      <c r="S199" s="49"/>
      <c r="T199" s="49"/>
    </row>
    <row r="200" spans="2:20" x14ac:dyDescent="0.2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9"/>
      <c r="N200" s="49"/>
      <c r="O200" s="49"/>
      <c r="P200" s="49"/>
      <c r="Q200" s="49"/>
      <c r="R200" s="49"/>
      <c r="S200" s="49"/>
      <c r="T200" s="49"/>
    </row>
    <row r="201" spans="2:20" x14ac:dyDescent="0.2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9"/>
      <c r="N201" s="49"/>
      <c r="O201" s="49"/>
      <c r="P201" s="49"/>
      <c r="Q201" s="49"/>
      <c r="R201" s="49"/>
      <c r="S201" s="49"/>
      <c r="T201" s="49"/>
    </row>
    <row r="202" spans="2:20" x14ac:dyDescent="0.2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9"/>
      <c r="N202" s="49"/>
      <c r="O202" s="49"/>
      <c r="P202" s="49"/>
      <c r="Q202" s="49"/>
      <c r="R202" s="49"/>
      <c r="S202" s="49"/>
      <c r="T202" s="49"/>
    </row>
    <row r="203" spans="2:20" x14ac:dyDescent="0.2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9"/>
      <c r="N203" s="49"/>
      <c r="O203" s="49"/>
      <c r="P203" s="49"/>
      <c r="Q203" s="49"/>
      <c r="R203" s="49"/>
      <c r="S203" s="49"/>
      <c r="T203" s="49"/>
    </row>
    <row r="204" spans="2:20" x14ac:dyDescent="0.2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9"/>
      <c r="N204" s="49"/>
      <c r="O204" s="49"/>
      <c r="P204" s="49"/>
      <c r="Q204" s="49"/>
      <c r="R204" s="49"/>
      <c r="S204" s="49"/>
      <c r="T204" s="49"/>
    </row>
    <row r="205" spans="2:20" x14ac:dyDescent="0.2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9"/>
      <c r="N205" s="49"/>
      <c r="O205" s="49"/>
      <c r="P205" s="49"/>
      <c r="Q205" s="49"/>
      <c r="R205" s="49"/>
      <c r="S205" s="49"/>
      <c r="T205" s="49"/>
    </row>
    <row r="206" spans="2:20" x14ac:dyDescent="0.2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9"/>
      <c r="N206" s="49"/>
      <c r="O206" s="49"/>
      <c r="P206" s="49"/>
      <c r="Q206" s="49"/>
      <c r="R206" s="49"/>
      <c r="S206" s="49"/>
      <c r="T206" s="49"/>
    </row>
    <row r="207" spans="2:20" x14ac:dyDescent="0.2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9"/>
      <c r="N207" s="49"/>
      <c r="O207" s="49"/>
      <c r="P207" s="49"/>
      <c r="Q207" s="49"/>
      <c r="R207" s="49"/>
      <c r="S207" s="49"/>
      <c r="T207" s="49"/>
    </row>
    <row r="208" spans="2:20" x14ac:dyDescent="0.2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9"/>
      <c r="N208" s="49"/>
      <c r="O208" s="49"/>
      <c r="P208" s="49"/>
      <c r="Q208" s="49"/>
      <c r="R208" s="49"/>
      <c r="S208" s="49"/>
      <c r="T208" s="49"/>
    </row>
    <row r="209" spans="2:20" x14ac:dyDescent="0.2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9"/>
      <c r="N209" s="49"/>
      <c r="O209" s="49"/>
      <c r="P209" s="49"/>
      <c r="Q209" s="49"/>
      <c r="R209" s="49"/>
      <c r="S209" s="49"/>
      <c r="T209" s="49"/>
    </row>
    <row r="210" spans="2:20" x14ac:dyDescent="0.2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9"/>
      <c r="N210" s="49"/>
      <c r="O210" s="49"/>
      <c r="P210" s="49"/>
      <c r="Q210" s="49"/>
      <c r="R210" s="49"/>
      <c r="S210" s="49"/>
      <c r="T210" s="49"/>
    </row>
    <row r="211" spans="2:20" x14ac:dyDescent="0.2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9"/>
      <c r="N211" s="49"/>
      <c r="O211" s="49"/>
      <c r="P211" s="49"/>
      <c r="Q211" s="49"/>
      <c r="R211" s="49"/>
      <c r="S211" s="49"/>
      <c r="T211" s="49"/>
    </row>
    <row r="212" spans="2:20" x14ac:dyDescent="0.2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9"/>
      <c r="N212" s="49"/>
      <c r="O212" s="49"/>
      <c r="P212" s="49"/>
      <c r="Q212" s="49"/>
      <c r="R212" s="49"/>
      <c r="S212" s="49"/>
      <c r="T212" s="49"/>
    </row>
    <row r="213" spans="2:20" x14ac:dyDescent="0.2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9"/>
      <c r="N213" s="49"/>
      <c r="O213" s="49"/>
      <c r="P213" s="49"/>
      <c r="Q213" s="49"/>
      <c r="R213" s="49"/>
      <c r="S213" s="49"/>
      <c r="T213" s="49"/>
    </row>
    <row r="214" spans="2:20" x14ac:dyDescent="0.2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9"/>
      <c r="N214" s="49"/>
      <c r="O214" s="49"/>
      <c r="P214" s="49"/>
      <c r="Q214" s="49"/>
      <c r="R214" s="49"/>
      <c r="S214" s="49"/>
      <c r="T214" s="49"/>
    </row>
    <row r="215" spans="2:20" x14ac:dyDescent="0.2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9"/>
      <c r="N215" s="49"/>
      <c r="O215" s="49"/>
      <c r="P215" s="49"/>
      <c r="Q215" s="49"/>
      <c r="R215" s="49"/>
      <c r="S215" s="49"/>
      <c r="T215" s="49"/>
    </row>
    <row r="216" spans="2:20" x14ac:dyDescent="0.2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9"/>
      <c r="N216" s="49"/>
      <c r="O216" s="49"/>
      <c r="P216" s="49"/>
      <c r="Q216" s="49"/>
      <c r="R216" s="49"/>
      <c r="S216" s="49"/>
      <c r="T216" s="49"/>
    </row>
    <row r="217" spans="2:20" x14ac:dyDescent="0.2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9"/>
      <c r="N217" s="49"/>
      <c r="O217" s="49"/>
      <c r="P217" s="49"/>
      <c r="Q217" s="49"/>
      <c r="R217" s="49"/>
      <c r="S217" s="49"/>
      <c r="T217" s="49"/>
    </row>
    <row r="218" spans="2:20" x14ac:dyDescent="0.2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9"/>
      <c r="N218" s="49"/>
      <c r="O218" s="49"/>
      <c r="P218" s="49"/>
      <c r="Q218" s="49"/>
      <c r="R218" s="49"/>
      <c r="S218" s="49"/>
      <c r="T218" s="49"/>
    </row>
    <row r="219" spans="2:20" x14ac:dyDescent="0.2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9"/>
      <c r="N219" s="49"/>
      <c r="O219" s="49"/>
      <c r="P219" s="49"/>
      <c r="Q219" s="49"/>
      <c r="R219" s="49"/>
      <c r="S219" s="49"/>
      <c r="T219" s="49"/>
    </row>
    <row r="220" spans="2:20" x14ac:dyDescent="0.2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9"/>
      <c r="N220" s="49"/>
      <c r="O220" s="49"/>
      <c r="P220" s="49"/>
      <c r="Q220" s="49"/>
      <c r="R220" s="49"/>
      <c r="S220" s="49"/>
      <c r="T220" s="49"/>
    </row>
    <row r="221" spans="2:20" x14ac:dyDescent="0.2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9"/>
      <c r="N221" s="49"/>
      <c r="O221" s="49"/>
      <c r="P221" s="49"/>
      <c r="Q221" s="49"/>
      <c r="R221" s="49"/>
      <c r="S221" s="49"/>
      <c r="T221" s="49"/>
    </row>
    <row r="222" spans="2:20" x14ac:dyDescent="0.2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9"/>
      <c r="N222" s="49"/>
      <c r="O222" s="49"/>
      <c r="P222" s="49"/>
      <c r="Q222" s="49"/>
      <c r="R222" s="49"/>
      <c r="S222" s="49"/>
      <c r="T222" s="49"/>
    </row>
    <row r="223" spans="2:20" x14ac:dyDescent="0.2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9"/>
      <c r="N223" s="49"/>
      <c r="O223" s="49"/>
      <c r="P223" s="49"/>
      <c r="Q223" s="49"/>
      <c r="R223" s="49"/>
      <c r="S223" s="49"/>
      <c r="T223" s="49"/>
    </row>
    <row r="224" spans="2:20" x14ac:dyDescent="0.2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9"/>
      <c r="N224" s="49"/>
      <c r="O224" s="49"/>
      <c r="P224" s="49"/>
      <c r="Q224" s="49"/>
      <c r="R224" s="49"/>
      <c r="S224" s="49"/>
      <c r="T224" s="49"/>
    </row>
    <row r="225" spans="2:20" x14ac:dyDescent="0.2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9"/>
      <c r="N225" s="49"/>
      <c r="O225" s="49"/>
      <c r="P225" s="49"/>
      <c r="Q225" s="49"/>
      <c r="R225" s="49"/>
      <c r="S225" s="49"/>
      <c r="T225" s="49"/>
    </row>
    <row r="226" spans="2:20" x14ac:dyDescent="0.2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9"/>
      <c r="N226" s="49"/>
      <c r="O226" s="49"/>
      <c r="P226" s="49"/>
      <c r="Q226" s="49"/>
      <c r="R226" s="49"/>
      <c r="S226" s="49"/>
      <c r="T226" s="49"/>
    </row>
    <row r="227" spans="2:20" x14ac:dyDescent="0.2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9"/>
      <c r="N227" s="49"/>
      <c r="O227" s="49"/>
      <c r="P227" s="49"/>
      <c r="Q227" s="49"/>
      <c r="R227" s="49"/>
      <c r="S227" s="49"/>
      <c r="T227" s="49"/>
    </row>
    <row r="228" spans="2:20" x14ac:dyDescent="0.2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9"/>
      <c r="N228" s="49"/>
      <c r="O228" s="49"/>
      <c r="P228" s="49"/>
      <c r="Q228" s="49"/>
      <c r="R228" s="49"/>
      <c r="S228" s="49"/>
      <c r="T228" s="49"/>
    </row>
    <row r="229" spans="2:20" x14ac:dyDescent="0.2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9"/>
      <c r="N229" s="49"/>
      <c r="O229" s="49"/>
      <c r="P229" s="49"/>
      <c r="Q229" s="49"/>
      <c r="R229" s="49"/>
      <c r="S229" s="49"/>
      <c r="T229" s="49"/>
    </row>
    <row r="230" spans="2:20" x14ac:dyDescent="0.2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9"/>
      <c r="N230" s="49"/>
      <c r="O230" s="49"/>
      <c r="P230" s="49"/>
      <c r="Q230" s="49"/>
      <c r="R230" s="49"/>
      <c r="S230" s="49"/>
      <c r="T230" s="49"/>
    </row>
    <row r="231" spans="2:20" x14ac:dyDescent="0.2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9"/>
      <c r="N231" s="49"/>
      <c r="O231" s="49"/>
      <c r="P231" s="49"/>
      <c r="Q231" s="49"/>
      <c r="R231" s="49"/>
      <c r="S231" s="49"/>
      <c r="T231" s="49"/>
    </row>
    <row r="232" spans="2:20" x14ac:dyDescent="0.2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9"/>
      <c r="N232" s="49"/>
      <c r="O232" s="49"/>
      <c r="P232" s="49"/>
      <c r="Q232" s="49"/>
      <c r="R232" s="49"/>
      <c r="S232" s="49"/>
      <c r="T232" s="49"/>
    </row>
    <row r="233" spans="2:20" x14ac:dyDescent="0.2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9"/>
      <c r="N233" s="49"/>
      <c r="O233" s="49"/>
      <c r="P233" s="49"/>
      <c r="Q233" s="49"/>
      <c r="R233" s="49"/>
      <c r="S233" s="49"/>
      <c r="T233" s="49"/>
    </row>
    <row r="234" spans="2:20" x14ac:dyDescent="0.2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9"/>
      <c r="N234" s="49"/>
      <c r="O234" s="49"/>
      <c r="P234" s="49"/>
      <c r="Q234" s="49"/>
      <c r="R234" s="49"/>
      <c r="S234" s="49"/>
      <c r="T234" s="49"/>
    </row>
    <row r="235" spans="2:20" x14ac:dyDescent="0.2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9"/>
      <c r="N235" s="49"/>
      <c r="O235" s="49"/>
      <c r="P235" s="49"/>
      <c r="Q235" s="49"/>
      <c r="R235" s="49"/>
      <c r="S235" s="49"/>
      <c r="T235" s="49"/>
    </row>
    <row r="236" spans="2:20" x14ac:dyDescent="0.2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9"/>
      <c r="N236" s="49"/>
      <c r="O236" s="49"/>
      <c r="P236" s="49"/>
      <c r="Q236" s="49"/>
      <c r="R236" s="49"/>
      <c r="S236" s="49"/>
      <c r="T236" s="49"/>
    </row>
    <row r="237" spans="2:20" x14ac:dyDescent="0.2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9"/>
      <c r="N237" s="49"/>
      <c r="O237" s="49"/>
      <c r="P237" s="49"/>
      <c r="Q237" s="49"/>
      <c r="R237" s="49"/>
      <c r="S237" s="49"/>
      <c r="T237" s="49"/>
    </row>
    <row r="238" spans="2:20" x14ac:dyDescent="0.2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9"/>
      <c r="N238" s="49"/>
      <c r="O238" s="49"/>
      <c r="P238" s="49"/>
      <c r="Q238" s="49"/>
      <c r="R238" s="49"/>
      <c r="S238" s="49"/>
      <c r="T238" s="49"/>
    </row>
    <row r="239" spans="2:20" x14ac:dyDescent="0.2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9"/>
      <c r="N239" s="49"/>
      <c r="O239" s="49"/>
      <c r="P239" s="49"/>
      <c r="Q239" s="49"/>
      <c r="R239" s="49"/>
      <c r="S239" s="49"/>
      <c r="T239" s="49"/>
    </row>
    <row r="240" spans="2:20" x14ac:dyDescent="0.2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9"/>
      <c r="N240" s="49"/>
      <c r="O240" s="49"/>
      <c r="P240" s="49"/>
      <c r="Q240" s="49"/>
      <c r="R240" s="49"/>
      <c r="S240" s="49"/>
      <c r="T240" s="49"/>
    </row>
    <row r="241" spans="2:20" x14ac:dyDescent="0.2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9"/>
      <c r="N241" s="49"/>
      <c r="O241" s="49"/>
      <c r="P241" s="49"/>
      <c r="Q241" s="49"/>
      <c r="R241" s="49"/>
      <c r="S241" s="49"/>
      <c r="T241" s="49"/>
    </row>
    <row r="242" spans="2:20" x14ac:dyDescent="0.2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9"/>
      <c r="N242" s="49"/>
      <c r="O242" s="49"/>
      <c r="P242" s="49"/>
      <c r="Q242" s="49"/>
      <c r="R242" s="49"/>
      <c r="S242" s="49"/>
      <c r="T242" s="49"/>
    </row>
    <row r="243" spans="2:20" x14ac:dyDescent="0.2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9"/>
      <c r="N243" s="49"/>
      <c r="O243" s="49"/>
      <c r="P243" s="49"/>
      <c r="Q243" s="49"/>
      <c r="R243" s="49"/>
      <c r="S243" s="49"/>
      <c r="T243" s="49"/>
    </row>
    <row r="244" spans="2:20" x14ac:dyDescent="0.2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9"/>
      <c r="N244" s="49"/>
      <c r="O244" s="49"/>
      <c r="P244" s="49"/>
      <c r="Q244" s="49"/>
      <c r="R244" s="49"/>
      <c r="S244" s="49"/>
      <c r="T244" s="49"/>
    </row>
    <row r="245" spans="2:20" x14ac:dyDescent="0.2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9"/>
      <c r="N245" s="49"/>
      <c r="O245" s="49"/>
      <c r="P245" s="49"/>
      <c r="Q245" s="49"/>
      <c r="R245" s="49"/>
      <c r="S245" s="49"/>
      <c r="T245" s="49"/>
    </row>
    <row r="246" spans="2:20" x14ac:dyDescent="0.2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9"/>
      <c r="N246" s="49"/>
      <c r="O246" s="49"/>
      <c r="P246" s="49"/>
      <c r="Q246" s="49"/>
      <c r="R246" s="49"/>
      <c r="S246" s="49"/>
      <c r="T246" s="49"/>
    </row>
    <row r="247" spans="2:20" x14ac:dyDescent="0.2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9"/>
      <c r="N247" s="49"/>
      <c r="O247" s="49"/>
      <c r="P247" s="49"/>
      <c r="Q247" s="49"/>
      <c r="R247" s="49"/>
      <c r="S247" s="49"/>
      <c r="T247" s="49"/>
    </row>
    <row r="248" spans="2:20" x14ac:dyDescent="0.2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9"/>
      <c r="N248" s="49"/>
      <c r="O248" s="49"/>
      <c r="P248" s="49"/>
      <c r="Q248" s="49"/>
      <c r="R248" s="49"/>
      <c r="S248" s="49"/>
      <c r="T248" s="49"/>
    </row>
    <row r="249" spans="2:20" x14ac:dyDescent="0.2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9"/>
      <c r="N249" s="49"/>
      <c r="O249" s="49"/>
      <c r="P249" s="49"/>
      <c r="Q249" s="49"/>
      <c r="R249" s="49"/>
      <c r="S249" s="49"/>
      <c r="T249" s="49"/>
    </row>
    <row r="250" spans="2:20" x14ac:dyDescent="0.2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9"/>
      <c r="N250" s="49"/>
      <c r="O250" s="49"/>
      <c r="P250" s="49"/>
      <c r="Q250" s="49"/>
      <c r="R250" s="49"/>
      <c r="S250" s="49"/>
      <c r="T250" s="49"/>
    </row>
    <row r="251" spans="2:20" x14ac:dyDescent="0.2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9"/>
      <c r="N251" s="49"/>
      <c r="O251" s="49"/>
      <c r="P251" s="49"/>
      <c r="Q251" s="49"/>
      <c r="R251" s="49"/>
      <c r="S251" s="49"/>
      <c r="T251" s="49"/>
    </row>
    <row r="252" spans="2:20" x14ac:dyDescent="0.2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9"/>
      <c r="N252" s="49"/>
      <c r="O252" s="49"/>
      <c r="P252" s="49"/>
      <c r="Q252" s="49"/>
      <c r="R252" s="49"/>
      <c r="S252" s="49"/>
      <c r="T252" s="49"/>
    </row>
    <row r="253" spans="2:20" x14ac:dyDescent="0.2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9"/>
      <c r="N253" s="49"/>
      <c r="O253" s="49"/>
      <c r="P253" s="49"/>
      <c r="Q253" s="49"/>
      <c r="R253" s="49"/>
      <c r="S253" s="49"/>
      <c r="T253" s="49"/>
    </row>
    <row r="254" spans="2:20" x14ac:dyDescent="0.2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9"/>
      <c r="N254" s="49"/>
      <c r="O254" s="49"/>
      <c r="P254" s="49"/>
      <c r="Q254" s="49"/>
      <c r="R254" s="49"/>
      <c r="S254" s="49"/>
      <c r="T254" s="49"/>
    </row>
    <row r="255" spans="2:20" x14ac:dyDescent="0.2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9"/>
      <c r="N255" s="49"/>
      <c r="O255" s="49"/>
      <c r="P255" s="49"/>
      <c r="Q255" s="49"/>
      <c r="R255" s="49"/>
      <c r="S255" s="49"/>
      <c r="T255" s="49"/>
    </row>
    <row r="256" spans="2:20" x14ac:dyDescent="0.2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9"/>
      <c r="N256" s="49"/>
      <c r="O256" s="49"/>
      <c r="P256" s="49"/>
      <c r="Q256" s="49"/>
      <c r="R256" s="49"/>
      <c r="S256" s="49"/>
      <c r="T256" s="49"/>
    </row>
    <row r="257" spans="2:20" x14ac:dyDescent="0.2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9"/>
      <c r="N257" s="49"/>
      <c r="O257" s="49"/>
      <c r="P257" s="49"/>
      <c r="Q257" s="49"/>
      <c r="R257" s="49"/>
      <c r="S257" s="49"/>
      <c r="T257" s="49"/>
    </row>
    <row r="258" spans="2:20" x14ac:dyDescent="0.2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9"/>
      <c r="N258" s="49"/>
      <c r="O258" s="49"/>
      <c r="P258" s="49"/>
      <c r="Q258" s="49"/>
      <c r="R258" s="49"/>
      <c r="S258" s="49"/>
      <c r="T258" s="49"/>
    </row>
    <row r="259" spans="2:20" x14ac:dyDescent="0.2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9"/>
      <c r="N259" s="49"/>
      <c r="O259" s="49"/>
      <c r="P259" s="49"/>
      <c r="Q259" s="49"/>
      <c r="R259" s="49"/>
      <c r="S259" s="49"/>
      <c r="T259" s="49"/>
    </row>
    <row r="260" spans="2:20" x14ac:dyDescent="0.2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9"/>
      <c r="N260" s="49"/>
      <c r="O260" s="49"/>
      <c r="P260" s="49"/>
      <c r="Q260" s="49"/>
      <c r="R260" s="49"/>
      <c r="S260" s="49"/>
      <c r="T260" s="49"/>
    </row>
    <row r="261" spans="2:20" x14ac:dyDescent="0.2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9"/>
      <c r="N261" s="49"/>
      <c r="O261" s="49"/>
      <c r="P261" s="49"/>
      <c r="Q261" s="49"/>
      <c r="R261" s="49"/>
      <c r="S261" s="49"/>
      <c r="T261" s="49"/>
    </row>
    <row r="262" spans="2:20" x14ac:dyDescent="0.2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9"/>
      <c r="N262" s="49"/>
      <c r="O262" s="49"/>
      <c r="P262" s="49"/>
      <c r="Q262" s="49"/>
      <c r="R262" s="49"/>
      <c r="S262" s="49"/>
      <c r="T262" s="49"/>
    </row>
    <row r="263" spans="2:20" x14ac:dyDescent="0.2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9"/>
      <c r="N263" s="49"/>
      <c r="O263" s="49"/>
      <c r="P263" s="49"/>
      <c r="Q263" s="49"/>
      <c r="R263" s="49"/>
      <c r="S263" s="49"/>
      <c r="T263" s="49"/>
    </row>
    <row r="264" spans="2:20" x14ac:dyDescent="0.2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9"/>
      <c r="N264" s="49"/>
      <c r="O264" s="49"/>
      <c r="P264" s="49"/>
      <c r="Q264" s="49"/>
      <c r="R264" s="49"/>
      <c r="S264" s="49"/>
      <c r="T264" s="49"/>
    </row>
    <row r="265" spans="2:20" x14ac:dyDescent="0.2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9"/>
      <c r="N265" s="49"/>
      <c r="O265" s="49"/>
      <c r="P265" s="49"/>
      <c r="Q265" s="49"/>
      <c r="R265" s="49"/>
      <c r="S265" s="49"/>
      <c r="T265" s="49"/>
    </row>
    <row r="266" spans="2:20" x14ac:dyDescent="0.2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9"/>
      <c r="N266" s="49"/>
      <c r="O266" s="49"/>
      <c r="P266" s="49"/>
      <c r="Q266" s="49"/>
      <c r="R266" s="49"/>
      <c r="S266" s="49"/>
      <c r="T266" s="49"/>
    </row>
    <row r="267" spans="2:20" x14ac:dyDescent="0.2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9"/>
      <c r="N267" s="49"/>
      <c r="O267" s="49"/>
      <c r="P267" s="49"/>
      <c r="Q267" s="49"/>
      <c r="R267" s="49"/>
      <c r="S267" s="49"/>
      <c r="T267" s="49"/>
    </row>
    <row r="268" spans="2:20" x14ac:dyDescent="0.2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9"/>
      <c r="N268" s="49"/>
      <c r="O268" s="49"/>
      <c r="P268" s="49"/>
      <c r="Q268" s="49"/>
      <c r="R268" s="49"/>
      <c r="S268" s="49"/>
      <c r="T268" s="49"/>
    </row>
    <row r="269" spans="2:20" x14ac:dyDescent="0.2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9"/>
      <c r="N269" s="49"/>
      <c r="O269" s="49"/>
      <c r="P269" s="49"/>
      <c r="Q269" s="49"/>
      <c r="R269" s="49"/>
      <c r="S269" s="49"/>
      <c r="T269" s="49"/>
    </row>
    <row r="270" spans="2:20" x14ac:dyDescent="0.2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9"/>
      <c r="N270" s="49"/>
      <c r="O270" s="49"/>
      <c r="P270" s="49"/>
      <c r="Q270" s="49"/>
      <c r="R270" s="49"/>
      <c r="S270" s="49"/>
      <c r="T270" s="49"/>
    </row>
    <row r="271" spans="2:20" x14ac:dyDescent="0.2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9"/>
      <c r="N271" s="49"/>
      <c r="O271" s="49"/>
      <c r="P271" s="49"/>
      <c r="Q271" s="49"/>
      <c r="R271" s="49"/>
      <c r="S271" s="49"/>
      <c r="T271" s="49"/>
    </row>
    <row r="272" spans="2:20" x14ac:dyDescent="0.2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9"/>
      <c r="N272" s="49"/>
      <c r="O272" s="49"/>
      <c r="P272" s="49"/>
      <c r="Q272" s="49"/>
      <c r="R272" s="49"/>
      <c r="S272" s="49"/>
      <c r="T272" s="49"/>
    </row>
    <row r="273" spans="2:20" x14ac:dyDescent="0.2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9"/>
      <c r="N273" s="49"/>
      <c r="O273" s="49"/>
      <c r="P273" s="49"/>
      <c r="Q273" s="49"/>
      <c r="R273" s="49"/>
      <c r="S273" s="49"/>
      <c r="T273" s="49"/>
    </row>
    <row r="274" spans="2:20" x14ac:dyDescent="0.2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9"/>
      <c r="N274" s="49"/>
      <c r="O274" s="49"/>
      <c r="P274" s="49"/>
      <c r="Q274" s="49"/>
      <c r="R274" s="49"/>
      <c r="S274" s="49"/>
      <c r="T274" s="49"/>
    </row>
  </sheetData>
  <mergeCells count="30">
    <mergeCell ref="A18:A19"/>
    <mergeCell ref="E15:E17"/>
    <mergeCell ref="F18:F19"/>
    <mergeCell ref="D18:D19"/>
    <mergeCell ref="D12:D13"/>
    <mergeCell ref="J15:J17"/>
    <mergeCell ref="E9:E10"/>
    <mergeCell ref="D15:D17"/>
    <mergeCell ref="D6:D7"/>
    <mergeCell ref="E12:E13"/>
    <mergeCell ref="J12:J13"/>
    <mergeCell ref="H6:H7"/>
    <mergeCell ref="H12:H13"/>
    <mergeCell ref="H15:H17"/>
    <mergeCell ref="C2:M2"/>
    <mergeCell ref="N2:T2"/>
    <mergeCell ref="I18:I19"/>
    <mergeCell ref="C1:T1"/>
    <mergeCell ref="F6:F7"/>
    <mergeCell ref="G6:G7"/>
    <mergeCell ref="G9:G10"/>
    <mergeCell ref="J6:J7"/>
    <mergeCell ref="J8:J10"/>
    <mergeCell ref="D8:D10"/>
    <mergeCell ref="C4:C19"/>
    <mergeCell ref="G18:G19"/>
    <mergeCell ref="J18:J19"/>
    <mergeCell ref="K18:K19"/>
    <mergeCell ref="H8:H10"/>
    <mergeCell ref="H18:H19"/>
  </mergeCells>
  <conditionalFormatting sqref="L4:L19">
    <cfRule type="containsText" dxfId="18" priority="10" stopIfTrue="1" operator="containsText" text="Acceptable">
      <formula>NOT(ISERROR(SEARCH("Acceptable",L4)))</formula>
    </cfRule>
    <cfRule type="containsText" dxfId="17" priority="11" stopIfTrue="1" operator="containsText" text="High">
      <formula>NOT(ISERROR(SEARCH("High",L4)))</formula>
    </cfRule>
    <cfRule type="containsText" dxfId="16" priority="12" stopIfTrue="1" operator="containsText" text="Low">
      <formula>NOT(ISERROR(SEARCH("Low",L4)))</formula>
    </cfRule>
    <cfRule type="containsText" dxfId="15" priority="13" stopIfTrue="1" operator="containsText" text="Intolerable">
      <formula>NOT(ISERROR(SEARCH("Intolerable",L4)))</formula>
    </cfRule>
  </conditionalFormatting>
  <conditionalFormatting sqref="L4:L19">
    <cfRule type="expression" dxfId="14" priority="9">
      <formula>"J4&lt;10"</formula>
    </cfRule>
  </conditionalFormatting>
  <conditionalFormatting sqref="L3">
    <cfRule type="containsText" dxfId="13" priority="5" stopIfTrue="1" operator="containsText" text="Acceptable">
      <formula>NOT(ISERROR(SEARCH("Acceptable",L3)))</formula>
    </cfRule>
    <cfRule type="containsText" dxfId="12" priority="6" stopIfTrue="1" operator="containsText" text="High">
      <formula>NOT(ISERROR(SEARCH("High",L3)))</formula>
    </cfRule>
    <cfRule type="containsText" dxfId="11" priority="7" stopIfTrue="1" operator="containsText" text="Low">
      <formula>NOT(ISERROR(SEARCH("Low",L3)))</formula>
    </cfRule>
    <cfRule type="containsText" dxfId="10" priority="8" stopIfTrue="1" operator="containsText" text="Intolerable">
      <formula>NOT(ISERROR(SEARCH("Intolerable",L3)))</formula>
    </cfRule>
  </conditionalFormatting>
  <conditionalFormatting sqref="L3">
    <cfRule type="containsText" dxfId="9" priority="1" stopIfTrue="1" operator="containsText" text="Acceptable">
      <formula>NOT(ISERROR(SEARCH("Acceptable",L3)))</formula>
    </cfRule>
    <cfRule type="containsText" dxfId="8" priority="2" stopIfTrue="1" operator="containsText" text="High">
      <formula>NOT(ISERROR(SEARCH("High",L3)))</formula>
    </cfRule>
    <cfRule type="containsText" dxfId="7" priority="3" stopIfTrue="1" operator="containsText" text="Low">
      <formula>NOT(ISERROR(SEARCH("Low",L3)))</formula>
    </cfRule>
    <cfRule type="containsText" dxfId="6" priority="4" stopIfTrue="1" operator="containsText" text="Intolerable">
      <formula>NOT(ISERROR(SEARCH("Intolerable",L3)))</formula>
    </cfRule>
  </conditionalFormatting>
  <dataValidations count="1">
    <dataValidation type="list" allowBlank="1" showInputMessage="1" showErrorMessage="1" sqref="E4:E19">
      <formula1>Fail</formula1>
    </dataValidation>
  </dataValidations>
  <pageMargins left="0.18333333333333332" right="8.3333333333333329E-2" top="0.75" bottom="1.0833333333333333" header="0.3" footer="0.3"/>
  <pageSetup scale="80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463"/>
  <sheetViews>
    <sheetView tabSelected="1" topLeftCell="B349" zoomScaleNormal="100" zoomScalePageLayoutView="180" workbookViewId="0">
      <selection activeCell="G358" sqref="G358"/>
    </sheetView>
  </sheetViews>
  <sheetFormatPr defaultRowHeight="12.75" x14ac:dyDescent="0.2"/>
  <cols>
    <col min="1" max="1" width="17.28515625" style="104" hidden="1" customWidth="1"/>
    <col min="2" max="2" width="4.42578125" style="73" customWidth="1"/>
    <col min="3" max="3" width="15.7109375" style="73" customWidth="1"/>
    <col min="4" max="4" width="19.42578125" style="73" customWidth="1"/>
    <col min="5" max="5" width="26.5703125" style="110" customWidth="1"/>
    <col min="6" max="6" width="22.42578125" style="110" customWidth="1"/>
    <col min="7" max="7" width="17.140625" style="110" customWidth="1"/>
    <col min="8" max="11" width="3.28515625" style="83" customWidth="1"/>
    <col min="12" max="12" width="9" style="64" customWidth="1"/>
    <col min="13" max="13" width="3.28515625" style="110" bestFit="1" customWidth="1"/>
    <col min="14" max="14" width="8.140625" style="73" customWidth="1"/>
    <col min="15" max="15" width="8" style="102" customWidth="1"/>
    <col min="16" max="20" width="3" style="102" customWidth="1"/>
    <col min="21" max="16384" width="9.140625" style="102"/>
  </cols>
  <sheetData>
    <row r="1" spans="1:20" ht="18" x14ac:dyDescent="0.2">
      <c r="A1" s="101"/>
      <c r="B1" s="75"/>
      <c r="C1" s="121" t="s">
        <v>641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15.75" x14ac:dyDescent="0.2">
      <c r="A2" s="101"/>
      <c r="B2" s="7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4" t="s">
        <v>726</v>
      </c>
      <c r="O2" s="134"/>
      <c r="P2" s="134"/>
      <c r="Q2" s="134"/>
      <c r="R2" s="134"/>
      <c r="S2" s="134"/>
      <c r="T2" s="134"/>
    </row>
    <row r="3" spans="1:20" ht="54" x14ac:dyDescent="0.2">
      <c r="A3" s="103" t="s">
        <v>9</v>
      </c>
      <c r="B3" s="77" t="s">
        <v>9</v>
      </c>
      <c r="C3" s="35" t="s">
        <v>7</v>
      </c>
      <c r="D3" s="35" t="s">
        <v>0</v>
      </c>
      <c r="E3" s="36" t="s">
        <v>1</v>
      </c>
      <c r="F3" s="36" t="s">
        <v>2</v>
      </c>
      <c r="G3" s="36" t="s">
        <v>14</v>
      </c>
      <c r="H3" s="30" t="s">
        <v>3</v>
      </c>
      <c r="I3" s="30" t="s">
        <v>4</v>
      </c>
      <c r="J3" s="30" t="s">
        <v>5</v>
      </c>
      <c r="K3" s="30" t="s">
        <v>8</v>
      </c>
      <c r="L3" s="30" t="s">
        <v>10</v>
      </c>
      <c r="M3" s="30" t="s">
        <v>11</v>
      </c>
      <c r="N3" s="99" t="s">
        <v>12</v>
      </c>
      <c r="O3" s="38" t="s">
        <v>6</v>
      </c>
      <c r="P3" s="37" t="s">
        <v>3</v>
      </c>
      <c r="Q3" s="37" t="s">
        <v>4</v>
      </c>
      <c r="R3" s="37" t="s">
        <v>5</v>
      </c>
      <c r="S3" s="37" t="s">
        <v>13</v>
      </c>
      <c r="T3" s="37" t="s">
        <v>10</v>
      </c>
    </row>
    <row r="4" spans="1:20" ht="22.5" x14ac:dyDescent="0.2">
      <c r="A4" s="103"/>
      <c r="B4" s="96">
        <v>10</v>
      </c>
      <c r="C4" s="125" t="s">
        <v>698</v>
      </c>
      <c r="D4" s="97" t="s">
        <v>699</v>
      </c>
      <c r="E4" s="97" t="s">
        <v>84</v>
      </c>
      <c r="F4" s="97" t="s">
        <v>700</v>
      </c>
      <c r="G4" s="97" t="s">
        <v>701</v>
      </c>
      <c r="H4" s="96">
        <v>2</v>
      </c>
      <c r="I4" s="96">
        <v>3</v>
      </c>
      <c r="J4" s="96">
        <v>2</v>
      </c>
      <c r="K4" s="96">
        <f t="shared" ref="K4:K14" si="0">J4*I4*H4</f>
        <v>12</v>
      </c>
      <c r="L4" s="96" t="str">
        <f t="shared" ref="L4:L14" si="1">IF(K4&lt;10,"Acceptable",IF(K4&lt;30,"Low",IF(K4&lt;60,"High","Unacceptable")))</f>
        <v>Low</v>
      </c>
      <c r="M4" s="50"/>
      <c r="N4" s="47"/>
      <c r="O4" s="51"/>
      <c r="P4" s="52"/>
      <c r="Q4" s="52"/>
      <c r="R4" s="52"/>
      <c r="S4" s="52"/>
      <c r="T4" s="52"/>
    </row>
    <row r="5" spans="1:20" ht="22.5" x14ac:dyDescent="0.2">
      <c r="A5" s="103"/>
      <c r="B5" s="96">
        <v>20</v>
      </c>
      <c r="C5" s="125"/>
      <c r="D5" s="97" t="s">
        <v>702</v>
      </c>
      <c r="E5" s="97" t="s">
        <v>83</v>
      </c>
      <c r="F5" s="97" t="s">
        <v>700</v>
      </c>
      <c r="G5" s="97" t="s">
        <v>701</v>
      </c>
      <c r="H5" s="96">
        <v>3</v>
      </c>
      <c r="I5" s="96">
        <v>3</v>
      </c>
      <c r="J5" s="96">
        <v>2</v>
      </c>
      <c r="K5" s="96">
        <f t="shared" si="0"/>
        <v>18</v>
      </c>
      <c r="L5" s="96" t="str">
        <f t="shared" si="1"/>
        <v>Low</v>
      </c>
      <c r="M5" s="50"/>
      <c r="N5" s="47"/>
      <c r="O5" s="51"/>
      <c r="P5" s="52"/>
      <c r="Q5" s="52"/>
      <c r="R5" s="52"/>
      <c r="S5" s="52"/>
      <c r="T5" s="52"/>
    </row>
    <row r="6" spans="1:20" ht="22.5" x14ac:dyDescent="0.2">
      <c r="A6" s="103"/>
      <c r="B6" s="96">
        <v>30</v>
      </c>
      <c r="C6" s="125"/>
      <c r="D6" s="97" t="s">
        <v>703</v>
      </c>
      <c r="E6" s="97" t="s">
        <v>83</v>
      </c>
      <c r="F6" s="97" t="s">
        <v>700</v>
      </c>
      <c r="G6" s="97" t="s">
        <v>701</v>
      </c>
      <c r="H6" s="96">
        <v>3</v>
      </c>
      <c r="I6" s="96">
        <v>3</v>
      </c>
      <c r="J6" s="96">
        <v>2</v>
      </c>
      <c r="K6" s="96">
        <f t="shared" si="0"/>
        <v>18</v>
      </c>
      <c r="L6" s="96" t="str">
        <f t="shared" si="1"/>
        <v>Low</v>
      </c>
      <c r="M6" s="50"/>
      <c r="N6" s="47"/>
      <c r="O6" s="51"/>
      <c r="P6" s="52"/>
      <c r="Q6" s="52"/>
      <c r="R6" s="52"/>
      <c r="S6" s="52"/>
      <c r="T6" s="52"/>
    </row>
    <row r="7" spans="1:20" ht="22.5" x14ac:dyDescent="0.2">
      <c r="A7" s="103"/>
      <c r="B7" s="96">
        <v>40</v>
      </c>
      <c r="C7" s="125"/>
      <c r="D7" s="97" t="s">
        <v>704</v>
      </c>
      <c r="E7" s="97" t="s">
        <v>79</v>
      </c>
      <c r="F7" s="97" t="s">
        <v>700</v>
      </c>
      <c r="G7" s="97" t="s">
        <v>701</v>
      </c>
      <c r="H7" s="96">
        <v>3</v>
      </c>
      <c r="I7" s="96">
        <v>3</v>
      </c>
      <c r="J7" s="96">
        <v>2</v>
      </c>
      <c r="K7" s="96">
        <f t="shared" si="0"/>
        <v>18</v>
      </c>
      <c r="L7" s="96" t="str">
        <f t="shared" si="1"/>
        <v>Low</v>
      </c>
      <c r="M7" s="50"/>
      <c r="N7" s="47"/>
      <c r="O7" s="51"/>
      <c r="P7" s="52"/>
      <c r="Q7" s="52"/>
      <c r="R7" s="52"/>
      <c r="S7" s="52"/>
      <c r="T7" s="52"/>
    </row>
    <row r="8" spans="1:20" ht="22.5" x14ac:dyDescent="0.2">
      <c r="A8" s="103"/>
      <c r="B8" s="96">
        <v>50</v>
      </c>
      <c r="C8" s="125"/>
      <c r="D8" s="97" t="s">
        <v>705</v>
      </c>
      <c r="E8" s="97" t="s">
        <v>83</v>
      </c>
      <c r="F8" s="97" t="s">
        <v>700</v>
      </c>
      <c r="G8" s="97" t="s">
        <v>701</v>
      </c>
      <c r="H8" s="96">
        <v>3</v>
      </c>
      <c r="I8" s="96">
        <v>3</v>
      </c>
      <c r="J8" s="96">
        <v>2</v>
      </c>
      <c r="K8" s="96">
        <f t="shared" si="0"/>
        <v>18</v>
      </c>
      <c r="L8" s="96" t="str">
        <f t="shared" si="1"/>
        <v>Low</v>
      </c>
      <c r="M8" s="50"/>
      <c r="N8" s="47"/>
      <c r="O8" s="51"/>
      <c r="P8" s="52"/>
      <c r="Q8" s="52"/>
      <c r="R8" s="52"/>
      <c r="S8" s="52"/>
      <c r="T8" s="52"/>
    </row>
    <row r="9" spans="1:20" ht="22.5" x14ac:dyDescent="0.2">
      <c r="A9" s="103"/>
      <c r="B9" s="96">
        <v>60</v>
      </c>
      <c r="C9" s="125"/>
      <c r="D9" s="97" t="s">
        <v>706</v>
      </c>
      <c r="E9" s="97" t="s">
        <v>83</v>
      </c>
      <c r="F9" s="97" t="s">
        <v>700</v>
      </c>
      <c r="G9" s="97" t="s">
        <v>701</v>
      </c>
      <c r="H9" s="96">
        <v>3</v>
      </c>
      <c r="I9" s="96">
        <v>3</v>
      </c>
      <c r="J9" s="96">
        <v>2</v>
      </c>
      <c r="K9" s="96">
        <f t="shared" si="0"/>
        <v>18</v>
      </c>
      <c r="L9" s="96" t="str">
        <f t="shared" si="1"/>
        <v>Low</v>
      </c>
      <c r="M9" s="50"/>
      <c r="N9" s="47"/>
      <c r="O9" s="51"/>
      <c r="P9" s="52"/>
      <c r="Q9" s="52"/>
      <c r="R9" s="52"/>
      <c r="S9" s="52"/>
      <c r="T9" s="52"/>
    </row>
    <row r="10" spans="1:20" ht="22.5" x14ac:dyDescent="0.2">
      <c r="A10" s="103"/>
      <c r="B10" s="96">
        <v>70</v>
      </c>
      <c r="C10" s="125"/>
      <c r="D10" s="97" t="s">
        <v>707</v>
      </c>
      <c r="E10" s="97" t="s">
        <v>74</v>
      </c>
      <c r="F10" s="97" t="s">
        <v>700</v>
      </c>
      <c r="G10" s="97" t="s">
        <v>701</v>
      </c>
      <c r="H10" s="96">
        <v>4</v>
      </c>
      <c r="I10" s="96">
        <v>3</v>
      </c>
      <c r="J10" s="96">
        <v>2</v>
      </c>
      <c r="K10" s="96">
        <f t="shared" si="0"/>
        <v>24</v>
      </c>
      <c r="L10" s="96" t="str">
        <f t="shared" si="1"/>
        <v>Low</v>
      </c>
      <c r="M10" s="50"/>
      <c r="N10" s="47"/>
      <c r="O10" s="51"/>
      <c r="P10" s="52"/>
      <c r="Q10" s="52"/>
      <c r="R10" s="52"/>
      <c r="S10" s="52"/>
      <c r="T10" s="52"/>
    </row>
    <row r="11" spans="1:20" ht="22.5" x14ac:dyDescent="0.2">
      <c r="A11" s="103"/>
      <c r="B11" s="96">
        <v>80</v>
      </c>
      <c r="C11" s="125" t="s">
        <v>708</v>
      </c>
      <c r="D11" s="97" t="s">
        <v>709</v>
      </c>
      <c r="E11" s="97" t="s">
        <v>83</v>
      </c>
      <c r="F11" s="97" t="s">
        <v>700</v>
      </c>
      <c r="G11" s="97" t="s">
        <v>701</v>
      </c>
      <c r="H11" s="96">
        <v>3</v>
      </c>
      <c r="I11" s="96">
        <v>3</v>
      </c>
      <c r="J11" s="96">
        <v>1</v>
      </c>
      <c r="K11" s="96">
        <f t="shared" si="0"/>
        <v>9</v>
      </c>
      <c r="L11" s="96" t="str">
        <f t="shared" si="1"/>
        <v>Acceptable</v>
      </c>
      <c r="M11" s="50"/>
      <c r="N11" s="47"/>
      <c r="O11" s="51"/>
      <c r="P11" s="52"/>
      <c r="Q11" s="52"/>
      <c r="R11" s="52"/>
      <c r="S11" s="52"/>
      <c r="T11" s="52"/>
    </row>
    <row r="12" spans="1:20" ht="22.5" x14ac:dyDescent="0.2">
      <c r="A12" s="103"/>
      <c r="B12" s="96">
        <v>90</v>
      </c>
      <c r="C12" s="125"/>
      <c r="D12" s="97" t="s">
        <v>710</v>
      </c>
      <c r="E12" s="97" t="s">
        <v>83</v>
      </c>
      <c r="F12" s="97" t="s">
        <v>700</v>
      </c>
      <c r="G12" s="97" t="s">
        <v>701</v>
      </c>
      <c r="H12" s="96">
        <v>3</v>
      </c>
      <c r="I12" s="96">
        <v>3</v>
      </c>
      <c r="J12" s="96">
        <v>1</v>
      </c>
      <c r="K12" s="96">
        <f t="shared" si="0"/>
        <v>9</v>
      </c>
      <c r="L12" s="96" t="str">
        <f t="shared" si="1"/>
        <v>Acceptable</v>
      </c>
      <c r="M12" s="50"/>
      <c r="N12" s="47"/>
      <c r="O12" s="51"/>
      <c r="P12" s="52"/>
      <c r="Q12" s="52"/>
      <c r="R12" s="52"/>
      <c r="S12" s="52"/>
      <c r="T12" s="52"/>
    </row>
    <row r="13" spans="1:20" ht="22.5" x14ac:dyDescent="0.2">
      <c r="A13" s="103"/>
      <c r="B13" s="96">
        <v>100</v>
      </c>
      <c r="C13" s="125"/>
      <c r="D13" s="97" t="s">
        <v>711</v>
      </c>
      <c r="E13" s="97" t="s">
        <v>83</v>
      </c>
      <c r="F13" s="97" t="s">
        <v>700</v>
      </c>
      <c r="G13" s="97" t="s">
        <v>701</v>
      </c>
      <c r="H13" s="96">
        <v>3</v>
      </c>
      <c r="I13" s="96">
        <v>3</v>
      </c>
      <c r="J13" s="96">
        <v>1</v>
      </c>
      <c r="K13" s="96">
        <f t="shared" si="0"/>
        <v>9</v>
      </c>
      <c r="L13" s="96" t="str">
        <f t="shared" si="1"/>
        <v>Acceptable</v>
      </c>
      <c r="M13" s="50"/>
      <c r="N13" s="47"/>
      <c r="O13" s="51"/>
      <c r="P13" s="52"/>
      <c r="Q13" s="52"/>
      <c r="R13" s="52"/>
      <c r="S13" s="52"/>
      <c r="T13" s="52"/>
    </row>
    <row r="14" spans="1:20" ht="22.5" x14ac:dyDescent="0.2">
      <c r="A14" s="103"/>
      <c r="B14" s="96">
        <v>110</v>
      </c>
      <c r="C14" s="125"/>
      <c r="D14" s="97" t="s">
        <v>712</v>
      </c>
      <c r="E14" s="97" t="s">
        <v>83</v>
      </c>
      <c r="F14" s="97" t="s">
        <v>700</v>
      </c>
      <c r="G14" s="97" t="s">
        <v>701</v>
      </c>
      <c r="H14" s="96">
        <v>3</v>
      </c>
      <c r="I14" s="96">
        <v>3</v>
      </c>
      <c r="J14" s="96">
        <v>1</v>
      </c>
      <c r="K14" s="96">
        <f t="shared" si="0"/>
        <v>9</v>
      </c>
      <c r="L14" s="96" t="str">
        <f t="shared" si="1"/>
        <v>Acceptable</v>
      </c>
      <c r="M14" s="50"/>
      <c r="N14" s="47"/>
      <c r="O14" s="51"/>
      <c r="P14" s="52"/>
      <c r="Q14" s="52"/>
      <c r="R14" s="52"/>
      <c r="S14" s="52"/>
      <c r="T14" s="52"/>
    </row>
    <row r="15" spans="1:20" ht="33.75" x14ac:dyDescent="0.2">
      <c r="A15" s="102"/>
      <c r="B15" s="96">
        <v>120</v>
      </c>
      <c r="C15" s="125" t="s">
        <v>662</v>
      </c>
      <c r="D15" s="125" t="s">
        <v>387</v>
      </c>
      <c r="E15" s="128" t="s">
        <v>95</v>
      </c>
      <c r="F15" s="98" t="s">
        <v>583</v>
      </c>
      <c r="G15" s="98" t="s">
        <v>484</v>
      </c>
      <c r="H15" s="122">
        <v>1</v>
      </c>
      <c r="I15" s="96">
        <v>2</v>
      </c>
      <c r="J15" s="122">
        <v>2</v>
      </c>
      <c r="K15" s="96">
        <v>4</v>
      </c>
      <c r="L15" s="96" t="str">
        <f t="shared" ref="L15:L79" si="2">IF(K15&lt;10,"Acceptable",IF(K15&lt;30,"Low",IF(K15&lt;60,"High","Unacceptable")))</f>
        <v>Acceptable</v>
      </c>
      <c r="M15" s="50"/>
      <c r="N15" s="97"/>
      <c r="O15" s="51"/>
      <c r="P15" s="52"/>
      <c r="Q15" s="52"/>
      <c r="R15" s="52"/>
      <c r="S15" s="52"/>
      <c r="T15" s="52"/>
    </row>
    <row r="16" spans="1:20" ht="22.5" x14ac:dyDescent="0.2">
      <c r="A16" s="102"/>
      <c r="B16" s="96">
        <v>130</v>
      </c>
      <c r="C16" s="125"/>
      <c r="D16" s="125"/>
      <c r="E16" s="128"/>
      <c r="F16" s="98" t="s">
        <v>581</v>
      </c>
      <c r="G16" s="98" t="s">
        <v>388</v>
      </c>
      <c r="H16" s="122"/>
      <c r="I16" s="96">
        <v>2</v>
      </c>
      <c r="J16" s="122"/>
      <c r="K16" s="96">
        <v>4</v>
      </c>
      <c r="L16" s="96" t="str">
        <f t="shared" si="2"/>
        <v>Acceptable</v>
      </c>
      <c r="M16" s="50"/>
      <c r="N16" s="97"/>
      <c r="O16" s="51"/>
      <c r="P16" s="52"/>
      <c r="Q16" s="52"/>
      <c r="R16" s="52"/>
      <c r="S16" s="52"/>
      <c r="T16" s="52"/>
    </row>
    <row r="17" spans="1:20" ht="22.5" x14ac:dyDescent="0.2">
      <c r="A17" s="102"/>
      <c r="B17" s="96">
        <v>140</v>
      </c>
      <c r="C17" s="125"/>
      <c r="D17" s="125"/>
      <c r="E17" s="128"/>
      <c r="F17" s="98" t="s">
        <v>179</v>
      </c>
      <c r="G17" s="98" t="s">
        <v>388</v>
      </c>
      <c r="H17" s="122"/>
      <c r="I17" s="96">
        <v>3</v>
      </c>
      <c r="J17" s="122"/>
      <c r="K17" s="96">
        <v>6</v>
      </c>
      <c r="L17" s="96" t="str">
        <f t="shared" si="2"/>
        <v>Acceptable</v>
      </c>
      <c r="M17" s="50"/>
      <c r="N17" s="97"/>
      <c r="O17" s="51"/>
      <c r="P17" s="52"/>
      <c r="Q17" s="52"/>
      <c r="R17" s="52"/>
      <c r="S17" s="52"/>
      <c r="T17" s="52"/>
    </row>
    <row r="18" spans="1:20" ht="33.75" x14ac:dyDescent="0.2">
      <c r="A18" s="102"/>
      <c r="B18" s="96">
        <v>150</v>
      </c>
      <c r="C18" s="125"/>
      <c r="D18" s="125" t="s">
        <v>391</v>
      </c>
      <c r="E18" s="128" t="s">
        <v>95</v>
      </c>
      <c r="F18" s="98" t="s">
        <v>582</v>
      </c>
      <c r="G18" s="98" t="s">
        <v>485</v>
      </c>
      <c r="H18" s="122">
        <v>1</v>
      </c>
      <c r="I18" s="96">
        <v>3</v>
      </c>
      <c r="J18" s="122">
        <v>3</v>
      </c>
      <c r="K18" s="96">
        <v>9</v>
      </c>
      <c r="L18" s="96" t="str">
        <f t="shared" si="2"/>
        <v>Acceptable</v>
      </c>
      <c r="M18" s="50"/>
      <c r="N18" s="97"/>
      <c r="O18" s="51"/>
      <c r="P18" s="52"/>
      <c r="Q18" s="52"/>
      <c r="R18" s="52"/>
      <c r="S18" s="52"/>
      <c r="T18" s="52"/>
    </row>
    <row r="19" spans="1:20" ht="33.75" x14ac:dyDescent="0.2">
      <c r="A19" s="102"/>
      <c r="B19" s="96">
        <v>160</v>
      </c>
      <c r="C19" s="125"/>
      <c r="D19" s="125"/>
      <c r="E19" s="128"/>
      <c r="F19" s="98" t="s">
        <v>583</v>
      </c>
      <c r="G19" s="98" t="s">
        <v>484</v>
      </c>
      <c r="H19" s="122"/>
      <c r="I19" s="96">
        <v>1</v>
      </c>
      <c r="J19" s="122"/>
      <c r="K19" s="96">
        <v>3</v>
      </c>
      <c r="L19" s="96" t="str">
        <f t="shared" si="2"/>
        <v>Acceptable</v>
      </c>
      <c r="M19" s="50"/>
      <c r="N19" s="97"/>
      <c r="O19" s="51"/>
      <c r="P19" s="52"/>
      <c r="Q19" s="52"/>
      <c r="R19" s="52"/>
      <c r="S19" s="52"/>
      <c r="T19" s="52"/>
    </row>
    <row r="20" spans="1:20" ht="22.5" x14ac:dyDescent="0.2">
      <c r="A20" s="102"/>
      <c r="B20" s="96">
        <v>170</v>
      </c>
      <c r="C20" s="125"/>
      <c r="D20" s="125"/>
      <c r="E20" s="128"/>
      <c r="F20" s="98" t="s">
        <v>181</v>
      </c>
      <c r="G20" s="98" t="s">
        <v>486</v>
      </c>
      <c r="H20" s="122"/>
      <c r="I20" s="96">
        <v>3</v>
      </c>
      <c r="J20" s="122"/>
      <c r="K20" s="96">
        <v>9</v>
      </c>
      <c r="L20" s="96" t="str">
        <f t="shared" si="2"/>
        <v>Acceptable</v>
      </c>
      <c r="M20" s="50"/>
      <c r="N20" s="97"/>
      <c r="O20" s="51"/>
      <c r="P20" s="52"/>
      <c r="Q20" s="52"/>
      <c r="R20" s="52"/>
      <c r="S20" s="52"/>
      <c r="T20" s="52"/>
    </row>
    <row r="21" spans="1:20" ht="22.5" x14ac:dyDescent="0.2">
      <c r="A21" s="102"/>
      <c r="B21" s="96">
        <v>180</v>
      </c>
      <c r="C21" s="125"/>
      <c r="D21" s="125"/>
      <c r="E21" s="128"/>
      <c r="F21" s="98" t="s">
        <v>183</v>
      </c>
      <c r="G21" s="98" t="s">
        <v>389</v>
      </c>
      <c r="H21" s="122"/>
      <c r="I21" s="96">
        <v>3</v>
      </c>
      <c r="J21" s="122"/>
      <c r="K21" s="96">
        <v>9</v>
      </c>
      <c r="L21" s="96" t="str">
        <f t="shared" si="2"/>
        <v>Acceptable</v>
      </c>
      <c r="M21" s="50"/>
      <c r="N21" s="97"/>
      <c r="O21" s="51"/>
      <c r="P21" s="52"/>
      <c r="Q21" s="52"/>
      <c r="R21" s="52"/>
      <c r="S21" s="52"/>
      <c r="T21" s="52"/>
    </row>
    <row r="22" spans="1:20" ht="22.5" x14ac:dyDescent="0.2">
      <c r="A22" s="102"/>
      <c r="B22" s="96">
        <v>190</v>
      </c>
      <c r="C22" s="125"/>
      <c r="D22" s="125"/>
      <c r="E22" s="128"/>
      <c r="F22" s="98" t="s">
        <v>182</v>
      </c>
      <c r="G22" s="98" t="s">
        <v>487</v>
      </c>
      <c r="H22" s="122"/>
      <c r="I22" s="96">
        <v>3</v>
      </c>
      <c r="J22" s="122"/>
      <c r="K22" s="96">
        <v>9</v>
      </c>
      <c r="L22" s="96" t="str">
        <f t="shared" si="2"/>
        <v>Acceptable</v>
      </c>
      <c r="M22" s="50"/>
      <c r="N22" s="97"/>
      <c r="O22" s="51"/>
      <c r="P22" s="52"/>
      <c r="Q22" s="52"/>
      <c r="R22" s="52"/>
      <c r="S22" s="52"/>
      <c r="T22" s="52"/>
    </row>
    <row r="23" spans="1:20" ht="33.75" x14ac:dyDescent="0.2">
      <c r="A23" s="102"/>
      <c r="B23" s="96">
        <v>200</v>
      </c>
      <c r="C23" s="125"/>
      <c r="D23" s="125" t="s">
        <v>175</v>
      </c>
      <c r="E23" s="128" t="s">
        <v>95</v>
      </c>
      <c r="F23" s="98" t="s">
        <v>582</v>
      </c>
      <c r="G23" s="98" t="s">
        <v>485</v>
      </c>
      <c r="H23" s="122">
        <v>1</v>
      </c>
      <c r="I23" s="96">
        <v>3</v>
      </c>
      <c r="J23" s="122">
        <v>2</v>
      </c>
      <c r="K23" s="96">
        <v>6</v>
      </c>
      <c r="L23" s="96" t="str">
        <f t="shared" si="2"/>
        <v>Acceptable</v>
      </c>
      <c r="M23" s="50"/>
      <c r="N23" s="97"/>
      <c r="O23" s="51"/>
      <c r="P23" s="52"/>
      <c r="Q23" s="52"/>
      <c r="R23" s="52"/>
      <c r="S23" s="52"/>
      <c r="T23" s="52"/>
    </row>
    <row r="24" spans="1:20" ht="33.75" x14ac:dyDescent="0.2">
      <c r="A24" s="102"/>
      <c r="B24" s="96">
        <v>210</v>
      </c>
      <c r="C24" s="125"/>
      <c r="D24" s="125"/>
      <c r="E24" s="128"/>
      <c r="F24" s="98" t="s">
        <v>583</v>
      </c>
      <c r="G24" s="98" t="s">
        <v>484</v>
      </c>
      <c r="H24" s="122"/>
      <c r="I24" s="96">
        <v>1</v>
      </c>
      <c r="J24" s="122"/>
      <c r="K24" s="96">
        <v>2</v>
      </c>
      <c r="L24" s="96" t="str">
        <f t="shared" si="2"/>
        <v>Acceptable</v>
      </c>
      <c r="M24" s="50"/>
      <c r="N24" s="97"/>
      <c r="O24" s="51"/>
      <c r="P24" s="52"/>
      <c r="Q24" s="52"/>
      <c r="R24" s="52"/>
      <c r="S24" s="52"/>
      <c r="T24" s="52"/>
    </row>
    <row r="25" spans="1:20" ht="22.5" x14ac:dyDescent="0.2">
      <c r="A25" s="102"/>
      <c r="B25" s="96">
        <v>220</v>
      </c>
      <c r="C25" s="125"/>
      <c r="D25" s="125"/>
      <c r="E25" s="128"/>
      <c r="F25" s="98" t="s">
        <v>181</v>
      </c>
      <c r="G25" s="98" t="s">
        <v>486</v>
      </c>
      <c r="H25" s="122"/>
      <c r="I25" s="96">
        <v>3</v>
      </c>
      <c r="J25" s="122"/>
      <c r="K25" s="96">
        <v>6</v>
      </c>
      <c r="L25" s="96" t="str">
        <f t="shared" si="2"/>
        <v>Acceptable</v>
      </c>
      <c r="M25" s="50"/>
      <c r="N25" s="97"/>
      <c r="O25" s="51"/>
      <c r="P25" s="52"/>
      <c r="Q25" s="52"/>
      <c r="R25" s="52"/>
      <c r="S25" s="52"/>
      <c r="T25" s="52"/>
    </row>
    <row r="26" spans="1:20" ht="22.5" x14ac:dyDescent="0.2">
      <c r="A26" s="102"/>
      <c r="B26" s="96">
        <v>230</v>
      </c>
      <c r="C26" s="125"/>
      <c r="D26" s="125"/>
      <c r="E26" s="128"/>
      <c r="F26" s="98" t="s">
        <v>183</v>
      </c>
      <c r="G26" s="98" t="s">
        <v>389</v>
      </c>
      <c r="H26" s="122"/>
      <c r="I26" s="96">
        <v>3</v>
      </c>
      <c r="J26" s="122"/>
      <c r="K26" s="96">
        <v>6</v>
      </c>
      <c r="L26" s="96" t="str">
        <f t="shared" si="2"/>
        <v>Acceptable</v>
      </c>
      <c r="M26" s="50"/>
      <c r="N26" s="97"/>
      <c r="O26" s="51"/>
      <c r="P26" s="52"/>
      <c r="Q26" s="52"/>
      <c r="R26" s="52"/>
      <c r="S26" s="52"/>
      <c r="T26" s="52"/>
    </row>
    <row r="27" spans="1:20" x14ac:dyDescent="0.2">
      <c r="A27" s="102"/>
      <c r="B27" s="96">
        <v>240</v>
      </c>
      <c r="C27" s="125"/>
      <c r="D27" s="125"/>
      <c r="E27" s="128"/>
      <c r="F27" s="98" t="s">
        <v>184</v>
      </c>
      <c r="G27" s="98" t="s">
        <v>488</v>
      </c>
      <c r="H27" s="122"/>
      <c r="I27" s="96">
        <v>3</v>
      </c>
      <c r="J27" s="122"/>
      <c r="K27" s="96">
        <v>6</v>
      </c>
      <c r="L27" s="96" t="str">
        <f t="shared" si="2"/>
        <v>Acceptable</v>
      </c>
      <c r="M27" s="50"/>
      <c r="N27" s="97"/>
      <c r="O27" s="51"/>
      <c r="P27" s="52"/>
      <c r="Q27" s="52"/>
      <c r="R27" s="52"/>
      <c r="S27" s="52"/>
      <c r="T27" s="52"/>
    </row>
    <row r="28" spans="1:20" ht="22.5" x14ac:dyDescent="0.2">
      <c r="A28" s="102"/>
      <c r="B28" s="96">
        <v>250</v>
      </c>
      <c r="C28" s="125"/>
      <c r="D28" s="125"/>
      <c r="E28" s="128"/>
      <c r="F28" s="98" t="s">
        <v>182</v>
      </c>
      <c r="G28" s="98" t="s">
        <v>487</v>
      </c>
      <c r="H28" s="122"/>
      <c r="I28" s="96">
        <v>3</v>
      </c>
      <c r="J28" s="122"/>
      <c r="K28" s="96">
        <v>6</v>
      </c>
      <c r="L28" s="96" t="str">
        <f t="shared" si="2"/>
        <v>Acceptable</v>
      </c>
      <c r="M28" s="50"/>
      <c r="N28" s="97"/>
      <c r="O28" s="51"/>
      <c r="P28" s="52"/>
      <c r="Q28" s="52"/>
      <c r="R28" s="52"/>
      <c r="S28" s="52"/>
      <c r="T28" s="52"/>
    </row>
    <row r="29" spans="1:20" ht="22.5" x14ac:dyDescent="0.2">
      <c r="A29" s="102"/>
      <c r="B29" s="96">
        <v>260</v>
      </c>
      <c r="C29" s="125"/>
      <c r="D29" s="97" t="s">
        <v>176</v>
      </c>
      <c r="E29" s="98" t="s">
        <v>95</v>
      </c>
      <c r="F29" s="98" t="s">
        <v>21</v>
      </c>
      <c r="G29" s="98" t="s">
        <v>489</v>
      </c>
      <c r="H29" s="96">
        <v>1</v>
      </c>
      <c r="I29" s="96">
        <v>3</v>
      </c>
      <c r="J29" s="96">
        <v>2</v>
      </c>
      <c r="K29" s="96">
        <v>6</v>
      </c>
      <c r="L29" s="96" t="str">
        <f t="shared" si="2"/>
        <v>Acceptable</v>
      </c>
      <c r="M29" s="50"/>
      <c r="N29" s="97"/>
      <c r="O29" s="51"/>
      <c r="P29" s="52"/>
      <c r="Q29" s="52"/>
      <c r="R29" s="52"/>
      <c r="S29" s="52"/>
      <c r="T29" s="52"/>
    </row>
    <row r="30" spans="1:20" x14ac:dyDescent="0.2">
      <c r="A30" s="102"/>
      <c r="B30" s="96">
        <v>270</v>
      </c>
      <c r="C30" s="125"/>
      <c r="D30" s="125" t="s">
        <v>177</v>
      </c>
      <c r="E30" s="128" t="s">
        <v>95</v>
      </c>
      <c r="F30" s="98" t="s">
        <v>185</v>
      </c>
      <c r="G30" s="98" t="s">
        <v>490</v>
      </c>
      <c r="H30" s="122">
        <v>1</v>
      </c>
      <c r="I30" s="96">
        <v>3</v>
      </c>
      <c r="J30" s="122">
        <v>3</v>
      </c>
      <c r="K30" s="96">
        <v>9</v>
      </c>
      <c r="L30" s="96" t="str">
        <f t="shared" si="2"/>
        <v>Acceptable</v>
      </c>
      <c r="M30" s="50"/>
      <c r="N30" s="97"/>
      <c r="O30" s="51"/>
      <c r="P30" s="52"/>
      <c r="Q30" s="52"/>
      <c r="R30" s="52"/>
      <c r="S30" s="52"/>
      <c r="T30" s="52"/>
    </row>
    <row r="31" spans="1:20" ht="22.5" x14ac:dyDescent="0.2">
      <c r="A31" s="102"/>
      <c r="B31" s="96">
        <v>280</v>
      </c>
      <c r="C31" s="125"/>
      <c r="D31" s="125"/>
      <c r="E31" s="128"/>
      <c r="F31" s="98" t="s">
        <v>186</v>
      </c>
      <c r="G31" s="98" t="s">
        <v>441</v>
      </c>
      <c r="H31" s="122"/>
      <c r="I31" s="96">
        <v>3</v>
      </c>
      <c r="J31" s="122"/>
      <c r="K31" s="96">
        <v>9</v>
      </c>
      <c r="L31" s="96" t="str">
        <f t="shared" si="2"/>
        <v>Acceptable</v>
      </c>
      <c r="M31" s="50"/>
      <c r="N31" s="97"/>
      <c r="O31" s="51"/>
      <c r="P31" s="52"/>
      <c r="Q31" s="52"/>
      <c r="R31" s="52"/>
      <c r="S31" s="52"/>
      <c r="T31" s="52"/>
    </row>
    <row r="32" spans="1:20" ht="33.75" x14ac:dyDescent="0.2">
      <c r="A32" s="102"/>
      <c r="B32" s="96">
        <v>290</v>
      </c>
      <c r="C32" s="125"/>
      <c r="D32" s="125" t="s">
        <v>178</v>
      </c>
      <c r="E32" s="128" t="s">
        <v>95</v>
      </c>
      <c r="F32" s="98" t="s">
        <v>180</v>
      </c>
      <c r="G32" s="98" t="s">
        <v>485</v>
      </c>
      <c r="H32" s="122">
        <v>1</v>
      </c>
      <c r="I32" s="96">
        <v>3</v>
      </c>
      <c r="J32" s="122">
        <v>2</v>
      </c>
      <c r="K32" s="96">
        <v>6</v>
      </c>
      <c r="L32" s="96" t="str">
        <f t="shared" si="2"/>
        <v>Acceptable</v>
      </c>
      <c r="M32" s="50"/>
      <c r="N32" s="97"/>
      <c r="O32" s="51"/>
      <c r="P32" s="52"/>
      <c r="Q32" s="52"/>
      <c r="R32" s="52"/>
      <c r="S32" s="52"/>
      <c r="T32" s="52"/>
    </row>
    <row r="33" spans="1:20" ht="22.5" x14ac:dyDescent="0.2">
      <c r="A33" s="102"/>
      <c r="B33" s="96">
        <v>300</v>
      </c>
      <c r="C33" s="125"/>
      <c r="D33" s="125"/>
      <c r="E33" s="128"/>
      <c r="F33" s="98" t="s">
        <v>181</v>
      </c>
      <c r="G33" s="98" t="s">
        <v>486</v>
      </c>
      <c r="H33" s="122"/>
      <c r="I33" s="96">
        <v>3</v>
      </c>
      <c r="J33" s="122"/>
      <c r="K33" s="96">
        <v>6</v>
      </c>
      <c r="L33" s="96" t="str">
        <f t="shared" si="2"/>
        <v>Acceptable</v>
      </c>
      <c r="M33" s="50"/>
      <c r="N33" s="97"/>
      <c r="O33" s="51"/>
      <c r="P33" s="52"/>
      <c r="Q33" s="52"/>
      <c r="R33" s="52"/>
      <c r="S33" s="52"/>
      <c r="T33" s="52"/>
    </row>
    <row r="34" spans="1:20" ht="33.75" x14ac:dyDescent="0.2">
      <c r="A34" s="102"/>
      <c r="B34" s="96">
        <v>310</v>
      </c>
      <c r="C34" s="125"/>
      <c r="D34" s="125"/>
      <c r="E34" s="128"/>
      <c r="F34" s="98" t="s">
        <v>183</v>
      </c>
      <c r="G34" s="98" t="s">
        <v>605</v>
      </c>
      <c r="H34" s="122"/>
      <c r="I34" s="96">
        <v>3</v>
      </c>
      <c r="J34" s="122"/>
      <c r="K34" s="96">
        <v>6</v>
      </c>
      <c r="L34" s="96" t="str">
        <f t="shared" si="2"/>
        <v>Acceptable</v>
      </c>
      <c r="M34" s="50"/>
      <c r="N34" s="97"/>
      <c r="O34" s="51"/>
      <c r="P34" s="52"/>
      <c r="Q34" s="52"/>
      <c r="R34" s="52"/>
      <c r="S34" s="52"/>
      <c r="T34" s="52"/>
    </row>
    <row r="35" spans="1:20" ht="22.5" x14ac:dyDescent="0.2">
      <c r="A35" s="102"/>
      <c r="B35" s="96">
        <v>320</v>
      </c>
      <c r="C35" s="125"/>
      <c r="D35" s="125"/>
      <c r="E35" s="128"/>
      <c r="F35" s="98" t="s">
        <v>182</v>
      </c>
      <c r="G35" s="98" t="s">
        <v>487</v>
      </c>
      <c r="H35" s="122"/>
      <c r="I35" s="96">
        <v>3</v>
      </c>
      <c r="J35" s="122"/>
      <c r="K35" s="96">
        <v>6</v>
      </c>
      <c r="L35" s="96" t="str">
        <f t="shared" si="2"/>
        <v>Acceptable</v>
      </c>
      <c r="M35" s="50"/>
      <c r="N35" s="97"/>
      <c r="O35" s="51"/>
      <c r="P35" s="52"/>
      <c r="Q35" s="52"/>
      <c r="R35" s="52"/>
      <c r="S35" s="52"/>
      <c r="T35" s="52"/>
    </row>
    <row r="36" spans="1:20" ht="33.75" x14ac:dyDescent="0.2">
      <c r="A36" s="102"/>
      <c r="B36" s="96">
        <v>330</v>
      </c>
      <c r="C36" s="125"/>
      <c r="D36" s="125"/>
      <c r="E36" s="128"/>
      <c r="F36" s="98" t="s">
        <v>483</v>
      </c>
      <c r="G36" s="98" t="s">
        <v>484</v>
      </c>
      <c r="H36" s="122"/>
      <c r="I36" s="96">
        <v>2</v>
      </c>
      <c r="J36" s="122"/>
      <c r="K36" s="96">
        <v>4</v>
      </c>
      <c r="L36" s="96" t="str">
        <f t="shared" si="2"/>
        <v>Acceptable</v>
      </c>
      <c r="M36" s="50"/>
      <c r="N36" s="97"/>
      <c r="O36" s="51"/>
      <c r="P36" s="52"/>
      <c r="Q36" s="52"/>
      <c r="R36" s="52"/>
      <c r="S36" s="52"/>
      <c r="T36" s="52"/>
    </row>
    <row r="37" spans="1:20" ht="33.75" x14ac:dyDescent="0.2">
      <c r="A37" s="102"/>
      <c r="B37" s="96">
        <v>340</v>
      </c>
      <c r="C37" s="125"/>
      <c r="D37" s="97" t="s">
        <v>98</v>
      </c>
      <c r="E37" s="98" t="s">
        <v>95</v>
      </c>
      <c r="F37" s="98" t="s">
        <v>21</v>
      </c>
      <c r="G37" s="98" t="s">
        <v>491</v>
      </c>
      <c r="H37" s="96">
        <v>1</v>
      </c>
      <c r="I37" s="96">
        <v>3</v>
      </c>
      <c r="J37" s="96">
        <v>1</v>
      </c>
      <c r="K37" s="96">
        <v>3</v>
      </c>
      <c r="L37" s="96" t="str">
        <f t="shared" si="2"/>
        <v>Acceptable</v>
      </c>
      <c r="M37" s="50"/>
      <c r="N37" s="97"/>
      <c r="O37" s="51"/>
      <c r="P37" s="52"/>
      <c r="Q37" s="52"/>
      <c r="R37" s="52"/>
      <c r="S37" s="52"/>
      <c r="T37" s="52"/>
    </row>
    <row r="38" spans="1:20" ht="33.75" x14ac:dyDescent="0.2">
      <c r="A38" s="102"/>
      <c r="B38" s="96">
        <v>350</v>
      </c>
      <c r="C38" s="125"/>
      <c r="D38" s="125" t="s">
        <v>514</v>
      </c>
      <c r="E38" s="128" t="s">
        <v>95</v>
      </c>
      <c r="F38" s="98" t="s">
        <v>180</v>
      </c>
      <c r="G38" s="98" t="s">
        <v>485</v>
      </c>
      <c r="H38" s="122">
        <v>1</v>
      </c>
      <c r="I38" s="96">
        <v>3</v>
      </c>
      <c r="J38" s="122">
        <v>1</v>
      </c>
      <c r="K38" s="96">
        <v>3</v>
      </c>
      <c r="L38" s="96" t="str">
        <f t="shared" si="2"/>
        <v>Acceptable</v>
      </c>
      <c r="M38" s="50"/>
      <c r="N38" s="97"/>
      <c r="O38" s="51"/>
      <c r="P38" s="52"/>
      <c r="Q38" s="52"/>
      <c r="R38" s="52"/>
      <c r="S38" s="52"/>
      <c r="T38" s="52"/>
    </row>
    <row r="39" spans="1:20" ht="33.75" x14ac:dyDescent="0.2">
      <c r="A39" s="102"/>
      <c r="B39" s="96">
        <v>360</v>
      </c>
      <c r="C39" s="125"/>
      <c r="D39" s="125"/>
      <c r="E39" s="128"/>
      <c r="F39" s="98" t="s">
        <v>515</v>
      </c>
      <c r="G39" s="98" t="s">
        <v>484</v>
      </c>
      <c r="H39" s="122"/>
      <c r="I39" s="96">
        <v>2</v>
      </c>
      <c r="J39" s="122"/>
      <c r="K39" s="96">
        <v>2</v>
      </c>
      <c r="L39" s="96" t="str">
        <f t="shared" si="2"/>
        <v>Acceptable</v>
      </c>
      <c r="M39" s="50"/>
      <c r="N39" s="97"/>
      <c r="O39" s="51"/>
      <c r="P39" s="52"/>
      <c r="Q39" s="52"/>
      <c r="R39" s="52"/>
      <c r="S39" s="52"/>
      <c r="T39" s="52"/>
    </row>
    <row r="40" spans="1:20" ht="22.5" x14ac:dyDescent="0.2">
      <c r="A40" s="102"/>
      <c r="B40" s="96">
        <v>370</v>
      </c>
      <c r="C40" s="125"/>
      <c r="D40" s="125"/>
      <c r="E40" s="128"/>
      <c r="F40" s="98" t="s">
        <v>182</v>
      </c>
      <c r="G40" s="98" t="s">
        <v>487</v>
      </c>
      <c r="H40" s="122"/>
      <c r="I40" s="96">
        <v>3</v>
      </c>
      <c r="J40" s="122"/>
      <c r="K40" s="96">
        <v>3</v>
      </c>
      <c r="L40" s="96" t="str">
        <f t="shared" si="2"/>
        <v>Acceptable</v>
      </c>
      <c r="M40" s="50"/>
      <c r="N40" s="97"/>
      <c r="O40" s="51"/>
      <c r="P40" s="52"/>
      <c r="Q40" s="52"/>
      <c r="R40" s="52"/>
      <c r="S40" s="52"/>
      <c r="T40" s="52"/>
    </row>
    <row r="41" spans="1:20" s="106" customFormat="1" ht="22.5" x14ac:dyDescent="0.2">
      <c r="A41" s="104"/>
      <c r="B41" s="96">
        <v>380</v>
      </c>
      <c r="C41" s="157" t="s">
        <v>663</v>
      </c>
      <c r="D41" s="157" t="s">
        <v>611</v>
      </c>
      <c r="E41" s="128" t="s">
        <v>95</v>
      </c>
      <c r="F41" s="105" t="s">
        <v>21</v>
      </c>
      <c r="G41" s="105" t="s">
        <v>516</v>
      </c>
      <c r="H41" s="122">
        <v>1</v>
      </c>
      <c r="I41" s="96">
        <v>2</v>
      </c>
      <c r="J41" s="122">
        <v>3</v>
      </c>
      <c r="K41" s="96">
        <v>6</v>
      </c>
      <c r="L41" s="96" t="str">
        <f t="shared" si="2"/>
        <v>Acceptable</v>
      </c>
      <c r="M41" s="96"/>
      <c r="N41" s="97"/>
      <c r="O41" s="40"/>
      <c r="P41" s="40"/>
      <c r="Q41" s="40"/>
      <c r="R41" s="40"/>
      <c r="S41" s="40"/>
      <c r="T41" s="40"/>
    </row>
    <row r="42" spans="1:20" s="106" customFormat="1" x14ac:dyDescent="0.2">
      <c r="A42" s="104"/>
      <c r="B42" s="96">
        <v>390</v>
      </c>
      <c r="C42" s="157"/>
      <c r="D42" s="157"/>
      <c r="E42" s="128"/>
      <c r="F42" s="105" t="s">
        <v>106</v>
      </c>
      <c r="G42" s="105" t="s">
        <v>517</v>
      </c>
      <c r="H42" s="122"/>
      <c r="I42" s="96">
        <v>2</v>
      </c>
      <c r="J42" s="122"/>
      <c r="K42" s="96">
        <v>6</v>
      </c>
      <c r="L42" s="96" t="str">
        <f t="shared" si="2"/>
        <v>Acceptable</v>
      </c>
      <c r="M42" s="96"/>
      <c r="N42" s="97"/>
      <c r="O42" s="40"/>
      <c r="P42" s="40"/>
      <c r="Q42" s="40"/>
      <c r="R42" s="40"/>
      <c r="S42" s="40"/>
      <c r="T42" s="40"/>
    </row>
    <row r="43" spans="1:20" s="106" customFormat="1" x14ac:dyDescent="0.2">
      <c r="A43" s="104"/>
      <c r="B43" s="96">
        <v>400</v>
      </c>
      <c r="C43" s="157"/>
      <c r="D43" s="157" t="s">
        <v>30</v>
      </c>
      <c r="E43" s="128" t="s">
        <v>95</v>
      </c>
      <c r="F43" s="105" t="s">
        <v>21</v>
      </c>
      <c r="G43" s="105" t="s">
        <v>353</v>
      </c>
      <c r="H43" s="122">
        <v>1</v>
      </c>
      <c r="I43" s="96">
        <v>2</v>
      </c>
      <c r="J43" s="122">
        <v>2</v>
      </c>
      <c r="K43" s="96">
        <v>4</v>
      </c>
      <c r="L43" s="96" t="str">
        <f t="shared" si="2"/>
        <v>Acceptable</v>
      </c>
      <c r="M43" s="96"/>
      <c r="N43" s="97"/>
      <c r="O43" s="40"/>
      <c r="P43" s="40"/>
      <c r="Q43" s="40"/>
      <c r="R43" s="40"/>
      <c r="S43" s="40"/>
      <c r="T43" s="40"/>
    </row>
    <row r="44" spans="1:20" s="106" customFormat="1" x14ac:dyDescent="0.2">
      <c r="A44" s="104"/>
      <c r="B44" s="96">
        <v>410</v>
      </c>
      <c r="C44" s="157"/>
      <c r="D44" s="157"/>
      <c r="E44" s="128"/>
      <c r="F44" s="105" t="s">
        <v>106</v>
      </c>
      <c r="G44" s="105" t="s">
        <v>439</v>
      </c>
      <c r="H44" s="122"/>
      <c r="I44" s="96">
        <v>2</v>
      </c>
      <c r="J44" s="122"/>
      <c r="K44" s="96">
        <v>4</v>
      </c>
      <c r="L44" s="96" t="str">
        <f t="shared" si="2"/>
        <v>Acceptable</v>
      </c>
      <c r="M44" s="96"/>
      <c r="N44" s="97"/>
      <c r="O44" s="40"/>
      <c r="P44" s="40"/>
      <c r="Q44" s="40"/>
      <c r="R44" s="40"/>
      <c r="S44" s="40"/>
      <c r="T44" s="40"/>
    </row>
    <row r="45" spans="1:20" s="106" customFormat="1" ht="33.75" x14ac:dyDescent="0.2">
      <c r="A45" s="104"/>
      <c r="B45" s="96">
        <v>420</v>
      </c>
      <c r="C45" s="157"/>
      <c r="D45" s="125" t="s">
        <v>459</v>
      </c>
      <c r="E45" s="98" t="s">
        <v>75</v>
      </c>
      <c r="F45" s="98" t="s">
        <v>189</v>
      </c>
      <c r="G45" s="98" t="s">
        <v>518</v>
      </c>
      <c r="H45" s="122">
        <v>3</v>
      </c>
      <c r="I45" s="96">
        <v>2</v>
      </c>
      <c r="J45" s="122">
        <v>2</v>
      </c>
      <c r="K45" s="96">
        <v>12</v>
      </c>
      <c r="L45" s="96" t="str">
        <f t="shared" si="2"/>
        <v>Low</v>
      </c>
      <c r="M45" s="96"/>
      <c r="N45" s="97"/>
      <c r="O45" s="40"/>
      <c r="P45" s="40"/>
      <c r="Q45" s="40"/>
      <c r="R45" s="40"/>
      <c r="S45" s="40"/>
      <c r="T45" s="40"/>
    </row>
    <row r="46" spans="1:20" s="106" customFormat="1" ht="22.5" x14ac:dyDescent="0.2">
      <c r="A46" s="104"/>
      <c r="B46" s="96">
        <v>430</v>
      </c>
      <c r="C46" s="157"/>
      <c r="D46" s="125"/>
      <c r="E46" s="128" t="s">
        <v>79</v>
      </c>
      <c r="F46" s="98" t="s">
        <v>187</v>
      </c>
      <c r="G46" s="98" t="s">
        <v>519</v>
      </c>
      <c r="H46" s="122"/>
      <c r="I46" s="96">
        <v>3</v>
      </c>
      <c r="J46" s="122"/>
      <c r="K46" s="96">
        <v>18</v>
      </c>
      <c r="L46" s="96" t="str">
        <f t="shared" si="2"/>
        <v>Low</v>
      </c>
      <c r="M46" s="96"/>
      <c r="N46" s="97"/>
      <c r="O46" s="40"/>
      <c r="P46" s="40"/>
      <c r="Q46" s="40"/>
      <c r="R46" s="40"/>
      <c r="S46" s="40"/>
      <c r="T46" s="40"/>
    </row>
    <row r="47" spans="1:20" s="106" customFormat="1" x14ac:dyDescent="0.2">
      <c r="A47" s="104"/>
      <c r="B47" s="96">
        <v>440</v>
      </c>
      <c r="C47" s="157"/>
      <c r="D47" s="125"/>
      <c r="E47" s="128"/>
      <c r="F47" s="98" t="s">
        <v>188</v>
      </c>
      <c r="G47" s="98" t="s">
        <v>390</v>
      </c>
      <c r="H47" s="122"/>
      <c r="I47" s="96">
        <v>2</v>
      </c>
      <c r="J47" s="122"/>
      <c r="K47" s="96">
        <v>12</v>
      </c>
      <c r="L47" s="96" t="str">
        <f t="shared" si="2"/>
        <v>Low</v>
      </c>
      <c r="M47" s="96"/>
      <c r="N47" s="97"/>
      <c r="O47" s="40"/>
      <c r="P47" s="40"/>
      <c r="Q47" s="40"/>
      <c r="R47" s="40"/>
      <c r="S47" s="40"/>
      <c r="T47" s="40"/>
    </row>
    <row r="48" spans="1:20" s="106" customFormat="1" ht="56.25" x14ac:dyDescent="0.2">
      <c r="A48" s="104"/>
      <c r="B48" s="96">
        <v>450</v>
      </c>
      <c r="C48" s="157"/>
      <c r="D48" s="125" t="s">
        <v>190</v>
      </c>
      <c r="E48" s="98" t="s">
        <v>75</v>
      </c>
      <c r="F48" s="98" t="s">
        <v>197</v>
      </c>
      <c r="G48" s="111" t="s">
        <v>520</v>
      </c>
      <c r="H48" s="122">
        <v>3</v>
      </c>
      <c r="I48" s="96">
        <v>2</v>
      </c>
      <c r="J48" s="122">
        <v>2</v>
      </c>
      <c r="K48" s="96">
        <v>12</v>
      </c>
      <c r="L48" s="96" t="str">
        <f t="shared" si="2"/>
        <v>Low</v>
      </c>
      <c r="M48" s="96"/>
      <c r="N48" s="97"/>
      <c r="O48" s="40"/>
      <c r="P48" s="40"/>
      <c r="Q48" s="40"/>
      <c r="R48" s="40"/>
      <c r="S48" s="40"/>
      <c r="T48" s="40"/>
    </row>
    <row r="49" spans="1:20" s="106" customFormat="1" ht="45" x14ac:dyDescent="0.2">
      <c r="A49" s="104"/>
      <c r="B49" s="96">
        <v>460</v>
      </c>
      <c r="C49" s="157"/>
      <c r="D49" s="125"/>
      <c r="E49" s="98" t="s">
        <v>79</v>
      </c>
      <c r="F49" s="98" t="s">
        <v>584</v>
      </c>
      <c r="G49" s="111" t="s">
        <v>522</v>
      </c>
      <c r="H49" s="122"/>
      <c r="I49" s="96">
        <v>2</v>
      </c>
      <c r="J49" s="122"/>
      <c r="K49" s="96">
        <v>12</v>
      </c>
      <c r="L49" s="96" t="str">
        <f t="shared" si="2"/>
        <v>Low</v>
      </c>
      <c r="M49" s="96"/>
      <c r="N49" s="97"/>
      <c r="O49" s="40"/>
      <c r="P49" s="40"/>
      <c r="Q49" s="40"/>
      <c r="R49" s="40"/>
      <c r="S49" s="40"/>
      <c r="T49" s="40"/>
    </row>
    <row r="50" spans="1:20" s="106" customFormat="1" ht="33.75" x14ac:dyDescent="0.2">
      <c r="A50" s="104"/>
      <c r="B50" s="96">
        <v>470</v>
      </c>
      <c r="C50" s="157"/>
      <c r="D50" s="125"/>
      <c r="E50" s="98" t="s">
        <v>35</v>
      </c>
      <c r="F50" s="98" t="s">
        <v>523</v>
      </c>
      <c r="G50" s="111" t="s">
        <v>524</v>
      </c>
      <c r="H50" s="122"/>
      <c r="I50" s="96">
        <v>2</v>
      </c>
      <c r="J50" s="122"/>
      <c r="K50" s="96">
        <v>12</v>
      </c>
      <c r="L50" s="96" t="str">
        <f t="shared" si="2"/>
        <v>Low</v>
      </c>
      <c r="M50" s="96"/>
      <c r="N50" s="97"/>
      <c r="O50" s="40"/>
      <c r="P50" s="40"/>
      <c r="Q50" s="40"/>
      <c r="R50" s="40"/>
      <c r="S50" s="40"/>
      <c r="T50" s="40"/>
    </row>
    <row r="51" spans="1:20" s="106" customFormat="1" ht="45" x14ac:dyDescent="0.2">
      <c r="A51" s="104"/>
      <c r="B51" s="96">
        <v>480</v>
      </c>
      <c r="C51" s="157"/>
      <c r="D51" s="125"/>
      <c r="E51" s="98" t="s">
        <v>84</v>
      </c>
      <c r="F51" s="98" t="s">
        <v>460</v>
      </c>
      <c r="G51" s="111" t="s">
        <v>525</v>
      </c>
      <c r="H51" s="122"/>
      <c r="I51" s="96">
        <v>2</v>
      </c>
      <c r="J51" s="122"/>
      <c r="K51" s="96">
        <v>12</v>
      </c>
      <c r="L51" s="96" t="str">
        <f t="shared" si="2"/>
        <v>Low</v>
      </c>
      <c r="M51" s="96"/>
      <c r="N51" s="97"/>
      <c r="O51" s="40"/>
      <c r="P51" s="40"/>
      <c r="Q51" s="40"/>
      <c r="R51" s="40"/>
      <c r="S51" s="40"/>
      <c r="T51" s="40"/>
    </row>
    <row r="52" spans="1:20" s="106" customFormat="1" ht="22.5" x14ac:dyDescent="0.2">
      <c r="A52" s="104"/>
      <c r="B52" s="96">
        <v>490</v>
      </c>
      <c r="C52" s="157"/>
      <c r="D52" s="125" t="s">
        <v>461</v>
      </c>
      <c r="E52" s="98" t="s">
        <v>75</v>
      </c>
      <c r="F52" s="98" t="s">
        <v>198</v>
      </c>
      <c r="G52" s="98" t="s">
        <v>603</v>
      </c>
      <c r="H52" s="122">
        <v>3</v>
      </c>
      <c r="I52" s="96">
        <v>2</v>
      </c>
      <c r="J52" s="122">
        <v>2</v>
      </c>
      <c r="K52" s="96">
        <v>12</v>
      </c>
      <c r="L52" s="96" t="str">
        <f t="shared" si="2"/>
        <v>Low</v>
      </c>
      <c r="M52" s="96"/>
      <c r="N52" s="97"/>
      <c r="O52" s="40"/>
      <c r="P52" s="40"/>
      <c r="Q52" s="40"/>
      <c r="R52" s="40"/>
      <c r="S52" s="40"/>
      <c r="T52" s="40"/>
    </row>
    <row r="53" spans="1:20" s="106" customFormat="1" ht="56.25" x14ac:dyDescent="0.2">
      <c r="A53" s="104"/>
      <c r="B53" s="96">
        <v>500</v>
      </c>
      <c r="C53" s="157"/>
      <c r="D53" s="125"/>
      <c r="E53" s="98" t="s">
        <v>79</v>
      </c>
      <c r="F53" s="98" t="s">
        <v>199</v>
      </c>
      <c r="G53" s="111" t="s">
        <v>520</v>
      </c>
      <c r="H53" s="122"/>
      <c r="I53" s="96">
        <v>2</v>
      </c>
      <c r="J53" s="122"/>
      <c r="K53" s="96">
        <v>12</v>
      </c>
      <c r="L53" s="96" t="str">
        <f t="shared" si="2"/>
        <v>Low</v>
      </c>
      <c r="M53" s="96"/>
      <c r="N53" s="97"/>
      <c r="O53" s="40"/>
      <c r="P53" s="40"/>
      <c r="Q53" s="40"/>
      <c r="R53" s="40"/>
      <c r="S53" s="40"/>
      <c r="T53" s="40"/>
    </row>
    <row r="54" spans="1:20" s="106" customFormat="1" ht="33.75" x14ac:dyDescent="0.2">
      <c r="A54" s="104"/>
      <c r="B54" s="96">
        <v>510</v>
      </c>
      <c r="C54" s="157"/>
      <c r="D54" s="125"/>
      <c r="E54" s="98" t="s">
        <v>35</v>
      </c>
      <c r="F54" s="98" t="s">
        <v>523</v>
      </c>
      <c r="G54" s="111" t="s">
        <v>524</v>
      </c>
      <c r="H54" s="122"/>
      <c r="I54" s="96">
        <v>2</v>
      </c>
      <c r="J54" s="122"/>
      <c r="K54" s="96">
        <v>12</v>
      </c>
      <c r="L54" s="96" t="str">
        <f t="shared" si="2"/>
        <v>Low</v>
      </c>
      <c r="M54" s="96"/>
      <c r="N54" s="97"/>
      <c r="O54" s="40"/>
      <c r="P54" s="40"/>
      <c r="Q54" s="40"/>
      <c r="R54" s="40"/>
      <c r="S54" s="40"/>
      <c r="T54" s="40"/>
    </row>
    <row r="55" spans="1:20" s="106" customFormat="1" ht="33.75" x14ac:dyDescent="0.2">
      <c r="A55" s="104"/>
      <c r="B55" s="96">
        <v>520</v>
      </c>
      <c r="C55" s="157"/>
      <c r="D55" s="125"/>
      <c r="E55" s="98" t="s">
        <v>84</v>
      </c>
      <c r="F55" s="98" t="s">
        <v>202</v>
      </c>
      <c r="G55" s="98" t="s">
        <v>526</v>
      </c>
      <c r="H55" s="122"/>
      <c r="I55" s="96">
        <v>2</v>
      </c>
      <c r="J55" s="122"/>
      <c r="K55" s="96">
        <v>12</v>
      </c>
      <c r="L55" s="96" t="str">
        <f t="shared" si="2"/>
        <v>Low</v>
      </c>
      <c r="M55" s="96"/>
      <c r="N55" s="97"/>
      <c r="O55" s="40"/>
      <c r="P55" s="40"/>
      <c r="Q55" s="40"/>
      <c r="R55" s="40"/>
      <c r="S55" s="40"/>
      <c r="T55" s="40"/>
    </row>
    <row r="56" spans="1:20" s="106" customFormat="1" ht="56.25" x14ac:dyDescent="0.2">
      <c r="A56" s="104"/>
      <c r="B56" s="96">
        <v>530</v>
      </c>
      <c r="C56" s="157"/>
      <c r="D56" s="125" t="s">
        <v>462</v>
      </c>
      <c r="E56" s="98" t="s">
        <v>75</v>
      </c>
      <c r="F56" s="98" t="s">
        <v>199</v>
      </c>
      <c r="G56" s="111" t="s">
        <v>520</v>
      </c>
      <c r="H56" s="122">
        <v>3</v>
      </c>
      <c r="I56" s="96">
        <v>2</v>
      </c>
      <c r="J56" s="122">
        <v>2</v>
      </c>
      <c r="K56" s="96">
        <v>12</v>
      </c>
      <c r="L56" s="96" t="str">
        <f t="shared" si="2"/>
        <v>Low</v>
      </c>
      <c r="M56" s="96"/>
      <c r="N56" s="97"/>
      <c r="O56" s="40"/>
      <c r="P56" s="40"/>
      <c r="Q56" s="40"/>
      <c r="R56" s="40"/>
      <c r="S56" s="40"/>
      <c r="T56" s="40"/>
    </row>
    <row r="57" spans="1:20" s="106" customFormat="1" ht="33.75" x14ac:dyDescent="0.2">
      <c r="A57" s="104"/>
      <c r="B57" s="96">
        <v>540</v>
      </c>
      <c r="C57" s="157"/>
      <c r="D57" s="125"/>
      <c r="E57" s="98" t="s">
        <v>79</v>
      </c>
      <c r="F57" s="98" t="s">
        <v>523</v>
      </c>
      <c r="G57" s="111" t="s">
        <v>524</v>
      </c>
      <c r="H57" s="122"/>
      <c r="I57" s="96">
        <v>2</v>
      </c>
      <c r="J57" s="122"/>
      <c r="K57" s="96">
        <v>12</v>
      </c>
      <c r="L57" s="96" t="str">
        <f t="shared" si="2"/>
        <v>Low</v>
      </c>
      <c r="M57" s="96"/>
      <c r="N57" s="97"/>
      <c r="O57" s="40"/>
      <c r="P57" s="40"/>
      <c r="Q57" s="40"/>
      <c r="R57" s="40"/>
      <c r="S57" s="40"/>
      <c r="T57" s="40"/>
    </row>
    <row r="58" spans="1:20" s="106" customFormat="1" ht="45" x14ac:dyDescent="0.2">
      <c r="A58" s="104"/>
      <c r="B58" s="96">
        <v>550</v>
      </c>
      <c r="C58" s="157"/>
      <c r="D58" s="125"/>
      <c r="E58" s="98" t="s">
        <v>84</v>
      </c>
      <c r="F58" s="98" t="s">
        <v>584</v>
      </c>
      <c r="G58" s="111" t="s">
        <v>522</v>
      </c>
      <c r="H58" s="122"/>
      <c r="I58" s="96">
        <v>2</v>
      </c>
      <c r="J58" s="122"/>
      <c r="K58" s="96">
        <v>12</v>
      </c>
      <c r="L58" s="96" t="str">
        <f t="shared" si="2"/>
        <v>Low</v>
      </c>
      <c r="M58" s="96"/>
      <c r="N58" s="97"/>
      <c r="O58" s="40"/>
      <c r="P58" s="40"/>
      <c r="Q58" s="40"/>
      <c r="R58" s="40"/>
      <c r="S58" s="40"/>
      <c r="T58" s="40"/>
    </row>
    <row r="59" spans="1:20" s="106" customFormat="1" ht="56.25" x14ac:dyDescent="0.2">
      <c r="A59" s="104"/>
      <c r="B59" s="96">
        <v>560</v>
      </c>
      <c r="C59" s="157"/>
      <c r="D59" s="125"/>
      <c r="E59" s="98" t="s">
        <v>35</v>
      </c>
      <c r="F59" s="98" t="s">
        <v>200</v>
      </c>
      <c r="G59" s="111" t="s">
        <v>527</v>
      </c>
      <c r="H59" s="122"/>
      <c r="I59" s="96">
        <v>2</v>
      </c>
      <c r="J59" s="122"/>
      <c r="K59" s="96">
        <v>12</v>
      </c>
      <c r="L59" s="96" t="str">
        <f t="shared" si="2"/>
        <v>Low</v>
      </c>
      <c r="M59" s="96"/>
      <c r="N59" s="97"/>
      <c r="O59" s="40"/>
      <c r="P59" s="40"/>
      <c r="Q59" s="40"/>
      <c r="R59" s="40"/>
      <c r="S59" s="40"/>
      <c r="T59" s="40"/>
    </row>
    <row r="60" spans="1:20" s="106" customFormat="1" ht="33.75" x14ac:dyDescent="0.2">
      <c r="A60" s="104"/>
      <c r="B60" s="96">
        <v>570</v>
      </c>
      <c r="C60" s="157"/>
      <c r="D60" s="125" t="s">
        <v>192</v>
      </c>
      <c r="E60" s="98" t="s">
        <v>75</v>
      </c>
      <c r="F60" s="98" t="s">
        <v>201</v>
      </c>
      <c r="G60" s="111" t="s">
        <v>528</v>
      </c>
      <c r="H60" s="122">
        <v>3</v>
      </c>
      <c r="I60" s="96">
        <v>2</v>
      </c>
      <c r="J60" s="122">
        <v>1</v>
      </c>
      <c r="K60" s="96">
        <v>6</v>
      </c>
      <c r="L60" s="96" t="str">
        <f t="shared" si="2"/>
        <v>Acceptable</v>
      </c>
      <c r="M60" s="96"/>
      <c r="N60" s="97"/>
      <c r="O60" s="40"/>
      <c r="P60" s="40"/>
      <c r="Q60" s="40"/>
      <c r="R60" s="40"/>
      <c r="S60" s="40"/>
      <c r="T60" s="40"/>
    </row>
    <row r="61" spans="1:20" s="106" customFormat="1" ht="45" x14ac:dyDescent="0.2">
      <c r="A61" s="104"/>
      <c r="B61" s="96">
        <v>580</v>
      </c>
      <c r="C61" s="157"/>
      <c r="D61" s="125"/>
      <c r="E61" s="98" t="s">
        <v>79</v>
      </c>
      <c r="F61" s="98" t="s">
        <v>203</v>
      </c>
      <c r="G61" s="111" t="s">
        <v>529</v>
      </c>
      <c r="H61" s="122"/>
      <c r="I61" s="96">
        <v>2</v>
      </c>
      <c r="J61" s="122"/>
      <c r="K61" s="96">
        <v>6</v>
      </c>
      <c r="L61" s="96" t="str">
        <f t="shared" si="2"/>
        <v>Acceptable</v>
      </c>
      <c r="M61" s="96"/>
      <c r="N61" s="97"/>
      <c r="O61" s="40"/>
      <c r="P61" s="40"/>
      <c r="Q61" s="40"/>
      <c r="R61" s="40"/>
      <c r="S61" s="40"/>
      <c r="T61" s="40"/>
    </row>
    <row r="62" spans="1:20" s="106" customFormat="1" ht="33.75" x14ac:dyDescent="0.2">
      <c r="A62" s="104"/>
      <c r="B62" s="96">
        <v>590</v>
      </c>
      <c r="C62" s="157"/>
      <c r="D62" s="125"/>
      <c r="E62" s="98" t="s">
        <v>35</v>
      </c>
      <c r="F62" s="98" t="s">
        <v>204</v>
      </c>
      <c r="G62" s="111" t="s">
        <v>528</v>
      </c>
      <c r="H62" s="122"/>
      <c r="I62" s="96">
        <v>2</v>
      </c>
      <c r="J62" s="122"/>
      <c r="K62" s="96">
        <v>6</v>
      </c>
      <c r="L62" s="96" t="str">
        <f t="shared" si="2"/>
        <v>Acceptable</v>
      </c>
      <c r="M62" s="96"/>
      <c r="N62" s="97"/>
      <c r="O62" s="40"/>
      <c r="P62" s="40"/>
      <c r="Q62" s="40"/>
      <c r="R62" s="40"/>
      <c r="S62" s="40"/>
      <c r="T62" s="40"/>
    </row>
    <row r="63" spans="1:20" s="106" customFormat="1" ht="45" x14ac:dyDescent="0.2">
      <c r="A63" s="104"/>
      <c r="B63" s="96">
        <v>600</v>
      </c>
      <c r="C63" s="157"/>
      <c r="D63" s="125"/>
      <c r="E63" s="98" t="s">
        <v>84</v>
      </c>
      <c r="F63" s="98" t="s">
        <v>205</v>
      </c>
      <c r="G63" s="111" t="s">
        <v>530</v>
      </c>
      <c r="H63" s="122"/>
      <c r="I63" s="96">
        <v>2</v>
      </c>
      <c r="J63" s="122"/>
      <c r="K63" s="96">
        <v>6</v>
      </c>
      <c r="L63" s="96" t="str">
        <f t="shared" si="2"/>
        <v>Acceptable</v>
      </c>
      <c r="M63" s="96"/>
      <c r="N63" s="97"/>
      <c r="O63" s="40"/>
      <c r="P63" s="40"/>
      <c r="Q63" s="40"/>
      <c r="R63" s="40"/>
      <c r="S63" s="40"/>
      <c r="T63" s="40"/>
    </row>
    <row r="64" spans="1:20" s="106" customFormat="1" ht="56.25" x14ac:dyDescent="0.2">
      <c r="A64" s="104"/>
      <c r="B64" s="96">
        <v>610</v>
      </c>
      <c r="C64" s="157"/>
      <c r="D64" s="125" t="s">
        <v>193</v>
      </c>
      <c r="E64" s="98" t="s">
        <v>75</v>
      </c>
      <c r="F64" s="98" t="s">
        <v>197</v>
      </c>
      <c r="G64" s="111" t="s">
        <v>520</v>
      </c>
      <c r="H64" s="122">
        <v>3</v>
      </c>
      <c r="I64" s="96">
        <v>2</v>
      </c>
      <c r="J64" s="122">
        <v>2</v>
      </c>
      <c r="K64" s="96">
        <v>12</v>
      </c>
      <c r="L64" s="96" t="str">
        <f t="shared" si="2"/>
        <v>Low</v>
      </c>
      <c r="M64" s="96"/>
      <c r="N64" s="97"/>
      <c r="O64" s="40"/>
      <c r="P64" s="40"/>
      <c r="Q64" s="40"/>
      <c r="R64" s="40"/>
      <c r="S64" s="40"/>
      <c r="T64" s="40"/>
    </row>
    <row r="65" spans="1:20" s="106" customFormat="1" ht="56.25" x14ac:dyDescent="0.2">
      <c r="A65" s="104"/>
      <c r="B65" s="96">
        <v>620</v>
      </c>
      <c r="C65" s="157"/>
      <c r="D65" s="125"/>
      <c r="E65" s="98" t="s">
        <v>79</v>
      </c>
      <c r="F65" s="98" t="s">
        <v>206</v>
      </c>
      <c r="G65" s="111" t="s">
        <v>531</v>
      </c>
      <c r="H65" s="122"/>
      <c r="I65" s="96">
        <v>2</v>
      </c>
      <c r="J65" s="122"/>
      <c r="K65" s="96">
        <v>12</v>
      </c>
      <c r="L65" s="96" t="str">
        <f t="shared" si="2"/>
        <v>Low</v>
      </c>
      <c r="M65" s="96"/>
      <c r="N65" s="97"/>
      <c r="O65" s="40"/>
      <c r="P65" s="40"/>
      <c r="Q65" s="40"/>
      <c r="R65" s="40"/>
      <c r="S65" s="40"/>
      <c r="T65" s="40"/>
    </row>
    <row r="66" spans="1:20" s="106" customFormat="1" ht="33.75" x14ac:dyDescent="0.2">
      <c r="A66" s="104"/>
      <c r="B66" s="96">
        <v>630</v>
      </c>
      <c r="C66" s="157"/>
      <c r="D66" s="125"/>
      <c r="E66" s="98" t="s">
        <v>35</v>
      </c>
      <c r="F66" s="98" t="s">
        <v>523</v>
      </c>
      <c r="G66" s="111" t="s">
        <v>524</v>
      </c>
      <c r="H66" s="122"/>
      <c r="I66" s="96">
        <v>2</v>
      </c>
      <c r="J66" s="122"/>
      <c r="K66" s="96">
        <v>12</v>
      </c>
      <c r="L66" s="96" t="str">
        <f t="shared" si="2"/>
        <v>Low</v>
      </c>
      <c r="M66" s="96"/>
      <c r="N66" s="97"/>
      <c r="O66" s="40"/>
      <c r="P66" s="40"/>
      <c r="Q66" s="40"/>
      <c r="R66" s="40"/>
      <c r="S66" s="40"/>
      <c r="T66" s="40"/>
    </row>
    <row r="67" spans="1:20" s="106" customFormat="1" ht="45" x14ac:dyDescent="0.2">
      <c r="A67" s="104"/>
      <c r="B67" s="96">
        <v>640</v>
      </c>
      <c r="C67" s="157"/>
      <c r="D67" s="125"/>
      <c r="E67" s="98" t="s">
        <v>84</v>
      </c>
      <c r="F67" s="98" t="s">
        <v>532</v>
      </c>
      <c r="G67" s="111" t="s">
        <v>529</v>
      </c>
      <c r="H67" s="122"/>
      <c r="I67" s="96">
        <v>2</v>
      </c>
      <c r="J67" s="122"/>
      <c r="K67" s="96">
        <v>12</v>
      </c>
      <c r="L67" s="96" t="str">
        <f t="shared" si="2"/>
        <v>Low</v>
      </c>
      <c r="M67" s="96"/>
      <c r="N67" s="97"/>
      <c r="O67" s="40"/>
      <c r="P67" s="40"/>
      <c r="Q67" s="40"/>
      <c r="R67" s="40"/>
      <c r="S67" s="40"/>
      <c r="T67" s="40"/>
    </row>
    <row r="68" spans="1:20" s="106" customFormat="1" ht="56.25" x14ac:dyDescent="0.2">
      <c r="A68" s="104"/>
      <c r="B68" s="96">
        <v>650</v>
      </c>
      <c r="C68" s="157"/>
      <c r="D68" s="125" t="s">
        <v>207</v>
      </c>
      <c r="E68" s="98" t="s">
        <v>75</v>
      </c>
      <c r="F68" s="98" t="s">
        <v>197</v>
      </c>
      <c r="G68" s="111" t="s">
        <v>520</v>
      </c>
      <c r="H68" s="122">
        <v>3</v>
      </c>
      <c r="I68" s="96">
        <v>3</v>
      </c>
      <c r="J68" s="122">
        <v>3</v>
      </c>
      <c r="K68" s="96">
        <v>27</v>
      </c>
      <c r="L68" s="96" t="str">
        <f t="shared" si="2"/>
        <v>Low</v>
      </c>
      <c r="M68" s="96"/>
      <c r="N68" s="97"/>
      <c r="O68" s="40"/>
      <c r="P68" s="40"/>
      <c r="Q68" s="40"/>
      <c r="R68" s="40"/>
      <c r="S68" s="40"/>
      <c r="T68" s="40"/>
    </row>
    <row r="69" spans="1:20" s="106" customFormat="1" ht="56.25" x14ac:dyDescent="0.2">
      <c r="A69" s="104"/>
      <c r="B69" s="96">
        <v>660</v>
      </c>
      <c r="C69" s="157"/>
      <c r="D69" s="125"/>
      <c r="E69" s="98" t="s">
        <v>79</v>
      </c>
      <c r="F69" s="98" t="s">
        <v>206</v>
      </c>
      <c r="G69" s="111" t="s">
        <v>531</v>
      </c>
      <c r="H69" s="122"/>
      <c r="I69" s="96">
        <v>3</v>
      </c>
      <c r="J69" s="122"/>
      <c r="K69" s="96">
        <v>27</v>
      </c>
      <c r="L69" s="96" t="str">
        <f t="shared" si="2"/>
        <v>Low</v>
      </c>
      <c r="M69" s="96"/>
      <c r="N69" s="97"/>
      <c r="O69" s="40"/>
      <c r="P69" s="40"/>
      <c r="Q69" s="40"/>
      <c r="R69" s="40"/>
      <c r="S69" s="40"/>
      <c r="T69" s="40"/>
    </row>
    <row r="70" spans="1:20" s="106" customFormat="1" ht="45" x14ac:dyDescent="0.2">
      <c r="A70" s="104"/>
      <c r="B70" s="96">
        <v>670</v>
      </c>
      <c r="C70" s="157"/>
      <c r="D70" s="125"/>
      <c r="E70" s="98" t="s">
        <v>35</v>
      </c>
      <c r="F70" s="98" t="s">
        <v>203</v>
      </c>
      <c r="G70" s="111" t="s">
        <v>529</v>
      </c>
      <c r="H70" s="122"/>
      <c r="I70" s="96">
        <v>3</v>
      </c>
      <c r="J70" s="122"/>
      <c r="K70" s="96">
        <v>27</v>
      </c>
      <c r="L70" s="96" t="str">
        <f t="shared" si="2"/>
        <v>Low</v>
      </c>
      <c r="M70" s="96"/>
      <c r="N70" s="97"/>
      <c r="O70" s="40"/>
      <c r="P70" s="40"/>
      <c r="Q70" s="40"/>
      <c r="R70" s="40"/>
      <c r="S70" s="40"/>
      <c r="T70" s="40"/>
    </row>
    <row r="71" spans="1:20" s="106" customFormat="1" ht="33.75" x14ac:dyDescent="0.2">
      <c r="A71" s="104"/>
      <c r="B71" s="96">
        <v>680</v>
      </c>
      <c r="C71" s="157"/>
      <c r="D71" s="125"/>
      <c r="E71" s="98" t="s">
        <v>84</v>
      </c>
      <c r="F71" s="98" t="s">
        <v>533</v>
      </c>
      <c r="G71" s="111" t="s">
        <v>528</v>
      </c>
      <c r="H71" s="122"/>
      <c r="I71" s="96">
        <v>3</v>
      </c>
      <c r="J71" s="122"/>
      <c r="K71" s="96">
        <v>27</v>
      </c>
      <c r="L71" s="96" t="str">
        <f t="shared" si="2"/>
        <v>Low</v>
      </c>
      <c r="M71" s="96"/>
      <c r="N71" s="97"/>
      <c r="O71" s="40"/>
      <c r="P71" s="40"/>
      <c r="Q71" s="40"/>
      <c r="R71" s="40"/>
      <c r="S71" s="40"/>
      <c r="T71" s="40"/>
    </row>
    <row r="72" spans="1:20" s="106" customFormat="1" ht="33.75" x14ac:dyDescent="0.2">
      <c r="A72" s="104"/>
      <c r="B72" s="96">
        <v>690</v>
      </c>
      <c r="C72" s="157"/>
      <c r="D72" s="125" t="s">
        <v>440</v>
      </c>
      <c r="E72" s="98" t="s">
        <v>75</v>
      </c>
      <c r="F72" s="98" t="s">
        <v>523</v>
      </c>
      <c r="G72" s="111" t="s">
        <v>524</v>
      </c>
      <c r="H72" s="122">
        <v>3</v>
      </c>
      <c r="I72" s="96">
        <v>2</v>
      </c>
      <c r="J72" s="122">
        <v>2</v>
      </c>
      <c r="K72" s="96">
        <v>12</v>
      </c>
      <c r="L72" s="96" t="str">
        <f t="shared" si="2"/>
        <v>Low</v>
      </c>
      <c r="M72" s="96"/>
      <c r="N72" s="97"/>
      <c r="O72" s="40"/>
      <c r="P72" s="40"/>
      <c r="Q72" s="40"/>
      <c r="R72" s="40"/>
      <c r="S72" s="40"/>
      <c r="T72" s="40"/>
    </row>
    <row r="73" spans="1:20" s="106" customFormat="1" ht="56.25" x14ac:dyDescent="0.2">
      <c r="A73" s="104"/>
      <c r="B73" s="96">
        <v>700</v>
      </c>
      <c r="C73" s="157"/>
      <c r="D73" s="125"/>
      <c r="E73" s="98" t="s">
        <v>79</v>
      </c>
      <c r="F73" s="98" t="s">
        <v>197</v>
      </c>
      <c r="G73" s="111" t="s">
        <v>520</v>
      </c>
      <c r="H73" s="122"/>
      <c r="I73" s="96">
        <v>2</v>
      </c>
      <c r="J73" s="122"/>
      <c r="K73" s="96">
        <v>12</v>
      </c>
      <c r="L73" s="96" t="str">
        <f t="shared" si="2"/>
        <v>Low</v>
      </c>
      <c r="M73" s="96"/>
      <c r="N73" s="97"/>
      <c r="O73" s="40"/>
      <c r="P73" s="40"/>
      <c r="Q73" s="40"/>
      <c r="R73" s="40"/>
      <c r="S73" s="40"/>
      <c r="T73" s="40"/>
    </row>
    <row r="74" spans="1:20" s="106" customFormat="1" ht="33.75" x14ac:dyDescent="0.2">
      <c r="A74" s="104"/>
      <c r="B74" s="96">
        <v>710</v>
      </c>
      <c r="C74" s="157"/>
      <c r="D74" s="125"/>
      <c r="E74" s="98" t="s">
        <v>35</v>
      </c>
      <c r="F74" s="98" t="s">
        <v>208</v>
      </c>
      <c r="G74" s="111" t="s">
        <v>528</v>
      </c>
      <c r="H74" s="122"/>
      <c r="I74" s="96">
        <v>2</v>
      </c>
      <c r="J74" s="122"/>
      <c r="K74" s="96">
        <v>12</v>
      </c>
      <c r="L74" s="96" t="str">
        <f t="shared" si="2"/>
        <v>Low</v>
      </c>
      <c r="M74" s="96"/>
      <c r="N74" s="97"/>
      <c r="O74" s="40"/>
      <c r="P74" s="40"/>
      <c r="Q74" s="40"/>
      <c r="R74" s="40"/>
      <c r="S74" s="40"/>
      <c r="T74" s="40"/>
    </row>
    <row r="75" spans="1:20" s="106" customFormat="1" ht="45" x14ac:dyDescent="0.2">
      <c r="A75" s="104"/>
      <c r="B75" s="96">
        <v>720</v>
      </c>
      <c r="C75" s="157"/>
      <c r="D75" s="125"/>
      <c r="E75" s="98" t="s">
        <v>84</v>
      </c>
      <c r="F75" s="98" t="s">
        <v>209</v>
      </c>
      <c r="G75" s="111" t="s">
        <v>530</v>
      </c>
      <c r="H75" s="122"/>
      <c r="I75" s="96">
        <v>2</v>
      </c>
      <c r="J75" s="122"/>
      <c r="K75" s="96">
        <v>12</v>
      </c>
      <c r="L75" s="96" t="str">
        <f t="shared" si="2"/>
        <v>Low</v>
      </c>
      <c r="M75" s="96"/>
      <c r="N75" s="97"/>
      <c r="O75" s="40"/>
      <c r="P75" s="40"/>
      <c r="Q75" s="40"/>
      <c r="R75" s="40"/>
      <c r="S75" s="40"/>
      <c r="T75" s="40"/>
    </row>
    <row r="76" spans="1:20" s="106" customFormat="1" ht="33.75" x14ac:dyDescent="0.2">
      <c r="A76" s="104"/>
      <c r="B76" s="96">
        <v>730</v>
      </c>
      <c r="C76" s="157"/>
      <c r="D76" s="125" t="s">
        <v>196</v>
      </c>
      <c r="E76" s="98" t="s">
        <v>75</v>
      </c>
      <c r="F76" s="98" t="s">
        <v>523</v>
      </c>
      <c r="G76" s="111" t="s">
        <v>524</v>
      </c>
      <c r="H76" s="122">
        <v>3</v>
      </c>
      <c r="I76" s="96">
        <v>2</v>
      </c>
      <c r="J76" s="122">
        <v>2</v>
      </c>
      <c r="K76" s="96">
        <v>12</v>
      </c>
      <c r="L76" s="96" t="str">
        <f t="shared" si="2"/>
        <v>Low</v>
      </c>
      <c r="M76" s="96"/>
      <c r="N76" s="97"/>
      <c r="O76" s="40"/>
      <c r="P76" s="40"/>
      <c r="Q76" s="40"/>
      <c r="R76" s="40"/>
      <c r="S76" s="40"/>
      <c r="T76" s="40"/>
    </row>
    <row r="77" spans="1:20" s="106" customFormat="1" ht="56.25" x14ac:dyDescent="0.2">
      <c r="A77" s="104"/>
      <c r="B77" s="96">
        <v>740</v>
      </c>
      <c r="C77" s="157"/>
      <c r="D77" s="125"/>
      <c r="E77" s="98" t="s">
        <v>79</v>
      </c>
      <c r="F77" s="98" t="s">
        <v>197</v>
      </c>
      <c r="G77" s="111" t="s">
        <v>520</v>
      </c>
      <c r="H77" s="122"/>
      <c r="I77" s="96">
        <v>2</v>
      </c>
      <c r="J77" s="122"/>
      <c r="K77" s="96">
        <v>12</v>
      </c>
      <c r="L77" s="96" t="str">
        <f t="shared" si="2"/>
        <v>Low</v>
      </c>
      <c r="M77" s="96"/>
      <c r="N77" s="97"/>
      <c r="O77" s="40"/>
      <c r="P77" s="40"/>
      <c r="Q77" s="40"/>
      <c r="R77" s="40"/>
      <c r="S77" s="40"/>
      <c r="T77" s="40"/>
    </row>
    <row r="78" spans="1:20" s="106" customFormat="1" ht="33.75" x14ac:dyDescent="0.2">
      <c r="A78" s="104"/>
      <c r="B78" s="96">
        <v>750</v>
      </c>
      <c r="C78" s="157"/>
      <c r="D78" s="125"/>
      <c r="E78" s="98" t="s">
        <v>35</v>
      </c>
      <c r="F78" s="98" t="s">
        <v>208</v>
      </c>
      <c r="G78" s="111" t="s">
        <v>528</v>
      </c>
      <c r="H78" s="122"/>
      <c r="I78" s="96">
        <v>2</v>
      </c>
      <c r="J78" s="122"/>
      <c r="K78" s="96">
        <v>12</v>
      </c>
      <c r="L78" s="96" t="str">
        <f t="shared" si="2"/>
        <v>Low</v>
      </c>
      <c r="M78" s="96"/>
      <c r="N78" s="97"/>
      <c r="O78" s="40"/>
      <c r="P78" s="40"/>
      <c r="Q78" s="40"/>
      <c r="R78" s="40"/>
      <c r="S78" s="40"/>
      <c r="T78" s="40"/>
    </row>
    <row r="79" spans="1:20" s="106" customFormat="1" ht="45" x14ac:dyDescent="0.2">
      <c r="A79" s="104"/>
      <c r="B79" s="96">
        <v>760</v>
      </c>
      <c r="C79" s="157"/>
      <c r="D79" s="125"/>
      <c r="E79" s="98" t="s">
        <v>84</v>
      </c>
      <c r="F79" s="98" t="s">
        <v>209</v>
      </c>
      <c r="G79" s="111" t="s">
        <v>530</v>
      </c>
      <c r="H79" s="122"/>
      <c r="I79" s="96">
        <v>2</v>
      </c>
      <c r="J79" s="122"/>
      <c r="K79" s="96">
        <v>12</v>
      </c>
      <c r="L79" s="96" t="str">
        <f t="shared" si="2"/>
        <v>Low</v>
      </c>
      <c r="M79" s="96"/>
      <c r="N79" s="97"/>
      <c r="O79" s="40"/>
      <c r="P79" s="40"/>
      <c r="Q79" s="40"/>
      <c r="R79" s="40"/>
      <c r="S79" s="40"/>
      <c r="T79" s="40"/>
    </row>
    <row r="80" spans="1:20" s="106" customFormat="1" ht="22.5" x14ac:dyDescent="0.2">
      <c r="A80" s="104"/>
      <c r="B80" s="96">
        <v>770</v>
      </c>
      <c r="C80" s="157"/>
      <c r="D80" s="125" t="s">
        <v>195</v>
      </c>
      <c r="E80" s="98" t="s">
        <v>75</v>
      </c>
      <c r="F80" s="128" t="s">
        <v>534</v>
      </c>
      <c r="G80" s="128" t="s">
        <v>535</v>
      </c>
      <c r="H80" s="122">
        <v>3</v>
      </c>
      <c r="I80" s="122">
        <v>2</v>
      </c>
      <c r="J80" s="122">
        <v>3</v>
      </c>
      <c r="K80" s="122">
        <v>18</v>
      </c>
      <c r="L80" s="122" t="str">
        <f>IF(K80&lt;10,"Acceptable",IF(K80&lt;30,"Low",IF(K80&lt;60,"High","Unacceptable")))</f>
        <v>Low</v>
      </c>
      <c r="M80" s="96"/>
      <c r="N80" s="97"/>
      <c r="O80" s="40"/>
      <c r="P80" s="40"/>
      <c r="Q80" s="40"/>
      <c r="R80" s="40"/>
      <c r="S80" s="40"/>
      <c r="T80" s="40"/>
    </row>
    <row r="81" spans="1:20" s="106" customFormat="1" x14ac:dyDescent="0.2">
      <c r="A81" s="104"/>
      <c r="B81" s="96">
        <v>780</v>
      </c>
      <c r="C81" s="157"/>
      <c r="D81" s="125"/>
      <c r="E81" s="98" t="s">
        <v>79</v>
      </c>
      <c r="F81" s="128"/>
      <c r="G81" s="128"/>
      <c r="H81" s="122"/>
      <c r="I81" s="122"/>
      <c r="J81" s="122"/>
      <c r="K81" s="122"/>
      <c r="L81" s="122"/>
      <c r="M81" s="96"/>
      <c r="N81" s="97"/>
      <c r="O81" s="40"/>
      <c r="P81" s="40"/>
      <c r="Q81" s="40"/>
      <c r="R81" s="40"/>
      <c r="S81" s="40"/>
      <c r="T81" s="40"/>
    </row>
    <row r="82" spans="1:20" s="106" customFormat="1" x14ac:dyDescent="0.2">
      <c r="A82" s="104"/>
      <c r="B82" s="96">
        <v>790</v>
      </c>
      <c r="C82" s="157"/>
      <c r="D82" s="125"/>
      <c r="E82" s="98" t="s">
        <v>35</v>
      </c>
      <c r="F82" s="128"/>
      <c r="G82" s="128"/>
      <c r="H82" s="122"/>
      <c r="I82" s="122"/>
      <c r="J82" s="122"/>
      <c r="K82" s="122"/>
      <c r="L82" s="122"/>
      <c r="M82" s="96"/>
      <c r="N82" s="97"/>
      <c r="O82" s="40"/>
      <c r="P82" s="40"/>
      <c r="Q82" s="40"/>
      <c r="R82" s="40"/>
      <c r="S82" s="40"/>
      <c r="T82" s="40"/>
    </row>
    <row r="83" spans="1:20" s="106" customFormat="1" ht="22.5" x14ac:dyDescent="0.2">
      <c r="A83" s="104"/>
      <c r="B83" s="96">
        <v>800</v>
      </c>
      <c r="C83" s="157"/>
      <c r="D83" s="125"/>
      <c r="E83" s="98" t="s">
        <v>84</v>
      </c>
      <c r="F83" s="128"/>
      <c r="G83" s="128"/>
      <c r="H83" s="122"/>
      <c r="I83" s="122"/>
      <c r="J83" s="122"/>
      <c r="K83" s="122"/>
      <c r="L83" s="122"/>
      <c r="M83" s="96"/>
      <c r="N83" s="97"/>
      <c r="O83" s="40"/>
      <c r="P83" s="40"/>
      <c r="Q83" s="40"/>
      <c r="R83" s="40"/>
      <c r="S83" s="40"/>
      <c r="T83" s="40"/>
    </row>
    <row r="84" spans="1:20" s="106" customFormat="1" ht="56.25" x14ac:dyDescent="0.2">
      <c r="A84" s="104"/>
      <c r="B84" s="96">
        <v>810</v>
      </c>
      <c r="C84" s="157"/>
      <c r="D84" s="97" t="s">
        <v>564</v>
      </c>
      <c r="E84" s="98" t="s">
        <v>83</v>
      </c>
      <c r="F84" s="98" t="s">
        <v>210</v>
      </c>
      <c r="G84" s="98" t="s">
        <v>630</v>
      </c>
      <c r="H84" s="96">
        <v>3</v>
      </c>
      <c r="I84" s="96">
        <v>3</v>
      </c>
      <c r="J84" s="96">
        <v>3</v>
      </c>
      <c r="K84" s="96">
        <v>27</v>
      </c>
      <c r="L84" s="96" t="str">
        <f t="shared" ref="L84:L138" si="3">IF(K84&lt;10,"Acceptable",IF(K84&lt;30,"Low",IF(K84&lt;60,"High","Unacceptable")))</f>
        <v>Low</v>
      </c>
      <c r="M84" s="96"/>
      <c r="N84" s="97"/>
      <c r="O84" s="40"/>
      <c r="P84" s="40"/>
      <c r="Q84" s="40"/>
      <c r="R84" s="40"/>
      <c r="S84" s="40"/>
      <c r="T84" s="40"/>
    </row>
    <row r="85" spans="1:20" ht="22.5" x14ac:dyDescent="0.2">
      <c r="B85" s="96">
        <v>820</v>
      </c>
      <c r="C85" s="124" t="s">
        <v>660</v>
      </c>
      <c r="D85" s="125" t="s">
        <v>135</v>
      </c>
      <c r="E85" s="128" t="s">
        <v>74</v>
      </c>
      <c r="F85" s="98" t="s">
        <v>133</v>
      </c>
      <c r="G85" s="98" t="s">
        <v>513</v>
      </c>
      <c r="H85" s="122">
        <v>4</v>
      </c>
      <c r="I85" s="96">
        <v>2</v>
      </c>
      <c r="J85" s="122">
        <v>1</v>
      </c>
      <c r="K85" s="96">
        <v>8</v>
      </c>
      <c r="L85" s="96" t="str">
        <f t="shared" si="3"/>
        <v>Acceptable</v>
      </c>
      <c r="M85" s="96"/>
      <c r="N85" s="97"/>
      <c r="O85" s="40"/>
      <c r="P85" s="40"/>
      <c r="Q85" s="40"/>
      <c r="R85" s="40"/>
      <c r="S85" s="40"/>
      <c r="T85" s="40"/>
    </row>
    <row r="86" spans="1:20" ht="22.5" x14ac:dyDescent="0.2">
      <c r="B86" s="96">
        <v>830</v>
      </c>
      <c r="C86" s="124"/>
      <c r="D86" s="125"/>
      <c r="E86" s="128"/>
      <c r="F86" s="98" t="s">
        <v>134</v>
      </c>
      <c r="G86" s="98" t="s">
        <v>513</v>
      </c>
      <c r="H86" s="122"/>
      <c r="I86" s="96">
        <v>2</v>
      </c>
      <c r="J86" s="122"/>
      <c r="K86" s="96">
        <v>8</v>
      </c>
      <c r="L86" s="96" t="str">
        <f t="shared" si="3"/>
        <v>Acceptable</v>
      </c>
      <c r="M86" s="96"/>
      <c r="N86" s="97"/>
      <c r="O86" s="40"/>
      <c r="P86" s="40"/>
      <c r="Q86" s="40"/>
      <c r="R86" s="40"/>
      <c r="S86" s="40"/>
      <c r="T86" s="40"/>
    </row>
    <row r="87" spans="1:20" ht="22.5" x14ac:dyDescent="0.2">
      <c r="B87" s="96">
        <v>840</v>
      </c>
      <c r="C87" s="124"/>
      <c r="D87" s="125"/>
      <c r="E87" s="128" t="s">
        <v>90</v>
      </c>
      <c r="F87" s="98" t="s">
        <v>144</v>
      </c>
      <c r="G87" s="98" t="s">
        <v>513</v>
      </c>
      <c r="H87" s="122"/>
      <c r="I87" s="96">
        <v>2</v>
      </c>
      <c r="J87" s="122"/>
      <c r="K87" s="96">
        <v>8</v>
      </c>
      <c r="L87" s="96" t="str">
        <f t="shared" si="3"/>
        <v>Acceptable</v>
      </c>
      <c r="M87" s="96"/>
      <c r="N87" s="97"/>
      <c r="O87" s="40"/>
      <c r="P87" s="40"/>
      <c r="Q87" s="40"/>
      <c r="R87" s="40"/>
      <c r="S87" s="40"/>
      <c r="T87" s="40"/>
    </row>
    <row r="88" spans="1:20" ht="22.5" x14ac:dyDescent="0.2">
      <c r="B88" s="96">
        <v>850</v>
      </c>
      <c r="C88" s="124"/>
      <c r="D88" s="125"/>
      <c r="E88" s="128"/>
      <c r="F88" s="98" t="s">
        <v>145</v>
      </c>
      <c r="G88" s="98" t="s">
        <v>513</v>
      </c>
      <c r="H88" s="122"/>
      <c r="I88" s="96">
        <v>2</v>
      </c>
      <c r="J88" s="122"/>
      <c r="K88" s="96">
        <v>8</v>
      </c>
      <c r="L88" s="96" t="str">
        <f t="shared" si="3"/>
        <v>Acceptable</v>
      </c>
      <c r="M88" s="96"/>
      <c r="N88" s="97"/>
      <c r="O88" s="40"/>
      <c r="P88" s="40"/>
      <c r="Q88" s="40"/>
      <c r="R88" s="40"/>
      <c r="S88" s="40"/>
      <c r="T88" s="40"/>
    </row>
    <row r="89" spans="1:20" ht="22.5" x14ac:dyDescent="0.2">
      <c r="B89" s="96">
        <v>860</v>
      </c>
      <c r="C89" s="124"/>
      <c r="D89" s="125"/>
      <c r="E89" s="128"/>
      <c r="F89" s="98" t="s">
        <v>146</v>
      </c>
      <c r="G89" s="98" t="s">
        <v>513</v>
      </c>
      <c r="H89" s="122"/>
      <c r="I89" s="96">
        <v>2</v>
      </c>
      <c r="J89" s="122"/>
      <c r="K89" s="96">
        <v>8</v>
      </c>
      <c r="L89" s="96" t="str">
        <f t="shared" si="3"/>
        <v>Acceptable</v>
      </c>
      <c r="M89" s="96"/>
      <c r="N89" s="97"/>
      <c r="O89" s="40"/>
      <c r="P89" s="40"/>
      <c r="Q89" s="40"/>
      <c r="R89" s="40"/>
      <c r="S89" s="40"/>
      <c r="T89" s="40"/>
    </row>
    <row r="90" spans="1:20" ht="22.5" x14ac:dyDescent="0.2">
      <c r="B90" s="96">
        <v>870</v>
      </c>
      <c r="C90" s="124"/>
      <c r="D90" s="125" t="s">
        <v>67</v>
      </c>
      <c r="E90" s="98" t="s">
        <v>74</v>
      </c>
      <c r="F90" s="98" t="s">
        <v>136</v>
      </c>
      <c r="G90" s="98" t="s">
        <v>513</v>
      </c>
      <c r="H90" s="122">
        <v>4</v>
      </c>
      <c r="I90" s="96">
        <v>2</v>
      </c>
      <c r="J90" s="122">
        <v>1</v>
      </c>
      <c r="K90" s="96">
        <v>8</v>
      </c>
      <c r="L90" s="96" t="str">
        <f t="shared" si="3"/>
        <v>Acceptable</v>
      </c>
      <c r="M90" s="96"/>
      <c r="N90" s="97"/>
      <c r="O90" s="40"/>
      <c r="P90" s="40"/>
      <c r="Q90" s="40"/>
      <c r="R90" s="40"/>
      <c r="S90" s="40"/>
      <c r="T90" s="40"/>
    </row>
    <row r="91" spans="1:20" ht="22.5" x14ac:dyDescent="0.2">
      <c r="B91" s="96">
        <v>880</v>
      </c>
      <c r="C91" s="124"/>
      <c r="D91" s="125"/>
      <c r="E91" s="128" t="s">
        <v>90</v>
      </c>
      <c r="F91" s="98" t="s">
        <v>146</v>
      </c>
      <c r="G91" s="98" t="s">
        <v>513</v>
      </c>
      <c r="H91" s="122"/>
      <c r="I91" s="96">
        <v>2</v>
      </c>
      <c r="J91" s="122"/>
      <c r="K91" s="96">
        <v>8</v>
      </c>
      <c r="L91" s="96" t="str">
        <f t="shared" si="3"/>
        <v>Acceptable</v>
      </c>
      <c r="M91" s="96"/>
      <c r="N91" s="97"/>
      <c r="O91" s="40"/>
      <c r="P91" s="40"/>
      <c r="Q91" s="40"/>
      <c r="R91" s="40"/>
      <c r="S91" s="40"/>
      <c r="T91" s="40"/>
    </row>
    <row r="92" spans="1:20" ht="22.5" x14ac:dyDescent="0.2">
      <c r="B92" s="96">
        <v>890</v>
      </c>
      <c r="C92" s="124"/>
      <c r="D92" s="125"/>
      <c r="E92" s="128"/>
      <c r="F92" s="98" t="s">
        <v>144</v>
      </c>
      <c r="G92" s="98" t="s">
        <v>513</v>
      </c>
      <c r="H92" s="122"/>
      <c r="I92" s="96">
        <v>2</v>
      </c>
      <c r="J92" s="122"/>
      <c r="K92" s="96">
        <v>8</v>
      </c>
      <c r="L92" s="96" t="str">
        <f t="shared" si="3"/>
        <v>Acceptable</v>
      </c>
      <c r="M92" s="96"/>
      <c r="N92" s="97"/>
      <c r="O92" s="40"/>
      <c r="P92" s="40"/>
      <c r="Q92" s="40"/>
      <c r="R92" s="40"/>
      <c r="S92" s="40"/>
      <c r="T92" s="40"/>
    </row>
    <row r="93" spans="1:20" ht="22.5" x14ac:dyDescent="0.2">
      <c r="B93" s="96">
        <v>900</v>
      </c>
      <c r="C93" s="124"/>
      <c r="D93" s="125" t="s">
        <v>137</v>
      </c>
      <c r="E93" s="98" t="s">
        <v>74</v>
      </c>
      <c r="F93" s="128" t="s">
        <v>133</v>
      </c>
      <c r="G93" s="98" t="s">
        <v>513</v>
      </c>
      <c r="H93" s="122">
        <v>4</v>
      </c>
      <c r="I93" s="122">
        <v>2</v>
      </c>
      <c r="J93" s="122">
        <v>1</v>
      </c>
      <c r="K93" s="96">
        <v>8</v>
      </c>
      <c r="L93" s="96" t="str">
        <f t="shared" si="3"/>
        <v>Acceptable</v>
      </c>
      <c r="M93" s="96"/>
      <c r="N93" s="97"/>
      <c r="O93" s="40"/>
      <c r="P93" s="40"/>
      <c r="Q93" s="40"/>
      <c r="R93" s="40"/>
      <c r="S93" s="40"/>
      <c r="T93" s="40"/>
    </row>
    <row r="94" spans="1:20" ht="22.5" x14ac:dyDescent="0.2">
      <c r="B94" s="96">
        <v>910</v>
      </c>
      <c r="C94" s="124"/>
      <c r="D94" s="125"/>
      <c r="E94" s="98" t="s">
        <v>90</v>
      </c>
      <c r="F94" s="128"/>
      <c r="G94" s="98" t="s">
        <v>513</v>
      </c>
      <c r="H94" s="122"/>
      <c r="I94" s="122"/>
      <c r="J94" s="122"/>
      <c r="K94" s="96">
        <v>8</v>
      </c>
      <c r="L94" s="96" t="str">
        <f t="shared" si="3"/>
        <v>Acceptable</v>
      </c>
      <c r="M94" s="96"/>
      <c r="N94" s="97"/>
      <c r="O94" s="40"/>
      <c r="P94" s="40"/>
      <c r="Q94" s="40"/>
      <c r="R94" s="40"/>
      <c r="S94" s="40"/>
      <c r="T94" s="40"/>
    </row>
    <row r="95" spans="1:20" ht="22.5" x14ac:dyDescent="0.2">
      <c r="B95" s="96">
        <v>920</v>
      </c>
      <c r="C95" s="124"/>
      <c r="D95" s="125" t="s">
        <v>224</v>
      </c>
      <c r="E95" s="98" t="s">
        <v>74</v>
      </c>
      <c r="F95" s="128" t="s">
        <v>225</v>
      </c>
      <c r="G95" s="98" t="s">
        <v>341</v>
      </c>
      <c r="H95" s="122">
        <v>4</v>
      </c>
      <c r="I95" s="122">
        <v>2</v>
      </c>
      <c r="J95" s="122">
        <v>1</v>
      </c>
      <c r="K95" s="96">
        <v>8</v>
      </c>
      <c r="L95" s="96" t="str">
        <f t="shared" si="3"/>
        <v>Acceptable</v>
      </c>
      <c r="M95" s="96"/>
      <c r="N95" s="97"/>
      <c r="O95" s="40"/>
      <c r="P95" s="40"/>
      <c r="Q95" s="40"/>
      <c r="R95" s="40"/>
      <c r="S95" s="40"/>
      <c r="T95" s="40"/>
    </row>
    <row r="96" spans="1:20" ht="22.5" x14ac:dyDescent="0.2">
      <c r="B96" s="96">
        <v>930</v>
      </c>
      <c r="C96" s="124"/>
      <c r="D96" s="125"/>
      <c r="E96" s="98" t="s">
        <v>90</v>
      </c>
      <c r="F96" s="128"/>
      <c r="G96" s="98" t="s">
        <v>341</v>
      </c>
      <c r="H96" s="122"/>
      <c r="I96" s="122"/>
      <c r="J96" s="122"/>
      <c r="K96" s="96">
        <v>8</v>
      </c>
      <c r="L96" s="96" t="str">
        <f t="shared" si="3"/>
        <v>Acceptable</v>
      </c>
      <c r="M96" s="96"/>
      <c r="N96" s="97"/>
      <c r="O96" s="40"/>
      <c r="P96" s="40"/>
      <c r="Q96" s="40"/>
      <c r="R96" s="40"/>
      <c r="S96" s="40"/>
      <c r="T96" s="40"/>
    </row>
    <row r="97" spans="1:20" ht="22.5" x14ac:dyDescent="0.2">
      <c r="B97" s="96">
        <v>940</v>
      </c>
      <c r="C97" s="124"/>
      <c r="D97" s="156" t="s">
        <v>536</v>
      </c>
      <c r="E97" s="98" t="s">
        <v>74</v>
      </c>
      <c r="F97" s="128" t="s">
        <v>146</v>
      </c>
      <c r="G97" s="98" t="s">
        <v>513</v>
      </c>
      <c r="H97" s="122">
        <v>4</v>
      </c>
      <c r="I97" s="122">
        <v>1</v>
      </c>
      <c r="J97" s="122">
        <v>1</v>
      </c>
      <c r="K97" s="96">
        <v>4</v>
      </c>
      <c r="L97" s="96" t="str">
        <f t="shared" si="3"/>
        <v>Acceptable</v>
      </c>
      <c r="M97" s="96"/>
      <c r="N97" s="97"/>
      <c r="O97" s="40"/>
      <c r="P97" s="40"/>
      <c r="Q97" s="40"/>
      <c r="R97" s="40"/>
      <c r="S97" s="40"/>
      <c r="T97" s="40"/>
    </row>
    <row r="98" spans="1:20" ht="22.5" x14ac:dyDescent="0.2">
      <c r="B98" s="96">
        <v>950</v>
      </c>
      <c r="C98" s="124"/>
      <c r="D98" s="156"/>
      <c r="E98" s="98" t="s">
        <v>90</v>
      </c>
      <c r="F98" s="128"/>
      <c r="G98" s="98" t="s">
        <v>513</v>
      </c>
      <c r="H98" s="122"/>
      <c r="I98" s="122"/>
      <c r="J98" s="122"/>
      <c r="K98" s="96">
        <v>4</v>
      </c>
      <c r="L98" s="96" t="str">
        <f t="shared" si="3"/>
        <v>Acceptable</v>
      </c>
      <c r="M98" s="96"/>
      <c r="N98" s="97"/>
      <c r="O98" s="40"/>
      <c r="P98" s="40"/>
      <c r="Q98" s="40"/>
      <c r="R98" s="40"/>
      <c r="S98" s="40"/>
      <c r="T98" s="40"/>
    </row>
    <row r="99" spans="1:20" ht="22.5" x14ac:dyDescent="0.2">
      <c r="B99" s="96">
        <v>960</v>
      </c>
      <c r="C99" s="124"/>
      <c r="D99" s="156"/>
      <c r="E99" s="98" t="s">
        <v>75</v>
      </c>
      <c r="F99" s="128"/>
      <c r="G99" s="98" t="s">
        <v>513</v>
      </c>
      <c r="H99" s="122"/>
      <c r="I99" s="122"/>
      <c r="J99" s="122"/>
      <c r="K99" s="96">
        <v>4</v>
      </c>
      <c r="L99" s="96" t="str">
        <f t="shared" si="3"/>
        <v>Acceptable</v>
      </c>
      <c r="M99" s="96"/>
      <c r="N99" s="97"/>
      <c r="O99" s="40"/>
      <c r="P99" s="40"/>
      <c r="Q99" s="40"/>
      <c r="R99" s="40"/>
      <c r="S99" s="40"/>
      <c r="T99" s="40"/>
    </row>
    <row r="100" spans="1:20" ht="22.5" x14ac:dyDescent="0.2">
      <c r="B100" s="96">
        <v>970</v>
      </c>
      <c r="C100" s="124"/>
      <c r="D100" s="156"/>
      <c r="E100" s="98" t="s">
        <v>79</v>
      </c>
      <c r="F100" s="128"/>
      <c r="G100" s="98" t="s">
        <v>513</v>
      </c>
      <c r="H100" s="122"/>
      <c r="I100" s="122"/>
      <c r="J100" s="122"/>
      <c r="K100" s="96">
        <v>4</v>
      </c>
      <c r="L100" s="96" t="str">
        <f t="shared" si="3"/>
        <v>Acceptable</v>
      </c>
      <c r="M100" s="96"/>
      <c r="N100" s="97"/>
      <c r="O100" s="40"/>
      <c r="P100" s="40"/>
      <c r="Q100" s="40"/>
      <c r="R100" s="40"/>
      <c r="S100" s="40"/>
      <c r="T100" s="40"/>
    </row>
    <row r="101" spans="1:20" ht="33.75" x14ac:dyDescent="0.2">
      <c r="A101" s="67"/>
      <c r="B101" s="96">
        <v>980</v>
      </c>
      <c r="C101" s="125" t="s">
        <v>664</v>
      </c>
      <c r="D101" s="125" t="s">
        <v>71</v>
      </c>
      <c r="E101" s="98" t="s">
        <v>75</v>
      </c>
      <c r="F101" s="98" t="s">
        <v>103</v>
      </c>
      <c r="G101" s="111" t="s">
        <v>372</v>
      </c>
      <c r="H101" s="122">
        <v>3</v>
      </c>
      <c r="I101" s="96">
        <v>1</v>
      </c>
      <c r="J101" s="122">
        <v>2</v>
      </c>
      <c r="K101" s="96">
        <v>6</v>
      </c>
      <c r="L101" s="96" t="str">
        <f t="shared" si="3"/>
        <v>Acceptable</v>
      </c>
      <c r="M101" s="96"/>
      <c r="N101" s="97"/>
      <c r="O101" s="40"/>
      <c r="P101" s="40"/>
      <c r="Q101" s="40"/>
      <c r="R101" s="40"/>
      <c r="S101" s="40"/>
      <c r="T101" s="40"/>
    </row>
    <row r="102" spans="1:20" ht="22.5" x14ac:dyDescent="0.2">
      <c r="A102" s="67"/>
      <c r="B102" s="96">
        <v>990</v>
      </c>
      <c r="C102" s="125"/>
      <c r="D102" s="125"/>
      <c r="E102" s="128" t="s">
        <v>79</v>
      </c>
      <c r="F102" s="98" t="s">
        <v>116</v>
      </c>
      <c r="G102" s="98" t="s">
        <v>394</v>
      </c>
      <c r="H102" s="122"/>
      <c r="I102" s="96">
        <v>1</v>
      </c>
      <c r="J102" s="122"/>
      <c r="K102" s="96">
        <v>6</v>
      </c>
      <c r="L102" s="96" t="str">
        <f t="shared" si="3"/>
        <v>Acceptable</v>
      </c>
      <c r="M102" s="96"/>
      <c r="N102" s="97"/>
      <c r="O102" s="40"/>
      <c r="P102" s="40"/>
      <c r="Q102" s="40"/>
      <c r="R102" s="40"/>
      <c r="S102" s="40"/>
      <c r="T102" s="40"/>
    </row>
    <row r="103" spans="1:20" ht="47.25" customHeight="1" x14ac:dyDescent="0.2">
      <c r="A103" s="67"/>
      <c r="B103" s="96">
        <v>1000</v>
      </c>
      <c r="C103" s="125"/>
      <c r="D103" s="125"/>
      <c r="E103" s="128"/>
      <c r="F103" s="98" t="s">
        <v>117</v>
      </c>
      <c r="G103" s="98" t="s">
        <v>394</v>
      </c>
      <c r="H103" s="122"/>
      <c r="I103" s="96">
        <v>1</v>
      </c>
      <c r="J103" s="122"/>
      <c r="K103" s="96">
        <v>6</v>
      </c>
      <c r="L103" s="96" t="str">
        <f t="shared" si="3"/>
        <v>Acceptable</v>
      </c>
      <c r="M103" s="96"/>
      <c r="N103" s="97"/>
      <c r="O103" s="40"/>
      <c r="P103" s="40"/>
      <c r="Q103" s="40"/>
      <c r="R103" s="40"/>
      <c r="S103" s="40"/>
      <c r="T103" s="40"/>
    </row>
    <row r="104" spans="1:20" ht="33.75" x14ac:dyDescent="0.2">
      <c r="A104" s="67"/>
      <c r="B104" s="96">
        <v>1010</v>
      </c>
      <c r="C104" s="125"/>
      <c r="D104" s="125"/>
      <c r="E104" s="128" t="s">
        <v>84</v>
      </c>
      <c r="F104" s="98" t="s">
        <v>211</v>
      </c>
      <c r="G104" s="111" t="s">
        <v>359</v>
      </c>
      <c r="H104" s="122"/>
      <c r="I104" s="96">
        <v>2</v>
      </c>
      <c r="J104" s="122"/>
      <c r="K104" s="96">
        <v>12</v>
      </c>
      <c r="L104" s="96" t="str">
        <f t="shared" si="3"/>
        <v>Low</v>
      </c>
      <c r="M104" s="96"/>
      <c r="N104" s="97"/>
      <c r="O104" s="40"/>
      <c r="P104" s="40"/>
      <c r="Q104" s="40"/>
      <c r="R104" s="40"/>
      <c r="S104" s="40"/>
      <c r="T104" s="40"/>
    </row>
    <row r="105" spans="1:20" ht="22.5" x14ac:dyDescent="0.2">
      <c r="A105" s="67"/>
      <c r="B105" s="96">
        <v>1020</v>
      </c>
      <c r="C105" s="125"/>
      <c r="D105" s="125"/>
      <c r="E105" s="128"/>
      <c r="F105" s="98" t="s">
        <v>100</v>
      </c>
      <c r="G105" s="111" t="s">
        <v>360</v>
      </c>
      <c r="H105" s="122"/>
      <c r="I105" s="96">
        <v>2</v>
      </c>
      <c r="J105" s="122"/>
      <c r="K105" s="96">
        <v>12</v>
      </c>
      <c r="L105" s="96" t="str">
        <f t="shared" si="3"/>
        <v>Low</v>
      </c>
      <c r="M105" s="96"/>
      <c r="N105" s="97"/>
      <c r="O105" s="40"/>
      <c r="P105" s="40"/>
      <c r="Q105" s="40"/>
      <c r="R105" s="40"/>
      <c r="S105" s="40"/>
      <c r="T105" s="40"/>
    </row>
    <row r="106" spans="1:20" ht="22.5" x14ac:dyDescent="0.2">
      <c r="A106" s="67"/>
      <c r="B106" s="96">
        <v>1030</v>
      </c>
      <c r="C106" s="125"/>
      <c r="D106" s="125"/>
      <c r="E106" s="128"/>
      <c r="F106" s="98" t="s">
        <v>101</v>
      </c>
      <c r="G106" s="111" t="s">
        <v>361</v>
      </c>
      <c r="H106" s="122"/>
      <c r="I106" s="96">
        <v>1</v>
      </c>
      <c r="J106" s="122"/>
      <c r="K106" s="96">
        <v>6</v>
      </c>
      <c r="L106" s="96" t="str">
        <f t="shared" si="3"/>
        <v>Acceptable</v>
      </c>
      <c r="M106" s="96"/>
      <c r="N106" s="97"/>
      <c r="O106" s="40"/>
      <c r="P106" s="40"/>
      <c r="Q106" s="40"/>
      <c r="R106" s="40"/>
      <c r="S106" s="40"/>
      <c r="T106" s="40"/>
    </row>
    <row r="107" spans="1:20" ht="33.75" x14ac:dyDescent="0.2">
      <c r="A107" s="67"/>
      <c r="B107" s="96">
        <v>1040</v>
      </c>
      <c r="C107" s="125"/>
      <c r="D107" s="125"/>
      <c r="E107" s="128" t="s">
        <v>90</v>
      </c>
      <c r="F107" s="98" t="s">
        <v>102</v>
      </c>
      <c r="G107" s="98" t="s">
        <v>354</v>
      </c>
      <c r="H107" s="122"/>
      <c r="I107" s="96">
        <v>1</v>
      </c>
      <c r="J107" s="122"/>
      <c r="K107" s="96">
        <v>6</v>
      </c>
      <c r="L107" s="96" t="str">
        <f t="shared" si="3"/>
        <v>Acceptable</v>
      </c>
      <c r="M107" s="96"/>
      <c r="N107" s="97"/>
      <c r="O107" s="40"/>
      <c r="P107" s="40"/>
      <c r="Q107" s="40"/>
      <c r="R107" s="40"/>
      <c r="S107" s="40"/>
      <c r="T107" s="40"/>
    </row>
    <row r="108" spans="1:20" ht="22.5" x14ac:dyDescent="0.2">
      <c r="A108" s="67"/>
      <c r="B108" s="96">
        <v>1050</v>
      </c>
      <c r="C108" s="125"/>
      <c r="D108" s="125"/>
      <c r="E108" s="128"/>
      <c r="F108" s="98" t="s">
        <v>114</v>
      </c>
      <c r="G108" s="111" t="s">
        <v>362</v>
      </c>
      <c r="H108" s="122"/>
      <c r="I108" s="96">
        <v>1</v>
      </c>
      <c r="J108" s="122"/>
      <c r="K108" s="96">
        <v>6</v>
      </c>
      <c r="L108" s="96" t="str">
        <f t="shared" si="3"/>
        <v>Acceptable</v>
      </c>
      <c r="M108" s="96"/>
      <c r="N108" s="97"/>
      <c r="O108" s="40"/>
      <c r="P108" s="40"/>
      <c r="Q108" s="40"/>
      <c r="R108" s="40"/>
      <c r="S108" s="40"/>
      <c r="T108" s="40"/>
    </row>
    <row r="109" spans="1:20" ht="22.5" x14ac:dyDescent="0.2">
      <c r="A109" s="67"/>
      <c r="B109" s="96">
        <v>1060</v>
      </c>
      <c r="C109" s="125"/>
      <c r="D109" s="125"/>
      <c r="E109" s="128"/>
      <c r="F109" s="98" t="s">
        <v>115</v>
      </c>
      <c r="G109" s="111" t="s">
        <v>363</v>
      </c>
      <c r="H109" s="122"/>
      <c r="I109" s="96">
        <v>2</v>
      </c>
      <c r="J109" s="122"/>
      <c r="K109" s="96">
        <v>12</v>
      </c>
      <c r="L109" s="96" t="str">
        <f t="shared" si="3"/>
        <v>Low</v>
      </c>
      <c r="M109" s="96"/>
      <c r="N109" s="97"/>
      <c r="O109" s="40"/>
      <c r="P109" s="40"/>
      <c r="Q109" s="40"/>
      <c r="R109" s="40"/>
      <c r="S109" s="40"/>
      <c r="T109" s="40"/>
    </row>
    <row r="110" spans="1:20" ht="22.5" x14ac:dyDescent="0.2">
      <c r="A110" s="67"/>
      <c r="B110" s="96">
        <v>1070</v>
      </c>
      <c r="C110" s="125"/>
      <c r="D110" s="125"/>
      <c r="E110" s="128"/>
      <c r="F110" s="98" t="s">
        <v>113</v>
      </c>
      <c r="G110" s="111" t="s">
        <v>364</v>
      </c>
      <c r="H110" s="122"/>
      <c r="I110" s="96">
        <v>1</v>
      </c>
      <c r="J110" s="122"/>
      <c r="K110" s="96">
        <v>6</v>
      </c>
      <c r="L110" s="96" t="str">
        <f t="shared" si="3"/>
        <v>Acceptable</v>
      </c>
      <c r="M110" s="96"/>
      <c r="N110" s="97"/>
      <c r="O110" s="40"/>
      <c r="P110" s="40"/>
      <c r="Q110" s="40"/>
      <c r="R110" s="40"/>
      <c r="S110" s="40"/>
      <c r="T110" s="40"/>
    </row>
    <row r="111" spans="1:20" ht="45" x14ac:dyDescent="0.2">
      <c r="A111" s="67"/>
      <c r="B111" s="96">
        <v>1080</v>
      </c>
      <c r="C111" s="125"/>
      <c r="D111" s="125" t="s">
        <v>108</v>
      </c>
      <c r="E111" s="98" t="s">
        <v>75</v>
      </c>
      <c r="F111" s="98" t="s">
        <v>105</v>
      </c>
      <c r="G111" s="111" t="s">
        <v>343</v>
      </c>
      <c r="H111" s="122">
        <v>4</v>
      </c>
      <c r="I111" s="96">
        <v>1</v>
      </c>
      <c r="J111" s="122">
        <v>2</v>
      </c>
      <c r="K111" s="96">
        <v>8</v>
      </c>
      <c r="L111" s="96" t="str">
        <f t="shared" si="3"/>
        <v>Acceptable</v>
      </c>
      <c r="M111" s="96"/>
      <c r="N111" s="97"/>
      <c r="O111" s="40"/>
      <c r="P111" s="40"/>
      <c r="Q111" s="40"/>
      <c r="R111" s="40"/>
      <c r="S111" s="40"/>
      <c r="T111" s="40"/>
    </row>
    <row r="112" spans="1:20" ht="22.5" x14ac:dyDescent="0.2">
      <c r="A112" s="67"/>
      <c r="B112" s="96">
        <v>1090</v>
      </c>
      <c r="C112" s="125"/>
      <c r="D112" s="125"/>
      <c r="E112" s="98" t="s">
        <v>79</v>
      </c>
      <c r="F112" s="98" t="s">
        <v>101</v>
      </c>
      <c r="G112" s="111" t="s">
        <v>361</v>
      </c>
      <c r="H112" s="122"/>
      <c r="I112" s="96">
        <v>1</v>
      </c>
      <c r="J112" s="122"/>
      <c r="K112" s="96">
        <v>8</v>
      </c>
      <c r="L112" s="96" t="str">
        <f t="shared" si="3"/>
        <v>Acceptable</v>
      </c>
      <c r="M112" s="96"/>
      <c r="N112" s="97"/>
      <c r="O112" s="40"/>
      <c r="P112" s="40"/>
      <c r="Q112" s="40"/>
      <c r="R112" s="40"/>
      <c r="S112" s="40"/>
      <c r="T112" s="40"/>
    </row>
    <row r="113" spans="1:20" ht="22.5" x14ac:dyDescent="0.2">
      <c r="A113" s="67"/>
      <c r="B113" s="96">
        <v>1100</v>
      </c>
      <c r="C113" s="125"/>
      <c r="D113" s="125"/>
      <c r="E113" s="98" t="s">
        <v>84</v>
      </c>
      <c r="F113" s="98" t="s">
        <v>100</v>
      </c>
      <c r="G113" s="111" t="s">
        <v>360</v>
      </c>
      <c r="H113" s="122"/>
      <c r="I113" s="96">
        <v>2</v>
      </c>
      <c r="J113" s="122"/>
      <c r="K113" s="96">
        <v>16</v>
      </c>
      <c r="L113" s="96" t="str">
        <f t="shared" si="3"/>
        <v>Low</v>
      </c>
      <c r="M113" s="96"/>
      <c r="N113" s="97"/>
      <c r="O113" s="40"/>
      <c r="P113" s="40"/>
      <c r="Q113" s="40"/>
      <c r="R113" s="40"/>
      <c r="S113" s="40"/>
      <c r="T113" s="40"/>
    </row>
    <row r="114" spans="1:20" ht="33.75" x14ac:dyDescent="0.2">
      <c r="A114" s="67"/>
      <c r="B114" s="96">
        <v>1110</v>
      </c>
      <c r="C114" s="125"/>
      <c r="D114" s="125"/>
      <c r="E114" s="98" t="s">
        <v>90</v>
      </c>
      <c r="F114" s="98" t="s">
        <v>212</v>
      </c>
      <c r="G114" s="111" t="s">
        <v>395</v>
      </c>
      <c r="H114" s="122"/>
      <c r="I114" s="96">
        <v>2</v>
      </c>
      <c r="J114" s="122"/>
      <c r="K114" s="96">
        <v>16</v>
      </c>
      <c r="L114" s="96" t="str">
        <f t="shared" si="3"/>
        <v>Low</v>
      </c>
      <c r="M114" s="96"/>
      <c r="N114" s="97"/>
      <c r="O114" s="40"/>
      <c r="P114" s="40"/>
      <c r="Q114" s="40"/>
      <c r="R114" s="40"/>
      <c r="S114" s="40"/>
      <c r="T114" s="40"/>
    </row>
    <row r="115" spans="1:20" x14ac:dyDescent="0.2">
      <c r="A115" s="67"/>
      <c r="B115" s="96">
        <v>1120</v>
      </c>
      <c r="C115" s="125"/>
      <c r="D115" s="125"/>
      <c r="E115" s="128" t="s">
        <v>74</v>
      </c>
      <c r="F115" s="98" t="s">
        <v>106</v>
      </c>
      <c r="G115" s="98" t="s">
        <v>366</v>
      </c>
      <c r="H115" s="122"/>
      <c r="I115" s="96">
        <v>1</v>
      </c>
      <c r="J115" s="122"/>
      <c r="K115" s="96">
        <v>8</v>
      </c>
      <c r="L115" s="96" t="str">
        <f t="shared" si="3"/>
        <v>Acceptable</v>
      </c>
      <c r="M115" s="96"/>
      <c r="N115" s="97"/>
      <c r="O115" s="40"/>
      <c r="P115" s="40"/>
      <c r="Q115" s="40"/>
      <c r="R115" s="40"/>
      <c r="S115" s="40"/>
      <c r="T115" s="40"/>
    </row>
    <row r="116" spans="1:20" ht="33.75" x14ac:dyDescent="0.2">
      <c r="A116" s="67"/>
      <c r="B116" s="96">
        <v>1130</v>
      </c>
      <c r="C116" s="125"/>
      <c r="D116" s="125"/>
      <c r="E116" s="128"/>
      <c r="F116" s="98" t="s">
        <v>102</v>
      </c>
      <c r="G116" s="98" t="s">
        <v>354</v>
      </c>
      <c r="H116" s="122"/>
      <c r="I116" s="96">
        <v>1</v>
      </c>
      <c r="J116" s="122"/>
      <c r="K116" s="96">
        <v>8</v>
      </c>
      <c r="L116" s="96" t="str">
        <f t="shared" si="3"/>
        <v>Acceptable</v>
      </c>
      <c r="M116" s="96"/>
      <c r="N116" s="97"/>
      <c r="O116" s="40"/>
      <c r="P116" s="40"/>
      <c r="Q116" s="40"/>
      <c r="R116" s="40"/>
      <c r="S116" s="40"/>
      <c r="T116" s="40"/>
    </row>
    <row r="117" spans="1:20" x14ac:dyDescent="0.2">
      <c r="A117" s="67"/>
      <c r="B117" s="96">
        <v>1140</v>
      </c>
      <c r="C117" s="125"/>
      <c r="D117" s="125" t="s">
        <v>213</v>
      </c>
      <c r="E117" s="128" t="s">
        <v>95</v>
      </c>
      <c r="F117" s="98" t="s">
        <v>111</v>
      </c>
      <c r="G117" s="98" t="s">
        <v>341</v>
      </c>
      <c r="H117" s="122">
        <v>1</v>
      </c>
      <c r="I117" s="96">
        <v>1</v>
      </c>
      <c r="J117" s="122">
        <v>2</v>
      </c>
      <c r="K117" s="96">
        <v>2</v>
      </c>
      <c r="L117" s="96" t="str">
        <f t="shared" si="3"/>
        <v>Acceptable</v>
      </c>
      <c r="M117" s="96"/>
      <c r="N117" s="97"/>
      <c r="O117" s="40"/>
      <c r="P117" s="40"/>
      <c r="Q117" s="40"/>
      <c r="R117" s="40"/>
      <c r="S117" s="40"/>
      <c r="T117" s="40"/>
    </row>
    <row r="118" spans="1:20" x14ac:dyDescent="0.2">
      <c r="A118" s="67"/>
      <c r="B118" s="96">
        <v>1150</v>
      </c>
      <c r="C118" s="125"/>
      <c r="D118" s="125"/>
      <c r="E118" s="128"/>
      <c r="F118" s="128" t="s">
        <v>21</v>
      </c>
      <c r="G118" s="125" t="s">
        <v>366</v>
      </c>
      <c r="H118" s="122"/>
      <c r="I118" s="122">
        <v>3</v>
      </c>
      <c r="J118" s="122"/>
      <c r="K118" s="122">
        <v>6</v>
      </c>
      <c r="L118" s="96" t="str">
        <f t="shared" si="3"/>
        <v>Acceptable</v>
      </c>
      <c r="M118" s="96"/>
      <c r="N118" s="97"/>
      <c r="O118" s="40"/>
      <c r="P118" s="40"/>
      <c r="Q118" s="40"/>
      <c r="R118" s="40"/>
      <c r="S118" s="40"/>
      <c r="T118" s="40"/>
    </row>
    <row r="119" spans="1:20" x14ac:dyDescent="0.2">
      <c r="A119" s="67"/>
      <c r="B119" s="96">
        <v>1160</v>
      </c>
      <c r="C119" s="125"/>
      <c r="D119" s="125"/>
      <c r="E119" s="128"/>
      <c r="F119" s="128"/>
      <c r="G119" s="125"/>
      <c r="H119" s="122"/>
      <c r="I119" s="122"/>
      <c r="J119" s="122"/>
      <c r="K119" s="122"/>
      <c r="L119" s="96" t="str">
        <f t="shared" si="3"/>
        <v>Acceptable</v>
      </c>
      <c r="M119" s="96"/>
      <c r="N119" s="97"/>
      <c r="O119" s="40"/>
      <c r="P119" s="40"/>
      <c r="Q119" s="40"/>
      <c r="R119" s="40"/>
      <c r="S119" s="40"/>
      <c r="T119" s="40"/>
    </row>
    <row r="120" spans="1:20" x14ac:dyDescent="0.2">
      <c r="A120" s="67"/>
      <c r="B120" s="96">
        <v>1170</v>
      </c>
      <c r="C120" s="125"/>
      <c r="D120" s="125"/>
      <c r="E120" s="128"/>
      <c r="F120" s="98" t="s">
        <v>106</v>
      </c>
      <c r="G120" s="98" t="s">
        <v>366</v>
      </c>
      <c r="H120" s="122"/>
      <c r="I120" s="96">
        <v>1</v>
      </c>
      <c r="J120" s="122"/>
      <c r="K120" s="96">
        <v>2</v>
      </c>
      <c r="L120" s="96" t="str">
        <f t="shared" si="3"/>
        <v>Acceptable</v>
      </c>
      <c r="M120" s="96"/>
      <c r="N120" s="97"/>
      <c r="O120" s="40"/>
      <c r="P120" s="40"/>
      <c r="Q120" s="40"/>
      <c r="R120" s="40"/>
      <c r="S120" s="40"/>
      <c r="T120" s="40"/>
    </row>
    <row r="121" spans="1:20" ht="33.75" x14ac:dyDescent="0.2">
      <c r="A121" s="67"/>
      <c r="B121" s="96">
        <v>1180</v>
      </c>
      <c r="C121" s="125"/>
      <c r="D121" s="125" t="s">
        <v>112</v>
      </c>
      <c r="E121" s="128" t="s">
        <v>95</v>
      </c>
      <c r="F121" s="98" t="s">
        <v>102</v>
      </c>
      <c r="G121" s="98" t="s">
        <v>354</v>
      </c>
      <c r="H121" s="122">
        <v>1</v>
      </c>
      <c r="I121" s="96">
        <v>2</v>
      </c>
      <c r="J121" s="122">
        <v>2</v>
      </c>
      <c r="K121" s="96">
        <f>$J$125*I121*$H$125</f>
        <v>4</v>
      </c>
      <c r="L121" s="96" t="str">
        <f t="shared" si="3"/>
        <v>Acceptable</v>
      </c>
      <c r="M121" s="96"/>
      <c r="N121" s="97"/>
      <c r="O121" s="40"/>
      <c r="P121" s="40"/>
      <c r="Q121" s="40"/>
      <c r="R121" s="40"/>
      <c r="S121" s="40"/>
      <c r="T121" s="40"/>
    </row>
    <row r="122" spans="1:20" ht="33.75" x14ac:dyDescent="0.2">
      <c r="A122" s="67"/>
      <c r="B122" s="96">
        <v>1190</v>
      </c>
      <c r="C122" s="125"/>
      <c r="D122" s="125"/>
      <c r="E122" s="128"/>
      <c r="F122" s="98" t="s">
        <v>105</v>
      </c>
      <c r="G122" s="111" t="s">
        <v>372</v>
      </c>
      <c r="H122" s="122"/>
      <c r="I122" s="96">
        <v>1</v>
      </c>
      <c r="J122" s="122"/>
      <c r="K122" s="96">
        <f>$J$125*I122*$H$125</f>
        <v>2</v>
      </c>
      <c r="L122" s="96" t="str">
        <f t="shared" si="3"/>
        <v>Acceptable</v>
      </c>
      <c r="M122" s="96"/>
      <c r="N122" s="97"/>
      <c r="O122" s="40"/>
      <c r="P122" s="40"/>
      <c r="Q122" s="40"/>
      <c r="R122" s="40"/>
      <c r="S122" s="40"/>
      <c r="T122" s="40"/>
    </row>
    <row r="123" spans="1:20" ht="22.5" x14ac:dyDescent="0.2">
      <c r="A123" s="67"/>
      <c r="B123" s="96">
        <v>1200</v>
      </c>
      <c r="C123" s="125"/>
      <c r="D123" s="125"/>
      <c r="E123" s="128"/>
      <c r="F123" s="98" t="s">
        <v>100</v>
      </c>
      <c r="G123" s="111" t="s">
        <v>360</v>
      </c>
      <c r="H123" s="122"/>
      <c r="I123" s="96">
        <v>2</v>
      </c>
      <c r="J123" s="122"/>
      <c r="K123" s="96">
        <f>$J$125*I123*$H$125</f>
        <v>4</v>
      </c>
      <c r="L123" s="96" t="str">
        <f t="shared" si="3"/>
        <v>Acceptable</v>
      </c>
      <c r="M123" s="96"/>
      <c r="N123" s="97"/>
      <c r="O123" s="40"/>
      <c r="P123" s="40"/>
      <c r="Q123" s="40"/>
      <c r="R123" s="40"/>
      <c r="S123" s="40"/>
      <c r="T123" s="40"/>
    </row>
    <row r="124" spans="1:20" ht="33.75" x14ac:dyDescent="0.2">
      <c r="A124" s="67"/>
      <c r="B124" s="96">
        <v>1210</v>
      </c>
      <c r="C124" s="125"/>
      <c r="D124" s="125"/>
      <c r="E124" s="128"/>
      <c r="F124" s="98" t="s">
        <v>103</v>
      </c>
      <c r="G124" s="111" t="s">
        <v>372</v>
      </c>
      <c r="H124" s="122"/>
      <c r="I124" s="96">
        <v>1</v>
      </c>
      <c r="J124" s="122"/>
      <c r="K124" s="96">
        <f>$J$125*I124*$H$125</f>
        <v>2</v>
      </c>
      <c r="L124" s="96" t="str">
        <f t="shared" si="3"/>
        <v>Acceptable</v>
      </c>
      <c r="M124" s="96"/>
      <c r="N124" s="97"/>
      <c r="O124" s="40"/>
      <c r="P124" s="40"/>
      <c r="Q124" s="40"/>
      <c r="R124" s="40"/>
      <c r="S124" s="40"/>
      <c r="T124" s="40"/>
    </row>
    <row r="125" spans="1:20" ht="22.5" x14ac:dyDescent="0.2">
      <c r="A125" s="67"/>
      <c r="B125" s="96">
        <v>1220</v>
      </c>
      <c r="C125" s="125"/>
      <c r="D125" s="107" t="s">
        <v>216</v>
      </c>
      <c r="E125" s="98" t="s">
        <v>95</v>
      </c>
      <c r="F125" s="108" t="s">
        <v>153</v>
      </c>
      <c r="G125" s="111" t="s">
        <v>340</v>
      </c>
      <c r="H125" s="96">
        <v>1</v>
      </c>
      <c r="I125" s="96">
        <v>1</v>
      </c>
      <c r="J125" s="96">
        <v>2</v>
      </c>
      <c r="K125" s="96">
        <f>J125*I125*H125</f>
        <v>2</v>
      </c>
      <c r="L125" s="96" t="str">
        <f t="shared" si="3"/>
        <v>Acceptable</v>
      </c>
      <c r="M125" s="96"/>
      <c r="N125" s="97"/>
      <c r="O125" s="40"/>
      <c r="P125" s="40"/>
      <c r="Q125" s="40"/>
      <c r="R125" s="40"/>
      <c r="S125" s="40"/>
      <c r="T125" s="40"/>
    </row>
    <row r="126" spans="1:20" ht="22.5" x14ac:dyDescent="0.2">
      <c r="A126" s="67"/>
      <c r="B126" s="96">
        <v>1230</v>
      </c>
      <c r="C126" s="125"/>
      <c r="D126" s="156" t="s">
        <v>29</v>
      </c>
      <c r="E126" s="98" t="s">
        <v>75</v>
      </c>
      <c r="F126" s="108" t="s">
        <v>141</v>
      </c>
      <c r="G126" s="111" t="s">
        <v>340</v>
      </c>
      <c r="H126" s="122">
        <v>3</v>
      </c>
      <c r="I126" s="96">
        <v>1</v>
      </c>
      <c r="J126" s="122">
        <v>2</v>
      </c>
      <c r="K126" s="96">
        <f>$J$130*I126*$H$130</f>
        <v>2</v>
      </c>
      <c r="L126" s="96" t="str">
        <f t="shared" si="3"/>
        <v>Acceptable</v>
      </c>
      <c r="M126" s="96"/>
      <c r="N126" s="97"/>
      <c r="O126" s="40"/>
      <c r="P126" s="40"/>
      <c r="Q126" s="40"/>
      <c r="R126" s="40"/>
      <c r="S126" s="40"/>
      <c r="T126" s="40"/>
    </row>
    <row r="127" spans="1:20" x14ac:dyDescent="0.2">
      <c r="A127" s="67"/>
      <c r="B127" s="96">
        <v>1240</v>
      </c>
      <c r="C127" s="125"/>
      <c r="D127" s="156"/>
      <c r="E127" s="98" t="s">
        <v>79</v>
      </c>
      <c r="F127" s="153" t="s">
        <v>28</v>
      </c>
      <c r="G127" s="98" t="s">
        <v>373</v>
      </c>
      <c r="H127" s="122"/>
      <c r="I127" s="122">
        <v>1</v>
      </c>
      <c r="J127" s="122"/>
      <c r="K127" s="96">
        <f>$J$130*I127*$H$130</f>
        <v>2</v>
      </c>
      <c r="L127" s="96" t="str">
        <f t="shared" si="3"/>
        <v>Acceptable</v>
      </c>
      <c r="M127" s="96"/>
      <c r="N127" s="97"/>
      <c r="O127" s="40"/>
      <c r="P127" s="40"/>
      <c r="Q127" s="40"/>
      <c r="R127" s="40"/>
      <c r="S127" s="40"/>
      <c r="T127" s="40"/>
    </row>
    <row r="128" spans="1:20" ht="22.5" x14ac:dyDescent="0.2">
      <c r="A128" s="67"/>
      <c r="B128" s="96">
        <v>1250</v>
      </c>
      <c r="C128" s="125"/>
      <c r="D128" s="156"/>
      <c r="E128" s="98" t="s">
        <v>84</v>
      </c>
      <c r="F128" s="153"/>
      <c r="G128" s="111" t="s">
        <v>396</v>
      </c>
      <c r="H128" s="122"/>
      <c r="I128" s="122"/>
      <c r="J128" s="122"/>
      <c r="K128" s="96">
        <v>6</v>
      </c>
      <c r="L128" s="96" t="str">
        <f t="shared" si="3"/>
        <v>Acceptable</v>
      </c>
      <c r="M128" s="96"/>
      <c r="N128" s="97"/>
      <c r="O128" s="40"/>
      <c r="P128" s="40"/>
      <c r="Q128" s="40"/>
      <c r="R128" s="40"/>
      <c r="S128" s="40"/>
      <c r="T128" s="40"/>
    </row>
    <row r="129" spans="1:20" ht="22.5" x14ac:dyDescent="0.2">
      <c r="A129" s="67"/>
      <c r="B129" s="96">
        <v>1260</v>
      </c>
      <c r="C129" s="125"/>
      <c r="D129" s="156"/>
      <c r="E129" s="98" t="s">
        <v>90</v>
      </c>
      <c r="F129" s="108" t="s">
        <v>136</v>
      </c>
      <c r="G129" s="111" t="s">
        <v>360</v>
      </c>
      <c r="H129" s="122"/>
      <c r="I129" s="96">
        <v>2</v>
      </c>
      <c r="J129" s="122"/>
      <c r="K129" s="96">
        <f>$J$130*I129*$H$130</f>
        <v>4</v>
      </c>
      <c r="L129" s="96" t="str">
        <f t="shared" si="3"/>
        <v>Acceptable</v>
      </c>
      <c r="M129" s="96"/>
      <c r="N129" s="97"/>
      <c r="O129" s="40"/>
      <c r="P129" s="40"/>
      <c r="Q129" s="40"/>
      <c r="R129" s="40"/>
      <c r="S129" s="40"/>
      <c r="T129" s="40"/>
    </row>
    <row r="130" spans="1:20" ht="22.5" x14ac:dyDescent="0.2">
      <c r="A130" s="67"/>
      <c r="B130" s="96">
        <v>1270</v>
      </c>
      <c r="C130" s="125"/>
      <c r="D130" s="107" t="s">
        <v>147</v>
      </c>
      <c r="E130" s="98" t="s">
        <v>95</v>
      </c>
      <c r="F130" s="108" t="s">
        <v>215</v>
      </c>
      <c r="G130" s="98" t="s">
        <v>353</v>
      </c>
      <c r="H130" s="96">
        <v>1</v>
      </c>
      <c r="I130" s="96">
        <v>1</v>
      </c>
      <c r="J130" s="96">
        <v>2</v>
      </c>
      <c r="K130" s="96">
        <f>J130*I130*H130</f>
        <v>2</v>
      </c>
      <c r="L130" s="96" t="str">
        <f t="shared" si="3"/>
        <v>Acceptable</v>
      </c>
      <c r="M130" s="96"/>
      <c r="N130" s="97"/>
      <c r="O130" s="40"/>
      <c r="P130" s="40"/>
      <c r="Q130" s="40"/>
      <c r="R130" s="40"/>
      <c r="S130" s="40"/>
      <c r="T130" s="40"/>
    </row>
    <row r="131" spans="1:20" ht="22.5" x14ac:dyDescent="0.2">
      <c r="A131" s="67"/>
      <c r="B131" s="96">
        <v>1280</v>
      </c>
      <c r="C131" s="125"/>
      <c r="D131" s="107" t="s">
        <v>214</v>
      </c>
      <c r="E131" s="98" t="s">
        <v>74</v>
      </c>
      <c r="F131" s="108" t="s">
        <v>537</v>
      </c>
      <c r="G131" s="98" t="s">
        <v>366</v>
      </c>
      <c r="H131" s="96">
        <v>4</v>
      </c>
      <c r="I131" s="96">
        <v>2</v>
      </c>
      <c r="J131" s="96">
        <v>2</v>
      </c>
      <c r="K131" s="96">
        <f>J131*I131*H131</f>
        <v>16</v>
      </c>
      <c r="L131" s="96" t="str">
        <f t="shared" si="3"/>
        <v>Low</v>
      </c>
      <c r="M131" s="96"/>
      <c r="N131" s="97"/>
      <c r="O131" s="40"/>
      <c r="P131" s="40"/>
      <c r="Q131" s="40"/>
      <c r="R131" s="40"/>
      <c r="S131" s="40"/>
      <c r="T131" s="40"/>
    </row>
    <row r="132" spans="1:20" ht="33.75" x14ac:dyDescent="0.2">
      <c r="A132" s="67"/>
      <c r="B132" s="96">
        <v>1290</v>
      </c>
      <c r="C132" s="125"/>
      <c r="D132" s="156" t="s">
        <v>319</v>
      </c>
      <c r="E132" s="98" t="s">
        <v>75</v>
      </c>
      <c r="F132" s="128" t="s">
        <v>105</v>
      </c>
      <c r="G132" s="111" t="s">
        <v>372</v>
      </c>
      <c r="H132" s="122">
        <v>3</v>
      </c>
      <c r="I132" s="122">
        <v>1</v>
      </c>
      <c r="J132" s="122">
        <v>2</v>
      </c>
      <c r="K132" s="96">
        <v>6</v>
      </c>
      <c r="L132" s="96" t="str">
        <f t="shared" si="3"/>
        <v>Acceptable</v>
      </c>
      <c r="M132" s="96"/>
      <c r="N132" s="97"/>
      <c r="O132" s="40"/>
      <c r="P132" s="40"/>
      <c r="Q132" s="40"/>
      <c r="R132" s="40"/>
      <c r="S132" s="40"/>
      <c r="T132" s="40"/>
    </row>
    <row r="133" spans="1:20" ht="33.75" x14ac:dyDescent="0.2">
      <c r="A133" s="67"/>
      <c r="B133" s="96">
        <v>1300</v>
      </c>
      <c r="C133" s="125"/>
      <c r="D133" s="156"/>
      <c r="E133" s="98" t="s">
        <v>79</v>
      </c>
      <c r="F133" s="128"/>
      <c r="G133" s="111" t="s">
        <v>372</v>
      </c>
      <c r="H133" s="122"/>
      <c r="I133" s="122"/>
      <c r="J133" s="122"/>
      <c r="K133" s="96">
        <v>6</v>
      </c>
      <c r="L133" s="96" t="str">
        <f t="shared" si="3"/>
        <v>Acceptable</v>
      </c>
      <c r="M133" s="96"/>
      <c r="N133" s="97"/>
      <c r="O133" s="40"/>
      <c r="P133" s="40"/>
      <c r="Q133" s="40"/>
      <c r="R133" s="40"/>
      <c r="S133" s="40"/>
      <c r="T133" s="40"/>
    </row>
    <row r="134" spans="1:20" ht="33.75" x14ac:dyDescent="0.2">
      <c r="A134" s="67"/>
      <c r="B134" s="96">
        <v>1310</v>
      </c>
      <c r="C134" s="125"/>
      <c r="D134" s="156"/>
      <c r="E134" s="98" t="s">
        <v>84</v>
      </c>
      <c r="F134" s="128"/>
      <c r="G134" s="111" t="s">
        <v>372</v>
      </c>
      <c r="H134" s="122"/>
      <c r="I134" s="122"/>
      <c r="J134" s="122"/>
      <c r="K134" s="96">
        <v>6</v>
      </c>
      <c r="L134" s="96" t="str">
        <f t="shared" si="3"/>
        <v>Acceptable</v>
      </c>
      <c r="M134" s="96"/>
      <c r="N134" s="97"/>
      <c r="O134" s="40"/>
      <c r="P134" s="40"/>
      <c r="Q134" s="40"/>
      <c r="R134" s="40"/>
      <c r="S134" s="40"/>
      <c r="T134" s="40"/>
    </row>
    <row r="135" spans="1:20" ht="33.75" x14ac:dyDescent="0.2">
      <c r="A135" s="67"/>
      <c r="B135" s="96">
        <v>1320</v>
      </c>
      <c r="C135" s="125"/>
      <c r="D135" s="156"/>
      <c r="E135" s="98" t="s">
        <v>90</v>
      </c>
      <c r="F135" s="128"/>
      <c r="G135" s="111" t="s">
        <v>372</v>
      </c>
      <c r="H135" s="122"/>
      <c r="I135" s="122"/>
      <c r="J135" s="122"/>
      <c r="K135" s="96">
        <v>6</v>
      </c>
      <c r="L135" s="96" t="str">
        <f t="shared" si="3"/>
        <v>Acceptable</v>
      </c>
      <c r="M135" s="96"/>
      <c r="N135" s="97"/>
      <c r="O135" s="40"/>
      <c r="P135" s="40"/>
      <c r="Q135" s="40"/>
      <c r="R135" s="40"/>
      <c r="S135" s="40"/>
      <c r="T135" s="40"/>
    </row>
    <row r="136" spans="1:20" ht="33.75" x14ac:dyDescent="0.2">
      <c r="A136" s="67"/>
      <c r="B136" s="96">
        <v>1330</v>
      </c>
      <c r="C136" s="125"/>
      <c r="D136" s="156" t="s">
        <v>217</v>
      </c>
      <c r="E136" s="128" t="s">
        <v>95</v>
      </c>
      <c r="F136" s="108" t="s">
        <v>218</v>
      </c>
      <c r="G136" s="98" t="s">
        <v>397</v>
      </c>
      <c r="H136" s="122">
        <v>1</v>
      </c>
      <c r="I136" s="96">
        <v>1</v>
      </c>
      <c r="J136" s="122">
        <v>2</v>
      </c>
      <c r="K136" s="96">
        <v>2</v>
      </c>
      <c r="L136" s="96" t="str">
        <f t="shared" si="3"/>
        <v>Acceptable</v>
      </c>
      <c r="M136" s="96"/>
      <c r="N136" s="97"/>
      <c r="O136" s="40"/>
      <c r="P136" s="40"/>
      <c r="Q136" s="40"/>
      <c r="R136" s="40"/>
      <c r="S136" s="40"/>
      <c r="T136" s="40"/>
    </row>
    <row r="137" spans="1:20" x14ac:dyDescent="0.2">
      <c r="A137" s="67"/>
      <c r="B137" s="96">
        <v>1340</v>
      </c>
      <c r="C137" s="125"/>
      <c r="D137" s="156"/>
      <c r="E137" s="128"/>
      <c r="F137" s="108" t="s">
        <v>219</v>
      </c>
      <c r="G137" s="98" t="s">
        <v>353</v>
      </c>
      <c r="H137" s="122"/>
      <c r="I137" s="96">
        <v>1</v>
      </c>
      <c r="J137" s="122"/>
      <c r="K137" s="96">
        <v>2</v>
      </c>
      <c r="L137" s="96" t="str">
        <f t="shared" si="3"/>
        <v>Acceptable</v>
      </c>
      <c r="M137" s="96"/>
      <c r="N137" s="97"/>
      <c r="O137" s="40"/>
      <c r="P137" s="40"/>
      <c r="Q137" s="40"/>
      <c r="R137" s="40"/>
      <c r="S137" s="40"/>
      <c r="T137" s="40"/>
    </row>
    <row r="138" spans="1:20" ht="33.75" x14ac:dyDescent="0.2">
      <c r="A138" s="67"/>
      <c r="B138" s="96">
        <v>1350</v>
      </c>
      <c r="C138" s="125"/>
      <c r="D138" s="156"/>
      <c r="E138" s="128"/>
      <c r="F138" s="98" t="s">
        <v>105</v>
      </c>
      <c r="G138" s="98" t="s">
        <v>374</v>
      </c>
      <c r="H138" s="122"/>
      <c r="I138" s="96">
        <v>1</v>
      </c>
      <c r="J138" s="122"/>
      <c r="K138" s="96">
        <v>2</v>
      </c>
      <c r="L138" s="96" t="str">
        <f t="shared" si="3"/>
        <v>Acceptable</v>
      </c>
      <c r="M138" s="96"/>
      <c r="N138" s="97"/>
      <c r="O138" s="40"/>
      <c r="P138" s="40"/>
      <c r="Q138" s="40"/>
      <c r="R138" s="40"/>
      <c r="S138" s="40"/>
      <c r="T138" s="40"/>
    </row>
    <row r="139" spans="1:20" ht="22.5" x14ac:dyDescent="0.2">
      <c r="A139" s="67"/>
      <c r="B139" s="96">
        <v>1360</v>
      </c>
      <c r="C139" s="125"/>
      <c r="D139" s="107" t="s">
        <v>222</v>
      </c>
      <c r="E139" s="98" t="s">
        <v>92</v>
      </c>
      <c r="F139" s="108" t="s">
        <v>223</v>
      </c>
      <c r="G139" s="98" t="s">
        <v>341</v>
      </c>
      <c r="H139" s="96">
        <v>1</v>
      </c>
      <c r="I139" s="96">
        <v>1</v>
      </c>
      <c r="J139" s="96">
        <v>2</v>
      </c>
      <c r="K139" s="96">
        <f>J139*I139*H139</f>
        <v>2</v>
      </c>
      <c r="L139" s="96" t="str">
        <f t="shared" ref="L139:L204" si="4">IF(K139&lt;10,"Acceptable",IF(K139&lt;30,"Low",IF(K139&lt;60,"High","Unacceptable")))</f>
        <v>Acceptable</v>
      </c>
      <c r="M139" s="96"/>
      <c r="N139" s="97"/>
      <c r="O139" s="40"/>
      <c r="P139" s="40"/>
      <c r="Q139" s="40"/>
      <c r="R139" s="40"/>
      <c r="S139" s="40"/>
      <c r="T139" s="40"/>
    </row>
    <row r="140" spans="1:20" ht="22.5" x14ac:dyDescent="0.2">
      <c r="A140" s="67"/>
      <c r="B140" s="96">
        <v>1370</v>
      </c>
      <c r="C140" s="125"/>
      <c r="D140" s="107" t="s">
        <v>220</v>
      </c>
      <c r="E140" s="98" t="s">
        <v>83</v>
      </c>
      <c r="F140" s="108" t="s">
        <v>223</v>
      </c>
      <c r="G140" s="98" t="s">
        <v>341</v>
      </c>
      <c r="H140" s="96">
        <v>3</v>
      </c>
      <c r="I140" s="96">
        <v>1</v>
      </c>
      <c r="J140" s="96">
        <v>2</v>
      </c>
      <c r="K140" s="96">
        <f>J140*I140*H140</f>
        <v>6</v>
      </c>
      <c r="L140" s="96" t="str">
        <f t="shared" si="4"/>
        <v>Acceptable</v>
      </c>
      <c r="M140" s="96"/>
      <c r="N140" s="97"/>
      <c r="O140" s="40"/>
      <c r="P140" s="40"/>
      <c r="Q140" s="40"/>
      <c r="R140" s="40"/>
      <c r="S140" s="40"/>
      <c r="T140" s="40"/>
    </row>
    <row r="141" spans="1:20" ht="22.5" x14ac:dyDescent="0.2">
      <c r="A141" s="67"/>
      <c r="B141" s="96">
        <v>1380</v>
      </c>
      <c r="C141" s="125"/>
      <c r="D141" s="107" t="s">
        <v>221</v>
      </c>
      <c r="E141" s="98" t="s">
        <v>83</v>
      </c>
      <c r="F141" s="108" t="s">
        <v>226</v>
      </c>
      <c r="G141" s="98" t="s">
        <v>398</v>
      </c>
      <c r="H141" s="96">
        <v>3</v>
      </c>
      <c r="I141" s="96">
        <v>1</v>
      </c>
      <c r="J141" s="96">
        <v>2</v>
      </c>
      <c r="K141" s="96">
        <f>J141*I141*H141</f>
        <v>6</v>
      </c>
      <c r="L141" s="96" t="str">
        <f t="shared" si="4"/>
        <v>Acceptable</v>
      </c>
      <c r="M141" s="96"/>
      <c r="N141" s="97"/>
      <c r="O141" s="40"/>
      <c r="P141" s="40"/>
      <c r="Q141" s="40"/>
      <c r="R141" s="40"/>
      <c r="S141" s="40"/>
      <c r="T141" s="40"/>
    </row>
    <row r="142" spans="1:20" ht="22.5" x14ac:dyDescent="0.2">
      <c r="A142" s="67"/>
      <c r="B142" s="96">
        <v>1390</v>
      </c>
      <c r="C142" s="125"/>
      <c r="D142" s="156" t="s">
        <v>585</v>
      </c>
      <c r="E142" s="98" t="s">
        <v>74</v>
      </c>
      <c r="F142" s="154" t="s">
        <v>586</v>
      </c>
      <c r="G142" s="161" t="s">
        <v>361</v>
      </c>
      <c r="H142" s="122">
        <v>4</v>
      </c>
      <c r="I142" s="122">
        <v>2</v>
      </c>
      <c r="J142" s="122">
        <v>2</v>
      </c>
      <c r="K142" s="96">
        <v>16</v>
      </c>
      <c r="L142" s="96" t="str">
        <f t="shared" si="4"/>
        <v>Low</v>
      </c>
      <c r="M142" s="96"/>
      <c r="N142" s="97"/>
      <c r="O142" s="40"/>
      <c r="P142" s="40"/>
      <c r="Q142" s="40"/>
      <c r="R142" s="40"/>
      <c r="S142" s="40"/>
      <c r="T142" s="40"/>
    </row>
    <row r="143" spans="1:20" x14ac:dyDescent="0.2">
      <c r="A143" s="67"/>
      <c r="B143" s="96">
        <v>1400</v>
      </c>
      <c r="C143" s="125"/>
      <c r="D143" s="156"/>
      <c r="E143" s="98" t="s">
        <v>81</v>
      </c>
      <c r="F143" s="154"/>
      <c r="G143" s="161"/>
      <c r="H143" s="122"/>
      <c r="I143" s="122"/>
      <c r="J143" s="122"/>
      <c r="K143" s="96">
        <v>16</v>
      </c>
      <c r="L143" s="96" t="str">
        <f t="shared" si="4"/>
        <v>Low</v>
      </c>
      <c r="M143" s="96"/>
      <c r="N143" s="97"/>
      <c r="O143" s="40"/>
      <c r="P143" s="40"/>
      <c r="Q143" s="40"/>
      <c r="R143" s="40"/>
      <c r="S143" s="40"/>
      <c r="T143" s="40"/>
    </row>
    <row r="144" spans="1:20" x14ac:dyDescent="0.2">
      <c r="A144" s="67"/>
      <c r="B144" s="96">
        <v>1410</v>
      </c>
      <c r="C144" s="125"/>
      <c r="D144" s="156"/>
      <c r="E144" s="98" t="s">
        <v>36</v>
      </c>
      <c r="F144" s="154"/>
      <c r="G144" s="161"/>
      <c r="H144" s="122"/>
      <c r="I144" s="122"/>
      <c r="J144" s="122"/>
      <c r="K144" s="96">
        <v>16</v>
      </c>
      <c r="L144" s="96" t="str">
        <f t="shared" si="4"/>
        <v>Low</v>
      </c>
      <c r="M144" s="96"/>
      <c r="N144" s="97"/>
      <c r="O144" s="40"/>
      <c r="P144" s="40"/>
      <c r="Q144" s="40"/>
      <c r="R144" s="40"/>
      <c r="S144" s="40"/>
      <c r="T144" s="40"/>
    </row>
    <row r="145" spans="1:20" ht="22.5" x14ac:dyDescent="0.2">
      <c r="A145" s="67"/>
      <c r="B145" s="96">
        <v>1420</v>
      </c>
      <c r="C145" s="125"/>
      <c r="D145" s="156" t="s">
        <v>227</v>
      </c>
      <c r="E145" s="98" t="s">
        <v>75</v>
      </c>
      <c r="F145" s="153" t="s">
        <v>226</v>
      </c>
      <c r="G145" s="111" t="s">
        <v>361</v>
      </c>
      <c r="H145" s="122">
        <v>3</v>
      </c>
      <c r="I145" s="122">
        <v>1</v>
      </c>
      <c r="J145" s="122">
        <v>1</v>
      </c>
      <c r="K145" s="96">
        <v>3</v>
      </c>
      <c r="L145" s="96" t="str">
        <f t="shared" si="4"/>
        <v>Acceptable</v>
      </c>
      <c r="M145" s="96"/>
      <c r="N145" s="97"/>
      <c r="O145" s="40"/>
      <c r="P145" s="40"/>
      <c r="Q145" s="40"/>
      <c r="R145" s="40"/>
      <c r="S145" s="40"/>
      <c r="T145" s="40"/>
    </row>
    <row r="146" spans="1:20" x14ac:dyDescent="0.2">
      <c r="A146" s="67"/>
      <c r="B146" s="96">
        <v>1430</v>
      </c>
      <c r="C146" s="125"/>
      <c r="D146" s="156"/>
      <c r="E146" s="98" t="s">
        <v>79</v>
      </c>
      <c r="F146" s="153"/>
      <c r="G146" s="111" t="s">
        <v>361</v>
      </c>
      <c r="H146" s="122"/>
      <c r="I146" s="122"/>
      <c r="J146" s="122"/>
      <c r="K146" s="96">
        <f>J145*I145*H145</f>
        <v>3</v>
      </c>
      <c r="L146" s="96" t="str">
        <f t="shared" si="4"/>
        <v>Acceptable</v>
      </c>
      <c r="M146" s="96"/>
      <c r="N146" s="97"/>
      <c r="O146" s="40"/>
      <c r="P146" s="40"/>
      <c r="Q146" s="40"/>
      <c r="R146" s="40"/>
      <c r="S146" s="40"/>
      <c r="T146" s="40"/>
    </row>
    <row r="147" spans="1:20" ht="22.5" x14ac:dyDescent="0.2">
      <c r="A147" s="67"/>
      <c r="B147" s="96">
        <v>1440</v>
      </c>
      <c r="C147" s="125"/>
      <c r="D147" s="156"/>
      <c r="E147" s="98" t="s">
        <v>84</v>
      </c>
      <c r="F147" s="153"/>
      <c r="G147" s="111" t="s">
        <v>361</v>
      </c>
      <c r="H147" s="122"/>
      <c r="I147" s="122"/>
      <c r="J147" s="122"/>
      <c r="K147" s="96">
        <f>J145*I145*H145</f>
        <v>3</v>
      </c>
      <c r="L147" s="96" t="str">
        <f t="shared" si="4"/>
        <v>Acceptable</v>
      </c>
      <c r="M147" s="96"/>
      <c r="N147" s="97"/>
      <c r="O147" s="40"/>
      <c r="P147" s="40"/>
      <c r="Q147" s="40"/>
      <c r="R147" s="40"/>
      <c r="S147" s="40"/>
      <c r="T147" s="40"/>
    </row>
    <row r="148" spans="1:20" ht="22.5" x14ac:dyDescent="0.2">
      <c r="A148" s="67"/>
      <c r="B148" s="96">
        <v>1450</v>
      </c>
      <c r="C148" s="125"/>
      <c r="D148" s="156"/>
      <c r="E148" s="98" t="s">
        <v>90</v>
      </c>
      <c r="F148" s="153"/>
      <c r="G148" s="111" t="s">
        <v>361</v>
      </c>
      <c r="H148" s="122"/>
      <c r="I148" s="122"/>
      <c r="J148" s="122"/>
      <c r="K148" s="96">
        <f>J145*I145*H145</f>
        <v>3</v>
      </c>
      <c r="L148" s="96" t="str">
        <f t="shared" si="4"/>
        <v>Acceptable</v>
      </c>
      <c r="M148" s="96"/>
      <c r="N148" s="97"/>
      <c r="O148" s="40"/>
      <c r="P148" s="40"/>
      <c r="Q148" s="40"/>
      <c r="R148" s="40"/>
      <c r="S148" s="40"/>
      <c r="T148" s="40"/>
    </row>
    <row r="149" spans="1:20" s="69" customFormat="1" ht="56.25" x14ac:dyDescent="0.2">
      <c r="A149" s="67"/>
      <c r="B149" s="96">
        <v>1460</v>
      </c>
      <c r="C149" s="157" t="s">
        <v>665</v>
      </c>
      <c r="D149" s="157" t="s">
        <v>228</v>
      </c>
      <c r="E149" s="98" t="s">
        <v>74</v>
      </c>
      <c r="F149" s="105" t="s">
        <v>552</v>
      </c>
      <c r="G149" s="111" t="s">
        <v>612</v>
      </c>
      <c r="H149" s="122">
        <v>4</v>
      </c>
      <c r="I149" s="96">
        <v>3</v>
      </c>
      <c r="J149" s="122">
        <v>2</v>
      </c>
      <c r="K149" s="96">
        <v>24</v>
      </c>
      <c r="L149" s="96" t="str">
        <f t="shared" si="4"/>
        <v>Low</v>
      </c>
      <c r="M149" s="96"/>
      <c r="N149" s="97"/>
      <c r="O149" s="40"/>
      <c r="P149" s="40"/>
      <c r="Q149" s="40"/>
      <c r="R149" s="40"/>
      <c r="S149" s="40"/>
      <c r="T149" s="40"/>
    </row>
    <row r="150" spans="1:20" s="69" customFormat="1" x14ac:dyDescent="0.2">
      <c r="A150" s="67"/>
      <c r="B150" s="96">
        <v>1470</v>
      </c>
      <c r="C150" s="157"/>
      <c r="D150" s="157"/>
      <c r="E150" s="98" t="s">
        <v>81</v>
      </c>
      <c r="F150" s="160" t="s">
        <v>553</v>
      </c>
      <c r="G150" s="158" t="s">
        <v>613</v>
      </c>
      <c r="H150" s="122"/>
      <c r="I150" s="122">
        <v>2</v>
      </c>
      <c r="J150" s="122"/>
      <c r="K150" s="122">
        <v>16</v>
      </c>
      <c r="L150" s="122" t="str">
        <f t="shared" si="4"/>
        <v>Low</v>
      </c>
      <c r="M150" s="96"/>
      <c r="N150" s="97"/>
      <c r="O150" s="40"/>
      <c r="P150" s="40"/>
      <c r="Q150" s="40"/>
      <c r="R150" s="40"/>
      <c r="S150" s="40"/>
      <c r="T150" s="40"/>
    </row>
    <row r="151" spans="1:20" s="69" customFormat="1" x14ac:dyDescent="0.2">
      <c r="A151" s="67"/>
      <c r="B151" s="96">
        <v>1480</v>
      </c>
      <c r="C151" s="157"/>
      <c r="D151" s="157"/>
      <c r="E151" s="98" t="s">
        <v>36</v>
      </c>
      <c r="F151" s="160"/>
      <c r="G151" s="158"/>
      <c r="H151" s="122"/>
      <c r="I151" s="122"/>
      <c r="J151" s="122"/>
      <c r="K151" s="122"/>
      <c r="L151" s="122"/>
      <c r="M151" s="96"/>
      <c r="N151" s="97"/>
      <c r="O151" s="40"/>
      <c r="P151" s="40"/>
      <c r="Q151" s="40"/>
      <c r="R151" s="40"/>
      <c r="S151" s="40"/>
      <c r="T151" s="40"/>
    </row>
    <row r="152" spans="1:20" s="69" customFormat="1" ht="22.5" x14ac:dyDescent="0.2">
      <c r="A152" s="104"/>
      <c r="B152" s="96">
        <v>1490</v>
      </c>
      <c r="C152" s="157"/>
      <c r="D152" s="157" t="s">
        <v>148</v>
      </c>
      <c r="E152" s="98" t="s">
        <v>74</v>
      </c>
      <c r="F152" s="128" t="s">
        <v>554</v>
      </c>
      <c r="G152" s="128" t="s">
        <v>244</v>
      </c>
      <c r="H152" s="122">
        <v>4</v>
      </c>
      <c r="I152" s="122">
        <v>2</v>
      </c>
      <c r="J152" s="122">
        <v>3</v>
      </c>
      <c r="K152" s="122">
        <v>24</v>
      </c>
      <c r="L152" s="122" t="str">
        <f t="shared" si="4"/>
        <v>Low</v>
      </c>
      <c r="M152" s="96"/>
      <c r="N152" s="125"/>
      <c r="O152" s="159"/>
      <c r="P152" s="159"/>
      <c r="Q152" s="159"/>
      <c r="R152" s="159"/>
      <c r="S152" s="159"/>
      <c r="T152" s="159"/>
    </row>
    <row r="153" spans="1:20" s="69" customFormat="1" x14ac:dyDescent="0.2">
      <c r="A153" s="104"/>
      <c r="B153" s="96">
        <v>1500</v>
      </c>
      <c r="C153" s="157"/>
      <c r="D153" s="157"/>
      <c r="E153" s="98" t="s">
        <v>81</v>
      </c>
      <c r="F153" s="128"/>
      <c r="G153" s="128"/>
      <c r="H153" s="122"/>
      <c r="I153" s="122"/>
      <c r="J153" s="122"/>
      <c r="K153" s="122"/>
      <c r="L153" s="122"/>
      <c r="M153" s="96"/>
      <c r="N153" s="125"/>
      <c r="O153" s="159"/>
      <c r="P153" s="159"/>
      <c r="Q153" s="159"/>
      <c r="R153" s="159"/>
      <c r="S153" s="159"/>
      <c r="T153" s="159"/>
    </row>
    <row r="154" spans="1:20" s="69" customFormat="1" x14ac:dyDescent="0.2">
      <c r="A154" s="104"/>
      <c r="B154" s="96">
        <v>1510</v>
      </c>
      <c r="C154" s="157"/>
      <c r="D154" s="157"/>
      <c r="E154" s="98" t="s">
        <v>36</v>
      </c>
      <c r="F154" s="128"/>
      <c r="G154" s="128"/>
      <c r="H154" s="122"/>
      <c r="I154" s="122"/>
      <c r="J154" s="122"/>
      <c r="K154" s="122"/>
      <c r="L154" s="122"/>
      <c r="M154" s="96"/>
      <c r="N154" s="125"/>
      <c r="O154" s="159"/>
      <c r="P154" s="159"/>
      <c r="Q154" s="159"/>
      <c r="R154" s="159"/>
      <c r="S154" s="159"/>
      <c r="T154" s="159"/>
    </row>
    <row r="155" spans="1:20" s="69" customFormat="1" ht="45" x14ac:dyDescent="0.2">
      <c r="A155" s="104"/>
      <c r="B155" s="96">
        <v>1520</v>
      </c>
      <c r="C155" s="157"/>
      <c r="D155" s="122" t="s">
        <v>232</v>
      </c>
      <c r="E155" s="98" t="s">
        <v>74</v>
      </c>
      <c r="F155" s="98" t="s">
        <v>555</v>
      </c>
      <c r="G155" s="111" t="s">
        <v>614</v>
      </c>
      <c r="H155" s="122">
        <v>4</v>
      </c>
      <c r="I155" s="96">
        <v>3</v>
      </c>
      <c r="J155" s="122">
        <v>2</v>
      </c>
      <c r="K155" s="96">
        <v>24</v>
      </c>
      <c r="L155" s="96" t="str">
        <f t="shared" si="4"/>
        <v>Low</v>
      </c>
      <c r="M155" s="96"/>
      <c r="N155" s="97"/>
      <c r="O155" s="40"/>
      <c r="P155" s="40"/>
      <c r="Q155" s="40"/>
      <c r="R155" s="40"/>
      <c r="S155" s="40"/>
      <c r="T155" s="40"/>
    </row>
    <row r="156" spans="1:20" s="69" customFormat="1" ht="22.5" x14ac:dyDescent="0.2">
      <c r="A156" s="104"/>
      <c r="B156" s="96">
        <v>1530</v>
      </c>
      <c r="C156" s="157"/>
      <c r="D156" s="122"/>
      <c r="E156" s="98" t="s">
        <v>36</v>
      </c>
      <c r="F156" s="98" t="s">
        <v>556</v>
      </c>
      <c r="G156" s="111" t="s">
        <v>615</v>
      </c>
      <c r="H156" s="122"/>
      <c r="I156" s="96">
        <v>1</v>
      </c>
      <c r="J156" s="122"/>
      <c r="K156" s="96">
        <v>8</v>
      </c>
      <c r="L156" s="96" t="str">
        <f t="shared" si="4"/>
        <v>Acceptable</v>
      </c>
      <c r="M156" s="96"/>
      <c r="N156" s="97"/>
      <c r="O156" s="40"/>
      <c r="P156" s="40"/>
      <c r="Q156" s="40"/>
      <c r="R156" s="40"/>
      <c r="S156" s="40"/>
      <c r="T156" s="40"/>
    </row>
    <row r="157" spans="1:20" s="69" customFormat="1" ht="33.75" x14ac:dyDescent="0.2">
      <c r="A157" s="104"/>
      <c r="B157" s="96">
        <v>1540</v>
      </c>
      <c r="C157" s="157"/>
      <c r="D157" s="122"/>
      <c r="E157" s="98" t="s">
        <v>81</v>
      </c>
      <c r="F157" s="98" t="s">
        <v>229</v>
      </c>
      <c r="G157" s="111" t="s">
        <v>616</v>
      </c>
      <c r="H157" s="122"/>
      <c r="I157" s="96">
        <v>2</v>
      </c>
      <c r="J157" s="122"/>
      <c r="K157" s="96">
        <v>16</v>
      </c>
      <c r="L157" s="96" t="str">
        <f t="shared" si="4"/>
        <v>Low</v>
      </c>
      <c r="M157" s="96"/>
      <c r="N157" s="97"/>
      <c r="O157" s="40"/>
      <c r="P157" s="40"/>
      <c r="Q157" s="40"/>
      <c r="R157" s="40"/>
      <c r="S157" s="40"/>
      <c r="T157" s="40"/>
    </row>
    <row r="158" spans="1:20" s="69" customFormat="1" ht="22.5" x14ac:dyDescent="0.2">
      <c r="A158" s="104"/>
      <c r="B158" s="96">
        <v>1550</v>
      </c>
      <c r="C158" s="157"/>
      <c r="D158" s="125" t="s">
        <v>230</v>
      </c>
      <c r="E158" s="128" t="s">
        <v>95</v>
      </c>
      <c r="F158" s="98" t="s">
        <v>557</v>
      </c>
      <c r="G158" s="98" t="s">
        <v>558</v>
      </c>
      <c r="H158" s="122">
        <v>1</v>
      </c>
      <c r="I158" s="96">
        <v>2</v>
      </c>
      <c r="J158" s="122">
        <v>2</v>
      </c>
      <c r="K158" s="96">
        <v>4</v>
      </c>
      <c r="L158" s="96" t="str">
        <f t="shared" si="4"/>
        <v>Acceptable</v>
      </c>
      <c r="M158" s="96"/>
      <c r="N158" s="97"/>
      <c r="O158" s="40"/>
      <c r="P158" s="40"/>
      <c r="Q158" s="40"/>
      <c r="R158" s="40"/>
      <c r="S158" s="40"/>
      <c r="T158" s="40"/>
    </row>
    <row r="159" spans="1:20" s="69" customFormat="1" ht="56.25" x14ac:dyDescent="0.2">
      <c r="A159" s="104"/>
      <c r="B159" s="96">
        <v>1560</v>
      </c>
      <c r="C159" s="157"/>
      <c r="D159" s="125"/>
      <c r="E159" s="128"/>
      <c r="F159" s="98" t="s">
        <v>231</v>
      </c>
      <c r="G159" s="98" t="s">
        <v>617</v>
      </c>
      <c r="H159" s="122"/>
      <c r="I159" s="96">
        <v>2</v>
      </c>
      <c r="J159" s="122"/>
      <c r="K159" s="96">
        <v>4</v>
      </c>
      <c r="L159" s="96" t="str">
        <f t="shared" si="4"/>
        <v>Acceptable</v>
      </c>
      <c r="M159" s="96"/>
      <c r="N159" s="97"/>
      <c r="O159" s="40"/>
      <c r="P159" s="40"/>
      <c r="Q159" s="40"/>
      <c r="R159" s="40"/>
      <c r="S159" s="40"/>
      <c r="T159" s="40"/>
    </row>
    <row r="160" spans="1:20" s="69" customFormat="1" ht="33.75" x14ac:dyDescent="0.2">
      <c r="A160" s="104"/>
      <c r="B160" s="96">
        <v>1570</v>
      </c>
      <c r="C160" s="157"/>
      <c r="D160" s="125" t="s">
        <v>265</v>
      </c>
      <c r="E160" s="128" t="s">
        <v>95</v>
      </c>
      <c r="F160" s="98" t="s">
        <v>21</v>
      </c>
      <c r="G160" s="98" t="s">
        <v>559</v>
      </c>
      <c r="H160" s="122">
        <v>1</v>
      </c>
      <c r="I160" s="96">
        <v>2</v>
      </c>
      <c r="J160" s="122">
        <v>2</v>
      </c>
      <c r="K160" s="96">
        <v>4</v>
      </c>
      <c r="L160" s="96" t="str">
        <f t="shared" si="4"/>
        <v>Acceptable</v>
      </c>
      <c r="M160" s="96"/>
      <c r="N160" s="97"/>
      <c r="O160" s="40"/>
      <c r="P160" s="40"/>
      <c r="Q160" s="40"/>
      <c r="R160" s="40"/>
      <c r="S160" s="40"/>
      <c r="T160" s="40"/>
    </row>
    <row r="161" spans="1:20" s="69" customFormat="1" x14ac:dyDescent="0.2">
      <c r="A161" s="104"/>
      <c r="B161" s="96">
        <v>1580</v>
      </c>
      <c r="C161" s="157"/>
      <c r="D161" s="125"/>
      <c r="E161" s="128"/>
      <c r="F161" s="98" t="s">
        <v>560</v>
      </c>
      <c r="G161" s="98" t="s">
        <v>353</v>
      </c>
      <c r="H161" s="122"/>
      <c r="I161" s="96">
        <v>2</v>
      </c>
      <c r="J161" s="122"/>
      <c r="K161" s="96">
        <v>4</v>
      </c>
      <c r="L161" s="96" t="str">
        <f t="shared" si="4"/>
        <v>Acceptable</v>
      </c>
      <c r="M161" s="96"/>
      <c r="N161" s="97"/>
      <c r="O161" s="40"/>
      <c r="P161" s="40"/>
      <c r="Q161" s="40"/>
      <c r="R161" s="40"/>
      <c r="S161" s="40"/>
      <c r="T161" s="40"/>
    </row>
    <row r="162" spans="1:20" s="69" customFormat="1" ht="22.5" x14ac:dyDescent="0.2">
      <c r="A162" s="104"/>
      <c r="B162" s="96">
        <v>1590</v>
      </c>
      <c r="C162" s="157"/>
      <c r="D162" s="125" t="s">
        <v>320</v>
      </c>
      <c r="E162" s="98" t="s">
        <v>83</v>
      </c>
      <c r="F162" s="128" t="s">
        <v>287</v>
      </c>
      <c r="G162" s="128" t="s">
        <v>561</v>
      </c>
      <c r="H162" s="122">
        <v>3</v>
      </c>
      <c r="I162" s="122">
        <v>2</v>
      </c>
      <c r="J162" s="122">
        <v>3</v>
      </c>
      <c r="K162" s="122">
        <v>18</v>
      </c>
      <c r="L162" s="122" t="str">
        <f t="shared" si="4"/>
        <v>Low</v>
      </c>
      <c r="M162" s="96"/>
      <c r="N162" s="97"/>
      <c r="O162" s="40"/>
      <c r="P162" s="40"/>
      <c r="Q162" s="40"/>
      <c r="R162" s="40"/>
      <c r="S162" s="40"/>
      <c r="T162" s="40"/>
    </row>
    <row r="163" spans="1:20" s="69" customFormat="1" x14ac:dyDescent="0.2">
      <c r="A163" s="104"/>
      <c r="B163" s="96">
        <v>1600</v>
      </c>
      <c r="C163" s="157"/>
      <c r="D163" s="125"/>
      <c r="E163" s="98" t="s">
        <v>87</v>
      </c>
      <c r="F163" s="128"/>
      <c r="G163" s="128"/>
      <c r="H163" s="122"/>
      <c r="I163" s="122"/>
      <c r="J163" s="122"/>
      <c r="K163" s="122"/>
      <c r="L163" s="122"/>
      <c r="M163" s="96"/>
      <c r="N163" s="97"/>
      <c r="O163" s="40"/>
      <c r="P163" s="40"/>
      <c r="Q163" s="40"/>
      <c r="R163" s="40"/>
      <c r="S163" s="40"/>
      <c r="T163" s="40"/>
    </row>
    <row r="164" spans="1:20" s="69" customFormat="1" ht="33.75" x14ac:dyDescent="0.2">
      <c r="A164" s="104"/>
      <c r="B164" s="96">
        <v>1610</v>
      </c>
      <c r="C164" s="157"/>
      <c r="D164" s="97" t="s">
        <v>562</v>
      </c>
      <c r="E164" s="98" t="s">
        <v>95</v>
      </c>
      <c r="F164" s="98" t="s">
        <v>563</v>
      </c>
      <c r="G164" s="98" t="s">
        <v>353</v>
      </c>
      <c r="H164" s="96">
        <v>1</v>
      </c>
      <c r="I164" s="96">
        <v>2</v>
      </c>
      <c r="J164" s="96">
        <v>2</v>
      </c>
      <c r="K164" s="96">
        <v>4</v>
      </c>
      <c r="L164" s="96" t="str">
        <f t="shared" si="4"/>
        <v>Acceptable</v>
      </c>
      <c r="M164" s="96"/>
      <c r="N164" s="97"/>
      <c r="O164" s="40"/>
      <c r="P164" s="40"/>
      <c r="Q164" s="40"/>
      <c r="R164" s="40"/>
      <c r="S164" s="40"/>
      <c r="T164" s="40"/>
    </row>
    <row r="165" spans="1:20" ht="22.5" x14ac:dyDescent="0.2">
      <c r="B165" s="96">
        <v>1620</v>
      </c>
      <c r="C165" s="125" t="s">
        <v>666</v>
      </c>
      <c r="D165" s="125" t="s">
        <v>71</v>
      </c>
      <c r="E165" s="98" t="s">
        <v>90</v>
      </c>
      <c r="F165" s="98" t="s">
        <v>136</v>
      </c>
      <c r="G165" s="98" t="s">
        <v>565</v>
      </c>
      <c r="H165" s="122">
        <v>3</v>
      </c>
      <c r="I165" s="96">
        <v>3</v>
      </c>
      <c r="J165" s="122">
        <v>3</v>
      </c>
      <c r="K165" s="96">
        <v>27</v>
      </c>
      <c r="L165" s="96" t="str">
        <f t="shared" si="4"/>
        <v>Low</v>
      </c>
      <c r="M165" s="96"/>
      <c r="N165" s="97"/>
      <c r="O165" s="40"/>
      <c r="P165" s="40"/>
      <c r="Q165" s="40"/>
      <c r="R165" s="40"/>
      <c r="S165" s="40"/>
      <c r="T165" s="40"/>
    </row>
    <row r="166" spans="1:20" ht="33.75" x14ac:dyDescent="0.2">
      <c r="B166" s="96">
        <v>1630</v>
      </c>
      <c r="C166" s="125"/>
      <c r="D166" s="125"/>
      <c r="E166" s="98" t="s">
        <v>79</v>
      </c>
      <c r="F166" s="98" t="s">
        <v>233</v>
      </c>
      <c r="G166" s="98" t="s">
        <v>566</v>
      </c>
      <c r="H166" s="122"/>
      <c r="I166" s="96">
        <v>2</v>
      </c>
      <c r="J166" s="122"/>
      <c r="K166" s="96">
        <v>18</v>
      </c>
      <c r="L166" s="96" t="str">
        <f t="shared" si="4"/>
        <v>Low</v>
      </c>
      <c r="M166" s="96"/>
      <c r="N166" s="97"/>
      <c r="O166" s="40"/>
      <c r="P166" s="40"/>
      <c r="Q166" s="40"/>
      <c r="R166" s="40"/>
      <c r="S166" s="40"/>
      <c r="T166" s="40"/>
    </row>
    <row r="167" spans="1:20" ht="22.5" x14ac:dyDescent="0.2">
      <c r="B167" s="96">
        <v>1640</v>
      </c>
      <c r="C167" s="125"/>
      <c r="D167" s="125"/>
      <c r="E167" s="128" t="s">
        <v>75</v>
      </c>
      <c r="F167" s="98" t="s">
        <v>234</v>
      </c>
      <c r="G167" s="98" t="s">
        <v>567</v>
      </c>
      <c r="H167" s="122"/>
      <c r="I167" s="96">
        <v>2</v>
      </c>
      <c r="J167" s="122"/>
      <c r="K167" s="96">
        <v>18</v>
      </c>
      <c r="L167" s="96" t="str">
        <f t="shared" si="4"/>
        <v>Low</v>
      </c>
      <c r="M167" s="96"/>
      <c r="N167" s="97"/>
      <c r="O167" s="40"/>
      <c r="P167" s="40"/>
      <c r="Q167" s="40"/>
      <c r="R167" s="40"/>
      <c r="S167" s="40"/>
      <c r="T167" s="40"/>
    </row>
    <row r="168" spans="1:20" ht="22.5" x14ac:dyDescent="0.2">
      <c r="B168" s="96">
        <v>1650</v>
      </c>
      <c r="C168" s="125"/>
      <c r="D168" s="125"/>
      <c r="E168" s="128"/>
      <c r="F168" s="98" t="s">
        <v>235</v>
      </c>
      <c r="G168" s="98" t="s">
        <v>568</v>
      </c>
      <c r="H168" s="122"/>
      <c r="I168" s="96">
        <v>3</v>
      </c>
      <c r="J168" s="122"/>
      <c r="K168" s="96">
        <v>27</v>
      </c>
      <c r="L168" s="96" t="str">
        <f t="shared" si="4"/>
        <v>Low</v>
      </c>
      <c r="M168" s="96"/>
      <c r="N168" s="97"/>
      <c r="O168" s="40"/>
      <c r="P168" s="40"/>
      <c r="Q168" s="40"/>
      <c r="R168" s="40"/>
      <c r="S168" s="40"/>
      <c r="T168" s="40"/>
    </row>
    <row r="169" spans="1:20" ht="22.5" x14ac:dyDescent="0.2">
      <c r="B169" s="96">
        <v>1660</v>
      </c>
      <c r="C169" s="125"/>
      <c r="D169" s="125"/>
      <c r="E169" s="128"/>
      <c r="F169" s="98" t="s">
        <v>236</v>
      </c>
      <c r="G169" s="98" t="s">
        <v>569</v>
      </c>
      <c r="H169" s="122"/>
      <c r="I169" s="96">
        <v>2</v>
      </c>
      <c r="J169" s="122"/>
      <c r="K169" s="96">
        <v>18</v>
      </c>
      <c r="L169" s="96" t="str">
        <f t="shared" si="4"/>
        <v>Low</v>
      </c>
      <c r="M169" s="96"/>
      <c r="N169" s="97"/>
      <c r="O169" s="40"/>
      <c r="P169" s="40"/>
      <c r="Q169" s="40"/>
      <c r="R169" s="40"/>
      <c r="S169" s="40"/>
      <c r="T169" s="40"/>
    </row>
    <row r="170" spans="1:20" ht="45" x14ac:dyDescent="0.2">
      <c r="B170" s="96">
        <v>1670</v>
      </c>
      <c r="C170" s="125"/>
      <c r="D170" s="125" t="s">
        <v>190</v>
      </c>
      <c r="E170" s="98" t="s">
        <v>90</v>
      </c>
      <c r="F170" s="98" t="s">
        <v>238</v>
      </c>
      <c r="G170" s="111" t="s">
        <v>618</v>
      </c>
      <c r="H170" s="122">
        <v>3</v>
      </c>
      <c r="I170" s="96">
        <v>2</v>
      </c>
      <c r="J170" s="122">
        <v>2</v>
      </c>
      <c r="K170" s="96">
        <v>12</v>
      </c>
      <c r="L170" s="96" t="str">
        <f t="shared" si="4"/>
        <v>Low</v>
      </c>
      <c r="M170" s="96"/>
      <c r="N170" s="97"/>
      <c r="O170" s="40"/>
      <c r="P170" s="40"/>
      <c r="Q170" s="40"/>
      <c r="R170" s="40"/>
      <c r="S170" s="40"/>
      <c r="T170" s="40"/>
    </row>
    <row r="171" spans="1:20" ht="56.25" x14ac:dyDescent="0.2">
      <c r="B171" s="96">
        <v>1680</v>
      </c>
      <c r="C171" s="125"/>
      <c r="D171" s="125"/>
      <c r="E171" s="98" t="s">
        <v>79</v>
      </c>
      <c r="F171" s="98" t="s">
        <v>521</v>
      </c>
      <c r="G171" s="111" t="s">
        <v>619</v>
      </c>
      <c r="H171" s="122"/>
      <c r="I171" s="96">
        <v>2</v>
      </c>
      <c r="J171" s="122"/>
      <c r="K171" s="96">
        <v>12</v>
      </c>
      <c r="L171" s="96" t="str">
        <f t="shared" si="4"/>
        <v>Low</v>
      </c>
      <c r="M171" s="96"/>
      <c r="N171" s="97"/>
      <c r="O171" s="40"/>
      <c r="P171" s="40"/>
      <c r="Q171" s="40"/>
      <c r="R171" s="40"/>
      <c r="S171" s="40"/>
      <c r="T171" s="40"/>
    </row>
    <row r="172" spans="1:20" x14ac:dyDescent="0.2">
      <c r="B172" s="96">
        <v>1690</v>
      </c>
      <c r="C172" s="125"/>
      <c r="D172" s="125"/>
      <c r="E172" s="128" t="s">
        <v>75</v>
      </c>
      <c r="F172" s="128" t="s">
        <v>392</v>
      </c>
      <c r="G172" s="158" t="s">
        <v>620</v>
      </c>
      <c r="H172" s="122"/>
      <c r="I172" s="96">
        <v>2</v>
      </c>
      <c r="J172" s="122"/>
      <c r="K172" s="96">
        <v>12</v>
      </c>
      <c r="L172" s="96" t="str">
        <f t="shared" si="4"/>
        <v>Low</v>
      </c>
      <c r="M172" s="96"/>
      <c r="N172" s="97"/>
      <c r="O172" s="40"/>
      <c r="P172" s="40"/>
      <c r="Q172" s="40"/>
      <c r="R172" s="40"/>
      <c r="S172" s="40"/>
      <c r="T172" s="40"/>
    </row>
    <row r="173" spans="1:20" x14ac:dyDescent="0.2">
      <c r="B173" s="96">
        <v>1700</v>
      </c>
      <c r="C173" s="125"/>
      <c r="D173" s="125"/>
      <c r="E173" s="128"/>
      <c r="F173" s="128"/>
      <c r="G173" s="158"/>
      <c r="H173" s="122"/>
      <c r="I173" s="96">
        <v>2</v>
      </c>
      <c r="J173" s="122"/>
      <c r="K173" s="96">
        <v>12</v>
      </c>
      <c r="L173" s="96" t="str">
        <f t="shared" si="4"/>
        <v>Low</v>
      </c>
      <c r="M173" s="96"/>
      <c r="N173" s="97"/>
      <c r="O173" s="40"/>
      <c r="P173" s="40"/>
      <c r="Q173" s="40"/>
      <c r="R173" s="40"/>
      <c r="S173" s="40"/>
      <c r="T173" s="40"/>
    </row>
    <row r="174" spans="1:20" ht="45" x14ac:dyDescent="0.2">
      <c r="B174" s="96">
        <v>1710</v>
      </c>
      <c r="C174" s="125"/>
      <c r="D174" s="125" t="s">
        <v>194</v>
      </c>
      <c r="E174" s="98" t="s">
        <v>90</v>
      </c>
      <c r="F174" s="98" t="s">
        <v>570</v>
      </c>
      <c r="G174" s="111" t="s">
        <v>621</v>
      </c>
      <c r="H174" s="122">
        <v>3</v>
      </c>
      <c r="I174" s="96">
        <v>2</v>
      </c>
      <c r="J174" s="122">
        <v>2</v>
      </c>
      <c r="K174" s="96">
        <v>12</v>
      </c>
      <c r="L174" s="96" t="str">
        <f t="shared" si="4"/>
        <v>Low</v>
      </c>
      <c r="M174" s="96"/>
      <c r="N174" s="97"/>
      <c r="O174" s="40"/>
      <c r="P174" s="40"/>
      <c r="Q174" s="40"/>
      <c r="R174" s="40"/>
      <c r="S174" s="40"/>
      <c r="T174" s="40"/>
    </row>
    <row r="175" spans="1:20" ht="33.75" x14ac:dyDescent="0.2">
      <c r="B175" s="96">
        <v>1720</v>
      </c>
      <c r="C175" s="125"/>
      <c r="D175" s="125"/>
      <c r="E175" s="98" t="s">
        <v>79</v>
      </c>
      <c r="F175" s="98" t="s">
        <v>392</v>
      </c>
      <c r="G175" s="111" t="s">
        <v>622</v>
      </c>
      <c r="H175" s="122"/>
      <c r="I175" s="96">
        <v>2</v>
      </c>
      <c r="J175" s="122"/>
      <c r="K175" s="96">
        <v>12</v>
      </c>
      <c r="L175" s="96" t="str">
        <f t="shared" si="4"/>
        <v>Low</v>
      </c>
      <c r="M175" s="96"/>
      <c r="N175" s="97"/>
      <c r="O175" s="40"/>
      <c r="P175" s="40"/>
      <c r="Q175" s="40"/>
      <c r="R175" s="40"/>
      <c r="S175" s="40"/>
      <c r="T175" s="40"/>
    </row>
    <row r="176" spans="1:20" x14ac:dyDescent="0.2">
      <c r="B176" s="96">
        <v>1730</v>
      </c>
      <c r="C176" s="125"/>
      <c r="D176" s="125"/>
      <c r="E176" s="128" t="s">
        <v>75</v>
      </c>
      <c r="F176" s="128" t="s">
        <v>202</v>
      </c>
      <c r="G176" s="158" t="s">
        <v>623</v>
      </c>
      <c r="H176" s="122"/>
      <c r="I176" s="122">
        <v>2</v>
      </c>
      <c r="J176" s="122"/>
      <c r="K176" s="122">
        <v>12</v>
      </c>
      <c r="L176" s="122" t="str">
        <f t="shared" si="4"/>
        <v>Low</v>
      </c>
      <c r="M176" s="96"/>
      <c r="N176" s="97"/>
      <c r="O176" s="40"/>
      <c r="P176" s="40"/>
      <c r="Q176" s="40"/>
      <c r="R176" s="40"/>
      <c r="S176" s="40"/>
      <c r="T176" s="40"/>
    </row>
    <row r="177" spans="2:20" x14ac:dyDescent="0.2">
      <c r="B177" s="96">
        <v>1740</v>
      </c>
      <c r="C177" s="125"/>
      <c r="D177" s="125"/>
      <c r="E177" s="128"/>
      <c r="F177" s="128"/>
      <c r="G177" s="158"/>
      <c r="H177" s="122"/>
      <c r="I177" s="122"/>
      <c r="J177" s="122"/>
      <c r="K177" s="122"/>
      <c r="L177" s="122"/>
      <c r="M177" s="96"/>
      <c r="N177" s="97"/>
      <c r="O177" s="40"/>
      <c r="P177" s="40"/>
      <c r="Q177" s="40"/>
      <c r="R177" s="40"/>
      <c r="S177" s="40"/>
      <c r="T177" s="40"/>
    </row>
    <row r="178" spans="2:20" x14ac:dyDescent="0.2">
      <c r="B178" s="96">
        <v>1750</v>
      </c>
      <c r="C178" s="125"/>
      <c r="D178" s="125"/>
      <c r="E178" s="128"/>
      <c r="F178" s="128"/>
      <c r="G178" s="158"/>
      <c r="H178" s="122"/>
      <c r="I178" s="122"/>
      <c r="J178" s="122"/>
      <c r="K178" s="122"/>
      <c r="L178" s="122"/>
      <c r="M178" s="96"/>
      <c r="N178" s="97"/>
      <c r="O178" s="40"/>
      <c r="P178" s="40"/>
      <c r="Q178" s="40"/>
      <c r="R178" s="40"/>
      <c r="S178" s="40"/>
      <c r="T178" s="40"/>
    </row>
    <row r="179" spans="2:20" ht="45" x14ac:dyDescent="0.2">
      <c r="B179" s="96">
        <v>1760</v>
      </c>
      <c r="C179" s="125"/>
      <c r="D179" s="125" t="s">
        <v>191</v>
      </c>
      <c r="E179" s="98" t="s">
        <v>90</v>
      </c>
      <c r="F179" s="98" t="s">
        <v>571</v>
      </c>
      <c r="G179" s="111" t="s">
        <v>621</v>
      </c>
      <c r="H179" s="122">
        <v>3</v>
      </c>
      <c r="I179" s="122">
        <v>2</v>
      </c>
      <c r="J179" s="122">
        <v>2</v>
      </c>
      <c r="K179" s="122">
        <v>12</v>
      </c>
      <c r="L179" s="122" t="str">
        <f t="shared" si="4"/>
        <v>Low</v>
      </c>
      <c r="M179" s="96"/>
      <c r="N179" s="97"/>
      <c r="O179" s="40"/>
      <c r="P179" s="40"/>
      <c r="Q179" s="40"/>
      <c r="R179" s="40"/>
      <c r="S179" s="40"/>
      <c r="T179" s="40"/>
    </row>
    <row r="180" spans="2:20" x14ac:dyDescent="0.2">
      <c r="B180" s="96">
        <v>1770</v>
      </c>
      <c r="C180" s="125"/>
      <c r="D180" s="125"/>
      <c r="E180" s="98" t="s">
        <v>79</v>
      </c>
      <c r="F180" s="53"/>
      <c r="G180" s="98"/>
      <c r="H180" s="122"/>
      <c r="I180" s="122"/>
      <c r="J180" s="122"/>
      <c r="K180" s="122"/>
      <c r="L180" s="122"/>
      <c r="M180" s="96"/>
      <c r="N180" s="97"/>
      <c r="O180" s="40"/>
      <c r="P180" s="40"/>
      <c r="Q180" s="40"/>
      <c r="R180" s="40"/>
      <c r="S180" s="40"/>
      <c r="T180" s="40"/>
    </row>
    <row r="181" spans="2:20" ht="45" x14ac:dyDescent="0.2">
      <c r="B181" s="96">
        <v>1780</v>
      </c>
      <c r="C181" s="125"/>
      <c r="D181" s="125"/>
      <c r="E181" s="128" t="s">
        <v>75</v>
      </c>
      <c r="F181" s="98" t="s">
        <v>392</v>
      </c>
      <c r="G181" s="111" t="s">
        <v>620</v>
      </c>
      <c r="H181" s="122"/>
      <c r="I181" s="96">
        <v>2</v>
      </c>
      <c r="J181" s="122"/>
      <c r="K181" s="96">
        <v>12</v>
      </c>
      <c r="L181" s="96" t="str">
        <f t="shared" si="4"/>
        <v>Low</v>
      </c>
      <c r="M181" s="96"/>
      <c r="N181" s="97"/>
      <c r="O181" s="40"/>
      <c r="P181" s="40"/>
      <c r="Q181" s="40"/>
      <c r="R181" s="40"/>
      <c r="S181" s="40"/>
      <c r="T181" s="40"/>
    </row>
    <row r="182" spans="2:20" ht="45" x14ac:dyDescent="0.2">
      <c r="B182" s="96">
        <v>1790</v>
      </c>
      <c r="C182" s="125"/>
      <c r="D182" s="125"/>
      <c r="E182" s="128"/>
      <c r="F182" s="98" t="s">
        <v>521</v>
      </c>
      <c r="G182" s="111" t="s">
        <v>625</v>
      </c>
      <c r="H182" s="122"/>
      <c r="I182" s="96">
        <v>2</v>
      </c>
      <c r="J182" s="122"/>
      <c r="K182" s="96">
        <v>12</v>
      </c>
      <c r="L182" s="96" t="str">
        <f t="shared" si="4"/>
        <v>Low</v>
      </c>
      <c r="M182" s="96"/>
      <c r="N182" s="97"/>
      <c r="O182" s="40"/>
      <c r="P182" s="40"/>
      <c r="Q182" s="40"/>
      <c r="R182" s="40"/>
      <c r="S182" s="40"/>
      <c r="T182" s="40"/>
    </row>
    <row r="183" spans="2:20" ht="33.75" x14ac:dyDescent="0.2">
      <c r="B183" s="96">
        <v>1800</v>
      </c>
      <c r="C183" s="125"/>
      <c r="D183" s="125"/>
      <c r="E183" s="128"/>
      <c r="F183" s="98" t="s">
        <v>200</v>
      </c>
      <c r="G183" s="111" t="s">
        <v>624</v>
      </c>
      <c r="H183" s="122"/>
      <c r="I183" s="96">
        <v>2</v>
      </c>
      <c r="J183" s="122"/>
      <c r="K183" s="96">
        <v>12</v>
      </c>
      <c r="L183" s="96" t="str">
        <f t="shared" si="4"/>
        <v>Low</v>
      </c>
      <c r="M183" s="96"/>
      <c r="N183" s="97"/>
      <c r="O183" s="40"/>
      <c r="P183" s="40"/>
      <c r="Q183" s="40"/>
      <c r="R183" s="40"/>
      <c r="S183" s="40"/>
      <c r="T183" s="40"/>
    </row>
    <row r="184" spans="2:20" ht="45" x14ac:dyDescent="0.2">
      <c r="B184" s="96">
        <v>1810</v>
      </c>
      <c r="C184" s="125"/>
      <c r="D184" s="125" t="s">
        <v>193</v>
      </c>
      <c r="E184" s="98" t="s">
        <v>90</v>
      </c>
      <c r="F184" s="98" t="s">
        <v>572</v>
      </c>
      <c r="G184" s="111" t="s">
        <v>621</v>
      </c>
      <c r="H184" s="122">
        <v>3</v>
      </c>
      <c r="I184" s="96">
        <v>2</v>
      </c>
      <c r="J184" s="122">
        <v>2</v>
      </c>
      <c r="K184" s="96">
        <v>12</v>
      </c>
      <c r="L184" s="96" t="str">
        <f t="shared" si="4"/>
        <v>Low</v>
      </c>
      <c r="M184" s="96"/>
      <c r="N184" s="97"/>
      <c r="O184" s="40"/>
      <c r="P184" s="40"/>
      <c r="Q184" s="40"/>
      <c r="R184" s="40"/>
      <c r="S184" s="40"/>
      <c r="T184" s="40"/>
    </row>
    <row r="185" spans="2:20" x14ac:dyDescent="0.2">
      <c r="B185" s="96">
        <v>1820</v>
      </c>
      <c r="C185" s="125"/>
      <c r="D185" s="125"/>
      <c r="E185" s="98" t="s">
        <v>79</v>
      </c>
      <c r="F185" s="128" t="s">
        <v>392</v>
      </c>
      <c r="G185" s="158" t="s">
        <v>620</v>
      </c>
      <c r="H185" s="122"/>
      <c r="I185" s="122">
        <v>2</v>
      </c>
      <c r="J185" s="122"/>
      <c r="K185" s="122">
        <v>12</v>
      </c>
      <c r="L185" s="122" t="str">
        <f t="shared" si="4"/>
        <v>Low</v>
      </c>
      <c r="M185" s="96"/>
      <c r="N185" s="97"/>
      <c r="O185" s="40"/>
      <c r="P185" s="40"/>
      <c r="Q185" s="40"/>
      <c r="R185" s="40"/>
      <c r="S185" s="40"/>
      <c r="T185" s="40"/>
    </row>
    <row r="186" spans="2:20" ht="22.5" x14ac:dyDescent="0.2">
      <c r="B186" s="96">
        <v>1830</v>
      </c>
      <c r="C186" s="125"/>
      <c r="D186" s="125"/>
      <c r="E186" s="98" t="s">
        <v>75</v>
      </c>
      <c r="F186" s="128"/>
      <c r="G186" s="158"/>
      <c r="H186" s="122"/>
      <c r="I186" s="122"/>
      <c r="J186" s="122"/>
      <c r="K186" s="122"/>
      <c r="L186" s="122"/>
      <c r="M186" s="96"/>
      <c r="N186" s="97"/>
      <c r="O186" s="40"/>
      <c r="P186" s="40"/>
      <c r="Q186" s="40"/>
      <c r="R186" s="40"/>
      <c r="S186" s="40"/>
      <c r="T186" s="40"/>
    </row>
    <row r="187" spans="2:20" ht="33.75" x14ac:dyDescent="0.2">
      <c r="B187" s="96">
        <v>1840</v>
      </c>
      <c r="C187" s="125"/>
      <c r="D187" s="125" t="s">
        <v>207</v>
      </c>
      <c r="E187" s="98" t="s">
        <v>90</v>
      </c>
      <c r="F187" s="98" t="s">
        <v>573</v>
      </c>
      <c r="G187" s="98" t="s">
        <v>627</v>
      </c>
      <c r="H187" s="122">
        <v>3</v>
      </c>
      <c r="I187" s="96">
        <v>3</v>
      </c>
      <c r="J187" s="122">
        <v>3</v>
      </c>
      <c r="K187" s="96">
        <v>27</v>
      </c>
      <c r="L187" s="96" t="str">
        <f t="shared" si="4"/>
        <v>Low</v>
      </c>
      <c r="M187" s="96"/>
      <c r="N187" s="97"/>
      <c r="O187" s="40"/>
      <c r="P187" s="40"/>
      <c r="Q187" s="40"/>
      <c r="R187" s="40"/>
      <c r="S187" s="40"/>
      <c r="T187" s="40"/>
    </row>
    <row r="188" spans="2:20" x14ac:dyDescent="0.2">
      <c r="B188" s="96">
        <v>1850</v>
      </c>
      <c r="C188" s="125"/>
      <c r="D188" s="125"/>
      <c r="E188" s="98" t="s">
        <v>79</v>
      </c>
      <c r="F188" s="128" t="s">
        <v>628</v>
      </c>
      <c r="G188" s="128" t="s">
        <v>626</v>
      </c>
      <c r="H188" s="122"/>
      <c r="I188" s="122">
        <v>3</v>
      </c>
      <c r="J188" s="122"/>
      <c r="K188" s="122">
        <v>27</v>
      </c>
      <c r="L188" s="122" t="str">
        <f t="shared" si="4"/>
        <v>Low</v>
      </c>
      <c r="M188" s="96"/>
      <c r="N188" s="97"/>
      <c r="O188" s="40"/>
      <c r="P188" s="40"/>
      <c r="Q188" s="40"/>
      <c r="R188" s="40"/>
      <c r="S188" s="40"/>
      <c r="T188" s="40"/>
    </row>
    <row r="189" spans="2:20" x14ac:dyDescent="0.2">
      <c r="B189" s="96">
        <v>1860</v>
      </c>
      <c r="C189" s="125"/>
      <c r="D189" s="125"/>
      <c r="E189" s="128" t="s">
        <v>75</v>
      </c>
      <c r="F189" s="128"/>
      <c r="G189" s="128"/>
      <c r="H189" s="122"/>
      <c r="I189" s="122"/>
      <c r="J189" s="122"/>
      <c r="K189" s="122"/>
      <c r="L189" s="122"/>
      <c r="M189" s="96"/>
      <c r="N189" s="97"/>
      <c r="O189" s="40"/>
      <c r="P189" s="40"/>
      <c r="Q189" s="40"/>
      <c r="R189" s="40"/>
      <c r="S189" s="40"/>
      <c r="T189" s="40"/>
    </row>
    <row r="190" spans="2:20" x14ac:dyDescent="0.2">
      <c r="B190" s="96">
        <v>1870</v>
      </c>
      <c r="C190" s="125"/>
      <c r="D190" s="125"/>
      <c r="E190" s="128"/>
      <c r="F190" s="128"/>
      <c r="G190" s="128"/>
      <c r="H190" s="122"/>
      <c r="I190" s="122"/>
      <c r="J190" s="122"/>
      <c r="K190" s="122"/>
      <c r="L190" s="122"/>
      <c r="M190" s="96"/>
      <c r="N190" s="97"/>
      <c r="O190" s="40"/>
      <c r="P190" s="40"/>
      <c r="Q190" s="40"/>
      <c r="R190" s="40"/>
      <c r="S190" s="40"/>
      <c r="T190" s="40"/>
    </row>
    <row r="191" spans="2:20" ht="22.5" x14ac:dyDescent="0.2">
      <c r="B191" s="96">
        <v>1880</v>
      </c>
      <c r="C191" s="125"/>
      <c r="D191" s="125" t="s">
        <v>195</v>
      </c>
      <c r="E191" s="98" t="s">
        <v>90</v>
      </c>
      <c r="F191" s="128" t="s">
        <v>21</v>
      </c>
      <c r="G191" s="128" t="s">
        <v>629</v>
      </c>
      <c r="H191" s="122">
        <v>3</v>
      </c>
      <c r="I191" s="122">
        <v>2</v>
      </c>
      <c r="J191" s="122">
        <v>2</v>
      </c>
      <c r="K191" s="122">
        <v>12</v>
      </c>
      <c r="L191" s="122" t="str">
        <f t="shared" si="4"/>
        <v>Low</v>
      </c>
      <c r="M191" s="96"/>
      <c r="N191" s="97"/>
      <c r="O191" s="40"/>
      <c r="P191" s="40"/>
      <c r="Q191" s="40"/>
      <c r="R191" s="40"/>
      <c r="S191" s="40"/>
      <c r="T191" s="40"/>
    </row>
    <row r="192" spans="2:20" x14ac:dyDescent="0.2">
      <c r="B192" s="96">
        <v>1890</v>
      </c>
      <c r="C192" s="125"/>
      <c r="D192" s="125"/>
      <c r="E192" s="98" t="s">
        <v>79</v>
      </c>
      <c r="F192" s="128"/>
      <c r="G192" s="128"/>
      <c r="H192" s="122"/>
      <c r="I192" s="122"/>
      <c r="J192" s="122"/>
      <c r="K192" s="122"/>
      <c r="L192" s="122"/>
      <c r="M192" s="96"/>
      <c r="N192" s="97"/>
      <c r="O192" s="40"/>
      <c r="P192" s="40"/>
      <c r="Q192" s="40"/>
      <c r="R192" s="40"/>
      <c r="S192" s="40"/>
      <c r="T192" s="40"/>
    </row>
    <row r="193" spans="1:20" ht="22.5" x14ac:dyDescent="0.2">
      <c r="B193" s="96">
        <v>1900</v>
      </c>
      <c r="C193" s="125"/>
      <c r="D193" s="125"/>
      <c r="E193" s="98" t="s">
        <v>75</v>
      </c>
      <c r="F193" s="128"/>
      <c r="G193" s="128"/>
      <c r="H193" s="122"/>
      <c r="I193" s="122"/>
      <c r="J193" s="122"/>
      <c r="K193" s="122"/>
      <c r="L193" s="122"/>
      <c r="M193" s="96"/>
      <c r="N193" s="97"/>
      <c r="O193" s="40"/>
      <c r="P193" s="40"/>
      <c r="Q193" s="40"/>
      <c r="R193" s="40"/>
      <c r="S193" s="40"/>
      <c r="T193" s="40"/>
    </row>
    <row r="194" spans="1:20" ht="22.5" x14ac:dyDescent="0.2">
      <c r="B194" s="96">
        <v>1910</v>
      </c>
      <c r="C194" s="125"/>
      <c r="D194" s="125" t="s">
        <v>574</v>
      </c>
      <c r="E194" s="98" t="s">
        <v>90</v>
      </c>
      <c r="F194" s="128" t="s">
        <v>237</v>
      </c>
      <c r="G194" s="128" t="s">
        <v>575</v>
      </c>
      <c r="H194" s="122">
        <v>3</v>
      </c>
      <c r="I194" s="122">
        <v>2</v>
      </c>
      <c r="J194" s="122">
        <v>3</v>
      </c>
      <c r="K194" s="122">
        <v>18</v>
      </c>
      <c r="L194" s="122" t="str">
        <f t="shared" si="4"/>
        <v>Low</v>
      </c>
      <c r="M194" s="96"/>
      <c r="N194" s="97"/>
      <c r="O194" s="40"/>
      <c r="P194" s="40"/>
      <c r="Q194" s="40"/>
      <c r="R194" s="40"/>
      <c r="S194" s="40"/>
      <c r="T194" s="40"/>
    </row>
    <row r="195" spans="1:20" x14ac:dyDescent="0.2">
      <c r="B195" s="96">
        <v>1920</v>
      </c>
      <c r="C195" s="125"/>
      <c r="D195" s="125"/>
      <c r="E195" s="98" t="s">
        <v>79</v>
      </c>
      <c r="F195" s="128"/>
      <c r="G195" s="128"/>
      <c r="H195" s="122"/>
      <c r="I195" s="122"/>
      <c r="J195" s="122"/>
      <c r="K195" s="122"/>
      <c r="L195" s="122"/>
      <c r="M195" s="96"/>
      <c r="N195" s="97"/>
      <c r="O195" s="40"/>
      <c r="P195" s="40"/>
      <c r="Q195" s="40"/>
      <c r="R195" s="40"/>
      <c r="S195" s="40"/>
      <c r="T195" s="40"/>
    </row>
    <row r="196" spans="1:20" ht="22.5" x14ac:dyDescent="0.2">
      <c r="B196" s="96">
        <v>1930</v>
      </c>
      <c r="C196" s="125"/>
      <c r="D196" s="125"/>
      <c r="E196" s="98" t="s">
        <v>75</v>
      </c>
      <c r="F196" s="128"/>
      <c r="G196" s="128"/>
      <c r="H196" s="122"/>
      <c r="I196" s="122"/>
      <c r="J196" s="122"/>
      <c r="K196" s="122"/>
      <c r="L196" s="122"/>
      <c r="M196" s="96"/>
      <c r="N196" s="97"/>
      <c r="O196" s="40"/>
      <c r="P196" s="40"/>
      <c r="Q196" s="40"/>
      <c r="R196" s="40"/>
      <c r="S196" s="40"/>
      <c r="T196" s="40"/>
    </row>
    <row r="197" spans="1:20" ht="56.25" x14ac:dyDescent="0.2">
      <c r="B197" s="96">
        <v>1940</v>
      </c>
      <c r="C197" s="125"/>
      <c r="D197" s="97" t="s">
        <v>564</v>
      </c>
      <c r="E197" s="98" t="s">
        <v>83</v>
      </c>
      <c r="F197" s="98" t="s">
        <v>210</v>
      </c>
      <c r="G197" s="98" t="s">
        <v>630</v>
      </c>
      <c r="H197" s="96">
        <v>3</v>
      </c>
      <c r="I197" s="96">
        <v>3</v>
      </c>
      <c r="J197" s="96">
        <v>3</v>
      </c>
      <c r="K197" s="96">
        <v>27</v>
      </c>
      <c r="L197" s="96" t="str">
        <f t="shared" si="4"/>
        <v>Low</v>
      </c>
      <c r="M197" s="96"/>
      <c r="N197" s="97"/>
      <c r="O197" s="40"/>
      <c r="P197" s="40"/>
      <c r="Q197" s="40"/>
      <c r="R197" s="40"/>
      <c r="S197" s="40"/>
      <c r="T197" s="40"/>
    </row>
    <row r="198" spans="1:20" x14ac:dyDescent="0.2">
      <c r="B198" s="96">
        <v>1950</v>
      </c>
      <c r="C198" s="125"/>
      <c r="D198" s="125" t="s">
        <v>239</v>
      </c>
      <c r="E198" s="128" t="s">
        <v>95</v>
      </c>
      <c r="F198" s="128" t="s">
        <v>240</v>
      </c>
      <c r="G198" s="128" t="s">
        <v>631</v>
      </c>
      <c r="H198" s="122">
        <v>1</v>
      </c>
      <c r="I198" s="122">
        <v>2</v>
      </c>
      <c r="J198" s="122">
        <v>2</v>
      </c>
      <c r="K198" s="122">
        <v>4</v>
      </c>
      <c r="L198" s="122" t="str">
        <f t="shared" si="4"/>
        <v>Acceptable</v>
      </c>
      <c r="M198" s="96"/>
      <c r="N198" s="97"/>
      <c r="O198" s="40"/>
      <c r="P198" s="40"/>
      <c r="Q198" s="40"/>
      <c r="R198" s="40"/>
      <c r="S198" s="40"/>
      <c r="T198" s="40"/>
    </row>
    <row r="199" spans="1:20" x14ac:dyDescent="0.2">
      <c r="B199" s="96">
        <v>1960</v>
      </c>
      <c r="C199" s="125"/>
      <c r="D199" s="125"/>
      <c r="E199" s="128"/>
      <c r="F199" s="128"/>
      <c r="G199" s="128"/>
      <c r="H199" s="122"/>
      <c r="I199" s="122"/>
      <c r="J199" s="122"/>
      <c r="K199" s="122"/>
      <c r="L199" s="122"/>
      <c r="M199" s="96"/>
      <c r="N199" s="97"/>
      <c r="O199" s="40"/>
      <c r="P199" s="40"/>
      <c r="Q199" s="40"/>
      <c r="R199" s="40"/>
      <c r="S199" s="40"/>
      <c r="T199" s="40"/>
    </row>
    <row r="200" spans="1:20" ht="22.5" x14ac:dyDescent="0.2">
      <c r="A200" s="67"/>
      <c r="B200" s="96">
        <v>1970</v>
      </c>
      <c r="C200" s="125" t="s">
        <v>667</v>
      </c>
      <c r="D200" s="108" t="s">
        <v>149</v>
      </c>
      <c r="E200" s="98" t="s">
        <v>95</v>
      </c>
      <c r="F200" s="108" t="s">
        <v>150</v>
      </c>
      <c r="G200" s="108" t="s">
        <v>353</v>
      </c>
      <c r="H200" s="109">
        <v>2</v>
      </c>
      <c r="I200" s="109">
        <v>2</v>
      </c>
      <c r="J200" s="96">
        <v>2</v>
      </c>
      <c r="K200" s="96">
        <v>8</v>
      </c>
      <c r="L200" s="96" t="str">
        <f t="shared" si="4"/>
        <v>Acceptable</v>
      </c>
      <c r="M200" s="96"/>
      <c r="N200" s="97"/>
      <c r="O200" s="98"/>
      <c r="P200" s="40"/>
      <c r="Q200" s="40"/>
      <c r="R200" s="40"/>
      <c r="S200" s="40"/>
      <c r="T200" s="40"/>
    </row>
    <row r="201" spans="1:20" ht="22.5" x14ac:dyDescent="0.2">
      <c r="A201" s="67"/>
      <c r="B201" s="96">
        <v>1980</v>
      </c>
      <c r="C201" s="125"/>
      <c r="D201" s="107" t="s">
        <v>152</v>
      </c>
      <c r="E201" s="98" t="s">
        <v>95</v>
      </c>
      <c r="F201" s="108" t="s">
        <v>153</v>
      </c>
      <c r="G201" s="108" t="s">
        <v>353</v>
      </c>
      <c r="H201" s="109">
        <v>2</v>
      </c>
      <c r="I201" s="96">
        <v>1</v>
      </c>
      <c r="J201" s="96">
        <v>1</v>
      </c>
      <c r="K201" s="96">
        <v>2</v>
      </c>
      <c r="L201" s="96" t="str">
        <f t="shared" ref="L201:L265" si="5">IF(K201&lt;10,"Acceptable",IF(K201&lt;30,"Low",IF(K201&lt;60,"High","Unacceptable")))</f>
        <v>Acceptable</v>
      </c>
      <c r="M201" s="96"/>
      <c r="N201" s="97"/>
      <c r="O201" s="98"/>
      <c r="P201" s="40"/>
      <c r="Q201" s="40"/>
      <c r="R201" s="40"/>
      <c r="S201" s="40"/>
      <c r="T201" s="40"/>
    </row>
    <row r="202" spans="1:20" ht="33.75" x14ac:dyDescent="0.2">
      <c r="A202" s="67"/>
      <c r="B202" s="96">
        <v>1990</v>
      </c>
      <c r="C202" s="125"/>
      <c r="D202" s="125" t="s">
        <v>112</v>
      </c>
      <c r="E202" s="128" t="s">
        <v>95</v>
      </c>
      <c r="F202" s="98" t="s">
        <v>102</v>
      </c>
      <c r="G202" s="98" t="s">
        <v>354</v>
      </c>
      <c r="H202" s="155">
        <v>1</v>
      </c>
      <c r="I202" s="96">
        <v>1</v>
      </c>
      <c r="J202" s="122">
        <v>2</v>
      </c>
      <c r="K202" s="96">
        <v>2</v>
      </c>
      <c r="L202" s="96" t="str">
        <f t="shared" si="4"/>
        <v>Acceptable</v>
      </c>
      <c r="M202" s="96"/>
      <c r="N202" s="97"/>
      <c r="O202" s="40"/>
      <c r="P202" s="40"/>
      <c r="Q202" s="40"/>
      <c r="R202" s="40"/>
      <c r="S202" s="40"/>
      <c r="T202" s="40"/>
    </row>
    <row r="203" spans="1:20" ht="39" customHeight="1" x14ac:dyDescent="0.2">
      <c r="A203" s="67"/>
      <c r="B203" s="96">
        <v>2000</v>
      </c>
      <c r="C203" s="125"/>
      <c r="D203" s="125"/>
      <c r="E203" s="128"/>
      <c r="F203" s="98" t="s">
        <v>446</v>
      </c>
      <c r="G203" s="98" t="s">
        <v>355</v>
      </c>
      <c r="H203" s="155"/>
      <c r="I203" s="96">
        <v>1</v>
      </c>
      <c r="J203" s="122"/>
      <c r="K203" s="96">
        <v>2</v>
      </c>
      <c r="L203" s="96" t="str">
        <f t="shared" si="4"/>
        <v>Acceptable</v>
      </c>
      <c r="M203" s="96"/>
      <c r="N203" s="97"/>
      <c r="O203" s="40"/>
      <c r="P203" s="40"/>
      <c r="Q203" s="40"/>
      <c r="R203" s="40"/>
      <c r="S203" s="40"/>
      <c r="T203" s="40"/>
    </row>
    <row r="204" spans="1:20" x14ac:dyDescent="0.2">
      <c r="A204" s="67"/>
      <c r="B204" s="96">
        <v>2010</v>
      </c>
      <c r="C204" s="125"/>
      <c r="D204" s="125"/>
      <c r="E204" s="128"/>
      <c r="F204" s="98" t="s">
        <v>100</v>
      </c>
      <c r="G204" s="98" t="s">
        <v>351</v>
      </c>
      <c r="H204" s="155"/>
      <c r="I204" s="96">
        <v>2</v>
      </c>
      <c r="J204" s="122"/>
      <c r="K204" s="96">
        <v>4</v>
      </c>
      <c r="L204" s="96" t="str">
        <f t="shared" si="4"/>
        <v>Acceptable</v>
      </c>
      <c r="M204" s="96"/>
      <c r="N204" s="97"/>
      <c r="O204" s="40"/>
      <c r="P204" s="40"/>
      <c r="Q204" s="40"/>
      <c r="R204" s="40"/>
      <c r="S204" s="40"/>
      <c r="T204" s="40"/>
    </row>
    <row r="205" spans="1:20" ht="22.5" x14ac:dyDescent="0.2">
      <c r="A205" s="67"/>
      <c r="B205" s="96">
        <v>2020</v>
      </c>
      <c r="C205" s="125"/>
      <c r="D205" s="125"/>
      <c r="E205" s="128"/>
      <c r="F205" s="98" t="s">
        <v>103</v>
      </c>
      <c r="G205" s="98" t="s">
        <v>355</v>
      </c>
      <c r="H205" s="155"/>
      <c r="I205" s="96">
        <v>1</v>
      </c>
      <c r="J205" s="122"/>
      <c r="K205" s="96">
        <v>2</v>
      </c>
      <c r="L205" s="96" t="str">
        <f t="shared" ref="L205:L220" si="6">IF(K205&lt;10,"Acceptable",IF(K205&lt;30,"Low",IF(K205&lt;60,"High","Unacceptable")))</f>
        <v>Acceptable</v>
      </c>
      <c r="M205" s="96"/>
      <c r="N205" s="97"/>
      <c r="O205" s="40"/>
      <c r="P205" s="40"/>
      <c r="Q205" s="40"/>
      <c r="R205" s="40"/>
      <c r="S205" s="40"/>
      <c r="T205" s="40"/>
    </row>
    <row r="206" spans="1:20" x14ac:dyDescent="0.2">
      <c r="A206" s="67"/>
      <c r="B206" s="96">
        <v>2030</v>
      </c>
      <c r="C206" s="125"/>
      <c r="D206" s="156" t="s">
        <v>142</v>
      </c>
      <c r="E206" s="128" t="s">
        <v>83</v>
      </c>
      <c r="F206" s="108" t="s">
        <v>141</v>
      </c>
      <c r="G206" s="98" t="s">
        <v>353</v>
      </c>
      <c r="H206" s="155">
        <v>3</v>
      </c>
      <c r="I206" s="96">
        <v>2</v>
      </c>
      <c r="J206" s="122">
        <v>1</v>
      </c>
      <c r="K206" s="96">
        <v>6</v>
      </c>
      <c r="L206" s="96" t="str">
        <f t="shared" si="6"/>
        <v>Acceptable</v>
      </c>
      <c r="M206" s="96"/>
      <c r="N206" s="97"/>
      <c r="O206" s="40"/>
      <c r="P206" s="40"/>
      <c r="Q206" s="40"/>
      <c r="R206" s="40"/>
      <c r="S206" s="40"/>
      <c r="T206" s="40"/>
    </row>
    <row r="207" spans="1:20" x14ac:dyDescent="0.2">
      <c r="A207" s="67"/>
      <c r="B207" s="96">
        <v>2040</v>
      </c>
      <c r="C207" s="125"/>
      <c r="D207" s="156"/>
      <c r="E207" s="128"/>
      <c r="F207" s="108" t="s">
        <v>538</v>
      </c>
      <c r="G207" s="98" t="s">
        <v>539</v>
      </c>
      <c r="H207" s="155"/>
      <c r="I207" s="96">
        <v>3</v>
      </c>
      <c r="J207" s="122"/>
      <c r="K207" s="96">
        <v>9</v>
      </c>
      <c r="L207" s="96" t="str">
        <f t="shared" si="6"/>
        <v>Acceptable</v>
      </c>
      <c r="M207" s="96"/>
      <c r="N207" s="97"/>
      <c r="O207" s="40"/>
      <c r="P207" s="40"/>
      <c r="Q207" s="40"/>
      <c r="R207" s="40"/>
      <c r="S207" s="40"/>
      <c r="T207" s="40"/>
    </row>
    <row r="208" spans="1:20" x14ac:dyDescent="0.2">
      <c r="A208" s="67"/>
      <c r="B208" s="96">
        <v>2050</v>
      </c>
      <c r="C208" s="125"/>
      <c r="D208" s="156"/>
      <c r="E208" s="128"/>
      <c r="F208" s="108" t="s">
        <v>28</v>
      </c>
      <c r="G208" s="98" t="s">
        <v>356</v>
      </c>
      <c r="H208" s="155"/>
      <c r="I208" s="96">
        <v>2</v>
      </c>
      <c r="J208" s="122"/>
      <c r="K208" s="96">
        <v>6</v>
      </c>
      <c r="L208" s="96" t="str">
        <f t="shared" si="6"/>
        <v>Acceptable</v>
      </c>
      <c r="M208" s="96"/>
      <c r="N208" s="97"/>
      <c r="O208" s="40"/>
      <c r="P208" s="40"/>
      <c r="Q208" s="40"/>
      <c r="R208" s="40"/>
      <c r="S208" s="40"/>
      <c r="T208" s="40"/>
    </row>
    <row r="209" spans="1:20" x14ac:dyDescent="0.2">
      <c r="A209" s="67"/>
      <c r="B209" s="96">
        <v>2060</v>
      </c>
      <c r="C209" s="125"/>
      <c r="D209" s="156"/>
      <c r="E209" s="128"/>
      <c r="F209" s="108" t="s">
        <v>136</v>
      </c>
      <c r="G209" s="98" t="s">
        <v>357</v>
      </c>
      <c r="H209" s="155"/>
      <c r="I209" s="96">
        <v>2</v>
      </c>
      <c r="J209" s="122"/>
      <c r="K209" s="96">
        <v>6</v>
      </c>
      <c r="L209" s="96" t="str">
        <f t="shared" si="6"/>
        <v>Acceptable</v>
      </c>
      <c r="M209" s="96"/>
      <c r="N209" s="97"/>
      <c r="O209" s="40"/>
      <c r="P209" s="40"/>
      <c r="Q209" s="40"/>
      <c r="R209" s="40"/>
      <c r="S209" s="40"/>
      <c r="T209" s="40"/>
    </row>
    <row r="210" spans="1:20" ht="22.5" x14ac:dyDescent="0.2">
      <c r="A210" s="67"/>
      <c r="B210" s="96">
        <v>2070</v>
      </c>
      <c r="C210" s="125"/>
      <c r="D210" s="107" t="s">
        <v>30</v>
      </c>
      <c r="E210" s="98" t="s">
        <v>95</v>
      </c>
      <c r="F210" s="108" t="s">
        <v>138</v>
      </c>
      <c r="G210" s="98" t="s">
        <v>353</v>
      </c>
      <c r="H210" s="109">
        <v>1</v>
      </c>
      <c r="I210" s="96">
        <v>2</v>
      </c>
      <c r="J210" s="96">
        <v>1</v>
      </c>
      <c r="K210" s="96">
        <v>2</v>
      </c>
      <c r="L210" s="96" t="str">
        <f t="shared" si="6"/>
        <v>Acceptable</v>
      </c>
      <c r="M210" s="96"/>
      <c r="N210" s="97"/>
      <c r="O210" s="40"/>
      <c r="P210" s="40"/>
      <c r="Q210" s="40"/>
      <c r="R210" s="40"/>
      <c r="S210" s="40"/>
      <c r="T210" s="40"/>
    </row>
    <row r="211" spans="1:20" ht="22.5" x14ac:dyDescent="0.2">
      <c r="A211" s="67"/>
      <c r="B211" s="96">
        <v>2080</v>
      </c>
      <c r="C211" s="125"/>
      <c r="D211" s="97" t="s">
        <v>587</v>
      </c>
      <c r="E211" s="98" t="s">
        <v>95</v>
      </c>
      <c r="F211" s="97" t="s">
        <v>155</v>
      </c>
      <c r="G211" s="98" t="s">
        <v>375</v>
      </c>
      <c r="H211" s="109">
        <v>1</v>
      </c>
      <c r="I211" s="96">
        <v>2</v>
      </c>
      <c r="J211" s="96">
        <v>1</v>
      </c>
      <c r="K211" s="96">
        <v>2</v>
      </c>
      <c r="L211" s="96" t="str">
        <f t="shared" si="6"/>
        <v>Acceptable</v>
      </c>
      <c r="M211" s="96"/>
      <c r="N211" s="97"/>
      <c r="O211" s="40"/>
      <c r="P211" s="40"/>
      <c r="Q211" s="40"/>
      <c r="R211" s="40"/>
      <c r="S211" s="40"/>
      <c r="T211" s="40"/>
    </row>
    <row r="212" spans="1:20" ht="22.5" x14ac:dyDescent="0.2">
      <c r="A212" s="67"/>
      <c r="B212" s="96">
        <v>2090</v>
      </c>
      <c r="C212" s="125"/>
      <c r="D212" s="125" t="s">
        <v>72</v>
      </c>
      <c r="E212" s="150" t="s">
        <v>83</v>
      </c>
      <c r="F212" s="97" t="s">
        <v>588</v>
      </c>
      <c r="G212" s="98" t="s">
        <v>353</v>
      </c>
      <c r="H212" s="155">
        <v>3</v>
      </c>
      <c r="I212" s="96">
        <v>2</v>
      </c>
      <c r="J212" s="122">
        <v>4</v>
      </c>
      <c r="K212" s="96">
        <v>24</v>
      </c>
      <c r="L212" s="96" t="str">
        <f t="shared" si="6"/>
        <v>Low</v>
      </c>
      <c r="M212" s="96"/>
      <c r="N212" s="97"/>
      <c r="O212" s="40"/>
      <c r="P212" s="40"/>
      <c r="Q212" s="40"/>
      <c r="R212" s="40"/>
      <c r="S212" s="40"/>
      <c r="T212" s="40"/>
    </row>
    <row r="213" spans="1:20" x14ac:dyDescent="0.2">
      <c r="A213" s="67"/>
      <c r="B213" s="96">
        <v>2100</v>
      </c>
      <c r="C213" s="125"/>
      <c r="D213" s="125"/>
      <c r="E213" s="151"/>
      <c r="F213" s="97" t="s">
        <v>589</v>
      </c>
      <c r="G213" s="98" t="s">
        <v>590</v>
      </c>
      <c r="H213" s="155"/>
      <c r="I213" s="96">
        <v>2</v>
      </c>
      <c r="J213" s="122"/>
      <c r="K213" s="96">
        <v>24</v>
      </c>
      <c r="L213" s="96" t="str">
        <f t="shared" si="6"/>
        <v>Low</v>
      </c>
      <c r="M213" s="96"/>
      <c r="N213" s="97"/>
      <c r="O213" s="40"/>
      <c r="P213" s="40"/>
      <c r="Q213" s="40"/>
      <c r="R213" s="40"/>
      <c r="S213" s="40"/>
      <c r="T213" s="40"/>
    </row>
    <row r="214" spans="1:20" ht="22.5" x14ac:dyDescent="0.2">
      <c r="A214" s="67"/>
      <c r="B214" s="96">
        <v>2110</v>
      </c>
      <c r="C214" s="125"/>
      <c r="D214" s="125"/>
      <c r="E214" s="152"/>
      <c r="F214" s="108" t="s">
        <v>344</v>
      </c>
      <c r="G214" s="98" t="s">
        <v>353</v>
      </c>
      <c r="H214" s="155"/>
      <c r="I214" s="96">
        <v>1</v>
      </c>
      <c r="J214" s="122"/>
      <c r="K214" s="96">
        <v>12</v>
      </c>
      <c r="L214" s="96" t="str">
        <f t="shared" si="6"/>
        <v>Low</v>
      </c>
      <c r="M214" s="96"/>
      <c r="N214" s="97"/>
      <c r="O214" s="40"/>
      <c r="P214" s="40"/>
      <c r="Q214" s="40"/>
      <c r="R214" s="40"/>
      <c r="S214" s="40"/>
      <c r="T214" s="40"/>
    </row>
    <row r="215" spans="1:20" ht="22.5" x14ac:dyDescent="0.2">
      <c r="A215" s="67"/>
      <c r="B215" s="96">
        <v>2120</v>
      </c>
      <c r="C215" s="125"/>
      <c r="D215" s="107" t="s">
        <v>154</v>
      </c>
      <c r="E215" s="98" t="s">
        <v>83</v>
      </c>
      <c r="F215" s="108" t="s">
        <v>21</v>
      </c>
      <c r="G215" s="98" t="s">
        <v>353</v>
      </c>
      <c r="H215" s="109">
        <v>3</v>
      </c>
      <c r="I215" s="96">
        <v>1</v>
      </c>
      <c r="J215" s="96">
        <v>4</v>
      </c>
      <c r="K215" s="96">
        <f>J215*I215*H215</f>
        <v>12</v>
      </c>
      <c r="L215" s="96" t="str">
        <f t="shared" si="6"/>
        <v>Low</v>
      </c>
      <c r="M215" s="96"/>
      <c r="N215" s="97"/>
      <c r="O215" s="40"/>
      <c r="P215" s="40"/>
      <c r="Q215" s="40"/>
      <c r="R215" s="40"/>
      <c r="S215" s="40"/>
      <c r="T215" s="40"/>
    </row>
    <row r="216" spans="1:20" ht="22.5" x14ac:dyDescent="0.2">
      <c r="A216" s="67"/>
      <c r="B216" s="96">
        <v>2130</v>
      </c>
      <c r="C216" s="125" t="s">
        <v>668</v>
      </c>
      <c r="D216" s="125" t="s">
        <v>73</v>
      </c>
      <c r="E216" s="128" t="s">
        <v>83</v>
      </c>
      <c r="F216" s="108" t="s">
        <v>345</v>
      </c>
      <c r="G216" s="98" t="s">
        <v>464</v>
      </c>
      <c r="H216" s="122">
        <v>3</v>
      </c>
      <c r="I216" s="96">
        <v>1</v>
      </c>
      <c r="J216" s="122">
        <v>5</v>
      </c>
      <c r="K216" s="96">
        <v>15</v>
      </c>
      <c r="L216" s="96" t="str">
        <f t="shared" si="6"/>
        <v>Low</v>
      </c>
      <c r="M216" s="96"/>
      <c r="N216" s="97"/>
      <c r="O216" s="40"/>
      <c r="P216" s="40"/>
      <c r="Q216" s="40"/>
      <c r="R216" s="40"/>
      <c r="S216" s="40"/>
      <c r="T216" s="40"/>
    </row>
    <row r="217" spans="1:20" x14ac:dyDescent="0.2">
      <c r="A217" s="67"/>
      <c r="B217" s="96">
        <v>2140</v>
      </c>
      <c r="C217" s="125"/>
      <c r="D217" s="125"/>
      <c r="E217" s="128"/>
      <c r="F217" s="108" t="s">
        <v>592</v>
      </c>
      <c r="G217" s="98" t="s">
        <v>488</v>
      </c>
      <c r="H217" s="122"/>
      <c r="I217" s="96">
        <v>1</v>
      </c>
      <c r="J217" s="122"/>
      <c r="K217" s="96">
        <v>15</v>
      </c>
      <c r="L217" s="96" t="str">
        <f t="shared" si="6"/>
        <v>Low</v>
      </c>
      <c r="M217" s="96"/>
      <c r="N217" s="97"/>
      <c r="O217" s="40"/>
      <c r="P217" s="40"/>
      <c r="Q217" s="40"/>
      <c r="R217" s="40"/>
      <c r="S217" s="40"/>
      <c r="T217" s="40"/>
    </row>
    <row r="218" spans="1:20" x14ac:dyDescent="0.2">
      <c r="A218" s="67"/>
      <c r="B218" s="96">
        <v>2150</v>
      </c>
      <c r="C218" s="125"/>
      <c r="D218" s="125"/>
      <c r="E218" s="128"/>
      <c r="F218" s="108" t="s">
        <v>591</v>
      </c>
      <c r="G218" s="98" t="s">
        <v>488</v>
      </c>
      <c r="H218" s="122"/>
      <c r="I218" s="96">
        <v>1</v>
      </c>
      <c r="J218" s="122"/>
      <c r="K218" s="96">
        <v>15</v>
      </c>
      <c r="L218" s="96" t="str">
        <f t="shared" si="6"/>
        <v>Low</v>
      </c>
      <c r="M218" s="96"/>
      <c r="N218" s="97"/>
      <c r="O218" s="40"/>
      <c r="P218" s="40"/>
      <c r="Q218" s="40"/>
      <c r="R218" s="40"/>
      <c r="S218" s="40"/>
      <c r="T218" s="40"/>
    </row>
    <row r="219" spans="1:20" ht="22.5" x14ac:dyDescent="0.2">
      <c r="A219" s="67"/>
      <c r="B219" s="96">
        <v>2160</v>
      </c>
      <c r="C219" s="125"/>
      <c r="D219" s="125"/>
      <c r="E219" s="128"/>
      <c r="F219" s="108" t="s">
        <v>346</v>
      </c>
      <c r="G219" s="98" t="s">
        <v>463</v>
      </c>
      <c r="H219" s="122"/>
      <c r="I219" s="96">
        <v>1</v>
      </c>
      <c r="J219" s="122"/>
      <c r="K219" s="96">
        <v>15</v>
      </c>
      <c r="L219" s="96" t="str">
        <f t="shared" si="6"/>
        <v>Low</v>
      </c>
      <c r="M219" s="96"/>
      <c r="N219" s="97"/>
      <c r="O219" s="40"/>
      <c r="P219" s="40"/>
      <c r="Q219" s="40"/>
      <c r="R219" s="40"/>
      <c r="S219" s="40"/>
      <c r="T219" s="40"/>
    </row>
    <row r="220" spans="1:20" ht="22.5" x14ac:dyDescent="0.2">
      <c r="B220" s="96">
        <v>2170</v>
      </c>
      <c r="C220" s="125"/>
      <c r="D220" s="97" t="s">
        <v>281</v>
      </c>
      <c r="E220" s="98" t="s">
        <v>90</v>
      </c>
      <c r="F220" s="98" t="s">
        <v>287</v>
      </c>
      <c r="G220" s="98" t="s">
        <v>463</v>
      </c>
      <c r="H220" s="96">
        <v>2</v>
      </c>
      <c r="I220" s="96">
        <v>1</v>
      </c>
      <c r="J220" s="122"/>
      <c r="K220" s="96">
        <v>10</v>
      </c>
      <c r="L220" s="96" t="str">
        <f t="shared" si="6"/>
        <v>Low</v>
      </c>
      <c r="M220" s="96"/>
      <c r="N220" s="97"/>
      <c r="O220" s="40"/>
      <c r="P220" s="40"/>
      <c r="Q220" s="40"/>
      <c r="R220" s="40"/>
      <c r="S220" s="40"/>
      <c r="T220" s="40"/>
    </row>
    <row r="221" spans="1:20" ht="22.5" x14ac:dyDescent="0.2">
      <c r="A221" s="67"/>
      <c r="B221" s="96">
        <v>2180</v>
      </c>
      <c r="C221" s="156" t="s">
        <v>669</v>
      </c>
      <c r="D221" s="125" t="s">
        <v>504</v>
      </c>
      <c r="E221" s="98" t="s">
        <v>83</v>
      </c>
      <c r="F221" s="98" t="s">
        <v>444</v>
      </c>
      <c r="G221" s="98" t="s">
        <v>355</v>
      </c>
      <c r="H221" s="122">
        <v>4</v>
      </c>
      <c r="I221" s="96">
        <v>2</v>
      </c>
      <c r="J221" s="122">
        <v>3</v>
      </c>
      <c r="K221" s="96">
        <f>J221*I221*H221</f>
        <v>24</v>
      </c>
      <c r="L221" s="96" t="str">
        <f t="shared" si="5"/>
        <v>Low</v>
      </c>
      <c r="M221" s="96"/>
      <c r="N221" s="97"/>
      <c r="O221" s="98"/>
      <c r="P221" s="40"/>
      <c r="Q221" s="40"/>
      <c r="R221" s="40"/>
      <c r="S221" s="40"/>
      <c r="T221" s="40"/>
    </row>
    <row r="222" spans="1:20" ht="22.5" x14ac:dyDescent="0.2">
      <c r="A222" s="67"/>
      <c r="B222" s="96">
        <v>2190</v>
      </c>
      <c r="C222" s="156"/>
      <c r="D222" s="125"/>
      <c r="E222" s="128" t="s">
        <v>78</v>
      </c>
      <c r="F222" s="98" t="s">
        <v>116</v>
      </c>
      <c r="G222" s="98" t="s">
        <v>540</v>
      </c>
      <c r="H222" s="122"/>
      <c r="I222" s="96">
        <v>1</v>
      </c>
      <c r="J222" s="122"/>
      <c r="K222" s="96">
        <v>12</v>
      </c>
      <c r="L222" s="96" t="str">
        <f t="shared" si="5"/>
        <v>Low</v>
      </c>
      <c r="M222" s="96"/>
      <c r="N222" s="97"/>
      <c r="O222" s="98"/>
      <c r="P222" s="40"/>
      <c r="Q222" s="40"/>
      <c r="R222" s="40"/>
      <c r="S222" s="40"/>
      <c r="T222" s="40"/>
    </row>
    <row r="223" spans="1:20" ht="22.5" x14ac:dyDescent="0.2">
      <c r="A223" s="67"/>
      <c r="B223" s="96">
        <v>2200</v>
      </c>
      <c r="C223" s="156"/>
      <c r="D223" s="125"/>
      <c r="E223" s="128"/>
      <c r="F223" s="98" t="s">
        <v>117</v>
      </c>
      <c r="G223" s="98" t="s">
        <v>540</v>
      </c>
      <c r="H223" s="122"/>
      <c r="I223" s="96">
        <v>1</v>
      </c>
      <c r="J223" s="122"/>
      <c r="K223" s="96">
        <v>12</v>
      </c>
      <c r="L223" s="96" t="str">
        <f t="shared" si="5"/>
        <v>Low</v>
      </c>
      <c r="M223" s="96"/>
      <c r="N223" s="97"/>
      <c r="O223" s="98"/>
      <c r="P223" s="40"/>
      <c r="Q223" s="40"/>
      <c r="R223" s="40"/>
      <c r="S223" s="40"/>
      <c r="T223" s="40"/>
    </row>
    <row r="224" spans="1:20" ht="22.5" x14ac:dyDescent="0.2">
      <c r="A224" s="67"/>
      <c r="B224" s="96">
        <v>2210</v>
      </c>
      <c r="C224" s="156"/>
      <c r="D224" s="125"/>
      <c r="E224" s="128" t="s">
        <v>35</v>
      </c>
      <c r="F224" s="98" t="s">
        <v>512</v>
      </c>
      <c r="G224" s="108" t="s">
        <v>541</v>
      </c>
      <c r="H224" s="122"/>
      <c r="I224" s="96">
        <v>2</v>
      </c>
      <c r="J224" s="122"/>
      <c r="K224" s="96">
        <v>24</v>
      </c>
      <c r="L224" s="96" t="str">
        <f t="shared" si="5"/>
        <v>Low</v>
      </c>
      <c r="M224" s="96"/>
      <c r="N224" s="97"/>
      <c r="O224" s="98"/>
      <c r="P224" s="40"/>
      <c r="Q224" s="40"/>
      <c r="R224" s="40"/>
      <c r="S224" s="40"/>
      <c r="T224" s="40"/>
    </row>
    <row r="225" spans="1:20" x14ac:dyDescent="0.2">
      <c r="A225" s="67"/>
      <c r="B225" s="96">
        <v>2220</v>
      </c>
      <c r="C225" s="156"/>
      <c r="D225" s="125"/>
      <c r="E225" s="128"/>
      <c r="F225" s="98" t="s">
        <v>100</v>
      </c>
      <c r="G225" s="108" t="s">
        <v>351</v>
      </c>
      <c r="H225" s="122"/>
      <c r="I225" s="96">
        <v>2</v>
      </c>
      <c r="J225" s="122"/>
      <c r="K225" s="96">
        <v>24</v>
      </c>
      <c r="L225" s="96" t="str">
        <f t="shared" si="5"/>
        <v>Low</v>
      </c>
      <c r="M225" s="96"/>
      <c r="N225" s="97"/>
      <c r="O225" s="98"/>
      <c r="P225" s="40"/>
      <c r="Q225" s="40"/>
      <c r="R225" s="40"/>
      <c r="S225" s="40"/>
      <c r="T225" s="40"/>
    </row>
    <row r="226" spans="1:20" ht="22.5" x14ac:dyDescent="0.2">
      <c r="A226" s="67"/>
      <c r="B226" s="96">
        <v>2230</v>
      </c>
      <c r="C226" s="156"/>
      <c r="D226" s="125"/>
      <c r="E226" s="128" t="s">
        <v>74</v>
      </c>
      <c r="F226" s="98" t="s">
        <v>101</v>
      </c>
      <c r="G226" s="108" t="s">
        <v>375</v>
      </c>
      <c r="H226" s="122"/>
      <c r="I226" s="96">
        <v>2</v>
      </c>
      <c r="J226" s="122"/>
      <c r="K226" s="96">
        <v>24</v>
      </c>
      <c r="L226" s="96" t="str">
        <f t="shared" si="5"/>
        <v>Low</v>
      </c>
      <c r="M226" s="96"/>
      <c r="N226" s="97"/>
      <c r="O226" s="98"/>
      <c r="P226" s="40"/>
      <c r="Q226" s="40"/>
      <c r="R226" s="40"/>
      <c r="S226" s="40"/>
      <c r="T226" s="40"/>
    </row>
    <row r="227" spans="1:20" ht="33.75" x14ac:dyDescent="0.2">
      <c r="A227" s="67"/>
      <c r="B227" s="96">
        <v>2240</v>
      </c>
      <c r="C227" s="156"/>
      <c r="D227" s="125"/>
      <c r="E227" s="128"/>
      <c r="F227" s="98" t="s">
        <v>102</v>
      </c>
      <c r="G227" s="98" t="s">
        <v>354</v>
      </c>
      <c r="H227" s="122"/>
      <c r="I227" s="96">
        <v>1</v>
      </c>
      <c r="J227" s="122"/>
      <c r="K227" s="96">
        <v>16</v>
      </c>
      <c r="L227" s="96" t="str">
        <f t="shared" si="5"/>
        <v>Low</v>
      </c>
      <c r="M227" s="96"/>
      <c r="N227" s="97"/>
      <c r="O227" s="98"/>
      <c r="P227" s="40"/>
      <c r="Q227" s="40"/>
      <c r="R227" s="40"/>
      <c r="S227" s="40"/>
      <c r="T227" s="40"/>
    </row>
    <row r="228" spans="1:20" x14ac:dyDescent="0.2">
      <c r="A228" s="67"/>
      <c r="B228" s="96">
        <v>2250</v>
      </c>
      <c r="C228" s="156"/>
      <c r="D228" s="125"/>
      <c r="E228" s="128"/>
      <c r="F228" s="98" t="s">
        <v>114</v>
      </c>
      <c r="G228" s="108" t="s">
        <v>376</v>
      </c>
      <c r="H228" s="122"/>
      <c r="I228" s="96">
        <v>2</v>
      </c>
      <c r="J228" s="122"/>
      <c r="K228" s="96">
        <v>24</v>
      </c>
      <c r="L228" s="96" t="str">
        <f t="shared" si="5"/>
        <v>Low</v>
      </c>
      <c r="M228" s="96"/>
      <c r="N228" s="97"/>
      <c r="O228" s="98"/>
      <c r="P228" s="40"/>
      <c r="Q228" s="40"/>
      <c r="R228" s="40"/>
      <c r="S228" s="40"/>
      <c r="T228" s="40"/>
    </row>
    <row r="229" spans="1:20" x14ac:dyDescent="0.2">
      <c r="A229" s="67"/>
      <c r="B229" s="96">
        <v>2260</v>
      </c>
      <c r="C229" s="156"/>
      <c r="D229" s="125"/>
      <c r="E229" s="128"/>
      <c r="F229" s="98" t="s">
        <v>115</v>
      </c>
      <c r="G229" s="108" t="s">
        <v>542</v>
      </c>
      <c r="H229" s="122"/>
      <c r="I229" s="96">
        <v>2</v>
      </c>
      <c r="J229" s="122"/>
      <c r="K229" s="96">
        <v>24</v>
      </c>
      <c r="L229" s="96" t="str">
        <f t="shared" si="5"/>
        <v>Low</v>
      </c>
      <c r="M229" s="96"/>
      <c r="N229" s="97"/>
      <c r="O229" s="98"/>
      <c r="P229" s="40"/>
      <c r="Q229" s="40"/>
      <c r="R229" s="40"/>
      <c r="S229" s="40"/>
      <c r="T229" s="40"/>
    </row>
    <row r="230" spans="1:20" x14ac:dyDescent="0.2">
      <c r="A230" s="67"/>
      <c r="B230" s="96">
        <v>2270</v>
      </c>
      <c r="C230" s="156"/>
      <c r="D230" s="125"/>
      <c r="E230" s="128" t="s">
        <v>35</v>
      </c>
      <c r="F230" s="98" t="s">
        <v>113</v>
      </c>
      <c r="G230" s="98" t="s">
        <v>543</v>
      </c>
      <c r="H230" s="122"/>
      <c r="I230" s="96">
        <v>2</v>
      </c>
      <c r="J230" s="122"/>
      <c r="K230" s="96">
        <v>16</v>
      </c>
      <c r="L230" s="96" t="str">
        <f t="shared" si="5"/>
        <v>Low</v>
      </c>
      <c r="M230" s="96"/>
      <c r="N230" s="97"/>
      <c r="O230" s="98"/>
      <c r="P230" s="40"/>
      <c r="Q230" s="40"/>
      <c r="R230" s="40"/>
      <c r="S230" s="40"/>
      <c r="T230" s="40"/>
    </row>
    <row r="231" spans="1:20" ht="22.5" x14ac:dyDescent="0.2">
      <c r="A231" s="67"/>
      <c r="B231" s="96">
        <v>2280</v>
      </c>
      <c r="C231" s="156"/>
      <c r="D231" s="125"/>
      <c r="E231" s="128"/>
      <c r="F231" s="98" t="s">
        <v>118</v>
      </c>
      <c r="G231" s="108" t="s">
        <v>544</v>
      </c>
      <c r="H231" s="122"/>
      <c r="I231" s="96">
        <v>1</v>
      </c>
      <c r="J231" s="122"/>
      <c r="K231" s="96">
        <v>12</v>
      </c>
      <c r="L231" s="96" t="str">
        <f t="shared" si="5"/>
        <v>Low</v>
      </c>
      <c r="M231" s="96"/>
      <c r="N231" s="97"/>
      <c r="O231" s="98"/>
      <c r="P231" s="40"/>
      <c r="Q231" s="40"/>
      <c r="R231" s="40"/>
      <c r="S231" s="40"/>
      <c r="T231" s="40"/>
    </row>
    <row r="232" spans="1:20" ht="22.5" x14ac:dyDescent="0.2">
      <c r="A232" s="67"/>
      <c r="B232" s="96">
        <v>2290</v>
      </c>
      <c r="C232" s="156"/>
      <c r="D232" s="125"/>
      <c r="E232" s="128"/>
      <c r="F232" s="98" t="s">
        <v>120</v>
      </c>
      <c r="G232" s="108" t="s">
        <v>545</v>
      </c>
      <c r="H232" s="122"/>
      <c r="I232" s="96">
        <v>1</v>
      </c>
      <c r="J232" s="122"/>
      <c r="K232" s="96">
        <v>12</v>
      </c>
      <c r="L232" s="96" t="str">
        <f t="shared" si="5"/>
        <v>Low</v>
      </c>
      <c r="M232" s="96"/>
      <c r="N232" s="97"/>
      <c r="O232" s="98"/>
      <c r="P232" s="40"/>
      <c r="Q232" s="40"/>
      <c r="R232" s="40"/>
      <c r="S232" s="40"/>
      <c r="T232" s="40"/>
    </row>
    <row r="233" spans="1:20" ht="33.75" x14ac:dyDescent="0.2">
      <c r="A233" s="67"/>
      <c r="B233" s="96">
        <v>2300</v>
      </c>
      <c r="C233" s="156"/>
      <c r="D233" s="154" t="s">
        <v>160</v>
      </c>
      <c r="E233" s="98" t="s">
        <v>93</v>
      </c>
      <c r="F233" s="153" t="s">
        <v>156</v>
      </c>
      <c r="G233" s="153" t="s">
        <v>465</v>
      </c>
      <c r="H233" s="122">
        <v>5</v>
      </c>
      <c r="I233" s="122">
        <v>1</v>
      </c>
      <c r="J233" s="122">
        <v>2</v>
      </c>
      <c r="K233" s="122">
        <f>J233*I233*H233</f>
        <v>10</v>
      </c>
      <c r="L233" s="122" t="str">
        <f t="shared" si="5"/>
        <v>Low</v>
      </c>
      <c r="M233" s="96"/>
      <c r="N233" s="97"/>
      <c r="O233" s="98"/>
      <c r="P233" s="40"/>
      <c r="Q233" s="40"/>
      <c r="R233" s="40"/>
      <c r="S233" s="40"/>
      <c r="T233" s="40"/>
    </row>
    <row r="234" spans="1:20" ht="22.5" x14ac:dyDescent="0.2">
      <c r="A234" s="67"/>
      <c r="B234" s="96">
        <v>2310</v>
      </c>
      <c r="C234" s="156"/>
      <c r="D234" s="154"/>
      <c r="E234" s="98" t="s">
        <v>83</v>
      </c>
      <c r="F234" s="153"/>
      <c r="G234" s="153"/>
      <c r="H234" s="122"/>
      <c r="I234" s="122"/>
      <c r="J234" s="122"/>
      <c r="K234" s="122"/>
      <c r="L234" s="122"/>
      <c r="M234" s="96"/>
      <c r="N234" s="97"/>
      <c r="O234" s="98"/>
      <c r="P234" s="40"/>
      <c r="Q234" s="40"/>
      <c r="R234" s="40"/>
      <c r="S234" s="40"/>
      <c r="T234" s="40"/>
    </row>
    <row r="235" spans="1:20" x14ac:dyDescent="0.2">
      <c r="A235" s="67"/>
      <c r="B235" s="96">
        <v>2320</v>
      </c>
      <c r="C235" s="156"/>
      <c r="D235" s="154"/>
      <c r="E235" s="98" t="s">
        <v>78</v>
      </c>
      <c r="F235" s="153"/>
      <c r="G235" s="153"/>
      <c r="H235" s="122"/>
      <c r="I235" s="122"/>
      <c r="J235" s="122"/>
      <c r="K235" s="122"/>
      <c r="L235" s="122"/>
      <c r="M235" s="96"/>
      <c r="N235" s="97"/>
      <c r="O235" s="98"/>
      <c r="P235" s="40"/>
      <c r="Q235" s="40"/>
      <c r="R235" s="40"/>
      <c r="S235" s="40"/>
      <c r="T235" s="40"/>
    </row>
    <row r="236" spans="1:20" ht="22.5" x14ac:dyDescent="0.2">
      <c r="A236" s="67"/>
      <c r="B236" s="96">
        <v>2330</v>
      </c>
      <c r="C236" s="156"/>
      <c r="D236" s="154"/>
      <c r="E236" s="98" t="s">
        <v>74</v>
      </c>
      <c r="F236" s="153"/>
      <c r="G236" s="153"/>
      <c r="H236" s="122"/>
      <c r="I236" s="122"/>
      <c r="J236" s="122"/>
      <c r="K236" s="122"/>
      <c r="L236" s="122"/>
      <c r="M236" s="96"/>
      <c r="N236" s="97"/>
      <c r="O236" s="98"/>
      <c r="P236" s="40"/>
      <c r="Q236" s="40"/>
      <c r="R236" s="40"/>
      <c r="S236" s="40"/>
      <c r="T236" s="40"/>
    </row>
    <row r="237" spans="1:20" ht="22.5" x14ac:dyDescent="0.2">
      <c r="A237" s="67"/>
      <c r="B237" s="96">
        <v>2340</v>
      </c>
      <c r="C237" s="156"/>
      <c r="D237" s="154"/>
      <c r="E237" s="98" t="s">
        <v>35</v>
      </c>
      <c r="F237" s="108" t="s">
        <v>157</v>
      </c>
      <c r="G237" s="108" t="s">
        <v>465</v>
      </c>
      <c r="H237" s="122"/>
      <c r="I237" s="96">
        <v>1</v>
      </c>
      <c r="J237" s="122"/>
      <c r="K237" s="96">
        <v>10</v>
      </c>
      <c r="L237" s="96" t="str">
        <f t="shared" si="5"/>
        <v>Low</v>
      </c>
      <c r="M237" s="96"/>
      <c r="N237" s="97"/>
      <c r="O237" s="98"/>
      <c r="P237" s="40"/>
      <c r="Q237" s="40"/>
      <c r="R237" s="40"/>
      <c r="S237" s="40"/>
      <c r="T237" s="40"/>
    </row>
    <row r="238" spans="1:20" ht="22.5" x14ac:dyDescent="0.2">
      <c r="A238" s="67"/>
      <c r="B238" s="96">
        <v>2350</v>
      </c>
      <c r="C238" s="156"/>
      <c r="D238" s="122" t="s">
        <v>449</v>
      </c>
      <c r="E238" s="98" t="s">
        <v>83</v>
      </c>
      <c r="F238" s="153" t="s">
        <v>451</v>
      </c>
      <c r="G238" s="153" t="s">
        <v>465</v>
      </c>
      <c r="H238" s="122">
        <v>4</v>
      </c>
      <c r="I238" s="122">
        <v>1</v>
      </c>
      <c r="J238" s="122">
        <v>2</v>
      </c>
      <c r="K238" s="122">
        <f>J238*I238*H238</f>
        <v>8</v>
      </c>
      <c r="L238" s="122" t="str">
        <f t="shared" si="5"/>
        <v>Acceptable</v>
      </c>
      <c r="M238" s="96"/>
      <c r="N238" s="97"/>
      <c r="O238" s="98"/>
      <c r="P238" s="40"/>
      <c r="Q238" s="40"/>
      <c r="R238" s="40"/>
      <c r="S238" s="40"/>
      <c r="T238" s="40"/>
    </row>
    <row r="239" spans="1:20" x14ac:dyDescent="0.2">
      <c r="A239" s="67"/>
      <c r="B239" s="96">
        <v>2360</v>
      </c>
      <c r="C239" s="156"/>
      <c r="D239" s="122"/>
      <c r="E239" s="98" t="s">
        <v>78</v>
      </c>
      <c r="F239" s="153"/>
      <c r="G239" s="153"/>
      <c r="H239" s="122"/>
      <c r="I239" s="122"/>
      <c r="J239" s="122"/>
      <c r="K239" s="122"/>
      <c r="L239" s="122"/>
      <c r="M239" s="96"/>
      <c r="N239" s="97"/>
      <c r="O239" s="98"/>
      <c r="P239" s="40"/>
      <c r="Q239" s="40"/>
      <c r="R239" s="40"/>
      <c r="S239" s="40"/>
      <c r="T239" s="40"/>
    </row>
    <row r="240" spans="1:20" ht="22.5" x14ac:dyDescent="0.2">
      <c r="A240" s="67"/>
      <c r="B240" s="96">
        <v>2370</v>
      </c>
      <c r="C240" s="156"/>
      <c r="D240" s="122"/>
      <c r="E240" s="98" t="s">
        <v>74</v>
      </c>
      <c r="F240" s="153"/>
      <c r="G240" s="153"/>
      <c r="H240" s="122"/>
      <c r="I240" s="122"/>
      <c r="J240" s="122"/>
      <c r="K240" s="122"/>
      <c r="L240" s="122"/>
      <c r="M240" s="96"/>
      <c r="N240" s="97"/>
      <c r="O240" s="98"/>
      <c r="P240" s="40"/>
      <c r="Q240" s="40"/>
      <c r="R240" s="40"/>
      <c r="S240" s="40"/>
      <c r="T240" s="40"/>
    </row>
    <row r="241" spans="1:20" x14ac:dyDescent="0.2">
      <c r="A241" s="67"/>
      <c r="B241" s="96">
        <v>2380</v>
      </c>
      <c r="C241" s="156"/>
      <c r="D241" s="122"/>
      <c r="E241" s="98" t="s">
        <v>35</v>
      </c>
      <c r="F241" s="153"/>
      <c r="G241" s="153"/>
      <c r="H241" s="122"/>
      <c r="I241" s="122"/>
      <c r="J241" s="122"/>
      <c r="K241" s="122"/>
      <c r="L241" s="122"/>
      <c r="M241" s="96"/>
      <c r="N241" s="97"/>
      <c r="O241" s="98"/>
      <c r="P241" s="40"/>
      <c r="Q241" s="40"/>
      <c r="R241" s="40"/>
      <c r="S241" s="40"/>
      <c r="T241" s="40"/>
    </row>
    <row r="242" spans="1:20" ht="22.5" x14ac:dyDescent="0.2">
      <c r="A242" s="67"/>
      <c r="B242" s="96">
        <v>2390</v>
      </c>
      <c r="C242" s="156"/>
      <c r="D242" s="122" t="s">
        <v>450</v>
      </c>
      <c r="E242" s="98" t="s">
        <v>83</v>
      </c>
      <c r="F242" s="153" t="s">
        <v>158</v>
      </c>
      <c r="G242" s="153" t="s">
        <v>465</v>
      </c>
      <c r="H242" s="122">
        <v>4</v>
      </c>
      <c r="I242" s="122">
        <v>1</v>
      </c>
      <c r="J242" s="122">
        <v>2</v>
      </c>
      <c r="K242" s="122">
        <f>J242*I242*H242</f>
        <v>8</v>
      </c>
      <c r="L242" s="122" t="str">
        <f t="shared" si="5"/>
        <v>Acceptable</v>
      </c>
      <c r="M242" s="96"/>
      <c r="N242" s="97"/>
      <c r="O242" s="98"/>
      <c r="P242" s="40"/>
      <c r="Q242" s="40"/>
      <c r="R242" s="40"/>
      <c r="S242" s="40"/>
      <c r="T242" s="40"/>
    </row>
    <row r="243" spans="1:20" x14ac:dyDescent="0.2">
      <c r="A243" s="67"/>
      <c r="B243" s="96">
        <v>2400</v>
      </c>
      <c r="C243" s="156"/>
      <c r="D243" s="122"/>
      <c r="E243" s="98" t="s">
        <v>78</v>
      </c>
      <c r="F243" s="153"/>
      <c r="G243" s="153"/>
      <c r="H243" s="122"/>
      <c r="I243" s="122"/>
      <c r="J243" s="122"/>
      <c r="K243" s="122"/>
      <c r="L243" s="122"/>
      <c r="M243" s="96"/>
      <c r="N243" s="97"/>
      <c r="O243" s="98"/>
      <c r="P243" s="40"/>
      <c r="Q243" s="40"/>
      <c r="R243" s="40"/>
      <c r="S243" s="40"/>
      <c r="T243" s="40"/>
    </row>
    <row r="244" spans="1:20" ht="22.5" x14ac:dyDescent="0.2">
      <c r="A244" s="67"/>
      <c r="B244" s="96">
        <v>2410</v>
      </c>
      <c r="C244" s="156"/>
      <c r="D244" s="122"/>
      <c r="E244" s="98" t="s">
        <v>74</v>
      </c>
      <c r="F244" s="153"/>
      <c r="G244" s="153"/>
      <c r="H244" s="122"/>
      <c r="I244" s="122"/>
      <c r="J244" s="122"/>
      <c r="K244" s="122"/>
      <c r="L244" s="122"/>
      <c r="M244" s="96"/>
      <c r="N244" s="97"/>
      <c r="O244" s="98"/>
      <c r="P244" s="40"/>
      <c r="Q244" s="40"/>
      <c r="R244" s="40"/>
      <c r="S244" s="40"/>
      <c r="T244" s="40"/>
    </row>
    <row r="245" spans="1:20" x14ac:dyDescent="0.2">
      <c r="A245" s="67"/>
      <c r="B245" s="96">
        <v>2420</v>
      </c>
      <c r="C245" s="156"/>
      <c r="D245" s="122"/>
      <c r="E245" s="98" t="s">
        <v>35</v>
      </c>
      <c r="F245" s="153"/>
      <c r="G245" s="153"/>
      <c r="H245" s="122"/>
      <c r="I245" s="122"/>
      <c r="J245" s="122"/>
      <c r="K245" s="122"/>
      <c r="L245" s="122"/>
      <c r="M245" s="96"/>
      <c r="N245" s="97"/>
      <c r="O245" s="98"/>
      <c r="P245" s="40"/>
      <c r="Q245" s="40"/>
      <c r="R245" s="40"/>
      <c r="S245" s="40"/>
      <c r="T245" s="40"/>
    </row>
    <row r="246" spans="1:20" ht="22.5" x14ac:dyDescent="0.2">
      <c r="A246" s="67"/>
      <c r="B246" s="96">
        <v>2430</v>
      </c>
      <c r="C246" s="156"/>
      <c r="D246" s="125" t="s">
        <v>108</v>
      </c>
      <c r="E246" s="128" t="s">
        <v>80</v>
      </c>
      <c r="F246" s="98" t="s">
        <v>446</v>
      </c>
      <c r="G246" s="98" t="s">
        <v>546</v>
      </c>
      <c r="H246" s="122">
        <v>3</v>
      </c>
      <c r="I246" s="96">
        <v>1</v>
      </c>
      <c r="J246" s="122">
        <v>2</v>
      </c>
      <c r="K246" s="96">
        <v>6</v>
      </c>
      <c r="L246" s="96" t="str">
        <f t="shared" si="5"/>
        <v>Acceptable</v>
      </c>
      <c r="M246" s="96"/>
      <c r="N246" s="97"/>
      <c r="O246" s="98"/>
      <c r="P246" s="40"/>
      <c r="Q246" s="40"/>
      <c r="R246" s="40"/>
      <c r="S246" s="40"/>
      <c r="T246" s="40"/>
    </row>
    <row r="247" spans="1:20" ht="22.5" x14ac:dyDescent="0.2">
      <c r="A247" s="67"/>
      <c r="B247" s="96">
        <v>2440</v>
      </c>
      <c r="C247" s="156"/>
      <c r="D247" s="125"/>
      <c r="E247" s="128"/>
      <c r="F247" s="98" t="s">
        <v>101</v>
      </c>
      <c r="G247" s="108" t="s">
        <v>375</v>
      </c>
      <c r="H247" s="122"/>
      <c r="I247" s="96">
        <v>2</v>
      </c>
      <c r="J247" s="122"/>
      <c r="K247" s="96">
        <v>12</v>
      </c>
      <c r="L247" s="96" t="str">
        <f t="shared" si="5"/>
        <v>Low</v>
      </c>
      <c r="M247" s="96"/>
      <c r="N247" s="97"/>
      <c r="O247" s="98"/>
      <c r="P247" s="40"/>
      <c r="Q247" s="40"/>
      <c r="R247" s="40"/>
      <c r="S247" s="40"/>
      <c r="T247" s="40"/>
    </row>
    <row r="248" spans="1:20" x14ac:dyDescent="0.2">
      <c r="A248" s="67"/>
      <c r="B248" s="96">
        <v>2450</v>
      </c>
      <c r="C248" s="156"/>
      <c r="D248" s="125"/>
      <c r="E248" s="128"/>
      <c r="F248" s="98" t="s">
        <v>100</v>
      </c>
      <c r="G248" s="108" t="s">
        <v>351</v>
      </c>
      <c r="H248" s="122"/>
      <c r="I248" s="96">
        <v>2</v>
      </c>
      <c r="J248" s="122"/>
      <c r="K248" s="96">
        <v>12</v>
      </c>
      <c r="L248" s="96" t="str">
        <f t="shared" si="5"/>
        <v>Low</v>
      </c>
      <c r="M248" s="96"/>
      <c r="N248" s="97"/>
      <c r="O248" s="98"/>
      <c r="P248" s="40"/>
      <c r="Q248" s="40"/>
      <c r="R248" s="40"/>
      <c r="S248" s="40"/>
      <c r="T248" s="40"/>
    </row>
    <row r="249" spans="1:20" ht="22.5" x14ac:dyDescent="0.2">
      <c r="A249" s="67"/>
      <c r="B249" s="96">
        <v>2460</v>
      </c>
      <c r="C249" s="156"/>
      <c r="D249" s="125"/>
      <c r="E249" s="128"/>
      <c r="F249" s="98" t="s">
        <v>456</v>
      </c>
      <c r="G249" s="98" t="s">
        <v>547</v>
      </c>
      <c r="H249" s="122"/>
      <c r="I249" s="96">
        <v>2</v>
      </c>
      <c r="J249" s="122"/>
      <c r="K249" s="96">
        <v>12</v>
      </c>
      <c r="L249" s="96" t="str">
        <f t="shared" si="5"/>
        <v>Low</v>
      </c>
      <c r="M249" s="96"/>
      <c r="N249" s="97"/>
      <c r="O249" s="98"/>
      <c r="P249" s="40"/>
      <c r="Q249" s="40"/>
      <c r="R249" s="40"/>
      <c r="S249" s="40"/>
      <c r="T249" s="40"/>
    </row>
    <row r="250" spans="1:20" x14ac:dyDescent="0.2">
      <c r="A250" s="67"/>
      <c r="B250" s="96">
        <v>2470</v>
      </c>
      <c r="C250" s="156"/>
      <c r="D250" s="125"/>
      <c r="E250" s="128"/>
      <c r="F250" s="98" t="s">
        <v>106</v>
      </c>
      <c r="G250" s="98" t="s">
        <v>548</v>
      </c>
      <c r="H250" s="122"/>
      <c r="I250" s="96">
        <v>1</v>
      </c>
      <c r="J250" s="122"/>
      <c r="K250" s="96">
        <v>6</v>
      </c>
      <c r="L250" s="96" t="str">
        <f t="shared" si="5"/>
        <v>Acceptable</v>
      </c>
      <c r="M250" s="96"/>
      <c r="N250" s="97"/>
      <c r="O250" s="98"/>
      <c r="P250" s="40"/>
      <c r="Q250" s="40"/>
      <c r="R250" s="40"/>
      <c r="S250" s="40"/>
      <c r="T250" s="40"/>
    </row>
    <row r="251" spans="1:20" ht="33.75" x14ac:dyDescent="0.2">
      <c r="A251" s="67"/>
      <c r="B251" s="96">
        <v>2480</v>
      </c>
      <c r="C251" s="156"/>
      <c r="D251" s="125"/>
      <c r="E251" s="128"/>
      <c r="F251" s="98" t="s">
        <v>102</v>
      </c>
      <c r="G251" s="98" t="s">
        <v>354</v>
      </c>
      <c r="H251" s="122"/>
      <c r="I251" s="96">
        <v>2</v>
      </c>
      <c r="J251" s="122"/>
      <c r="K251" s="96">
        <v>12</v>
      </c>
      <c r="L251" s="96" t="str">
        <f t="shared" si="5"/>
        <v>Low</v>
      </c>
      <c r="M251" s="96"/>
      <c r="N251" s="97"/>
      <c r="O251" s="98"/>
      <c r="P251" s="40"/>
      <c r="Q251" s="40"/>
      <c r="R251" s="40"/>
      <c r="S251" s="40"/>
      <c r="T251" s="40"/>
    </row>
    <row r="252" spans="1:20" ht="33.75" x14ac:dyDescent="0.2">
      <c r="A252" s="67"/>
      <c r="B252" s="96">
        <v>2490</v>
      </c>
      <c r="C252" s="156"/>
      <c r="D252" s="125" t="s">
        <v>112</v>
      </c>
      <c r="E252" s="128" t="s">
        <v>95</v>
      </c>
      <c r="F252" s="98" t="s">
        <v>102</v>
      </c>
      <c r="G252" s="98" t="s">
        <v>354</v>
      </c>
      <c r="H252" s="122">
        <v>1</v>
      </c>
      <c r="I252" s="122">
        <v>1</v>
      </c>
      <c r="J252" s="122">
        <v>2</v>
      </c>
      <c r="K252" s="122">
        <v>2</v>
      </c>
      <c r="L252" s="122" t="s">
        <v>469</v>
      </c>
      <c r="M252" s="96"/>
      <c r="N252" s="97"/>
      <c r="O252" s="98"/>
      <c r="P252" s="40"/>
      <c r="Q252" s="40"/>
      <c r="R252" s="40"/>
      <c r="S252" s="40"/>
      <c r="T252" s="40"/>
    </row>
    <row r="253" spans="1:20" ht="22.5" x14ac:dyDescent="0.2">
      <c r="A253" s="67"/>
      <c r="B253" s="96">
        <v>2500</v>
      </c>
      <c r="C253" s="156"/>
      <c r="D253" s="125"/>
      <c r="E253" s="128"/>
      <c r="F253" s="98" t="s">
        <v>446</v>
      </c>
      <c r="G253" s="98" t="s">
        <v>546</v>
      </c>
      <c r="H253" s="122"/>
      <c r="I253" s="122"/>
      <c r="J253" s="122"/>
      <c r="K253" s="122"/>
      <c r="L253" s="122"/>
      <c r="M253" s="96"/>
      <c r="N253" s="97"/>
      <c r="O253" s="98"/>
      <c r="P253" s="40"/>
      <c r="Q253" s="40"/>
      <c r="R253" s="40"/>
      <c r="S253" s="40"/>
      <c r="T253" s="40"/>
    </row>
    <row r="254" spans="1:20" x14ac:dyDescent="0.2">
      <c r="A254" s="67"/>
      <c r="B254" s="96">
        <v>2510</v>
      </c>
      <c r="C254" s="156"/>
      <c r="D254" s="125"/>
      <c r="E254" s="128"/>
      <c r="F254" s="98" t="s">
        <v>100</v>
      </c>
      <c r="G254" s="108" t="s">
        <v>351</v>
      </c>
      <c r="H254" s="122"/>
      <c r="I254" s="96">
        <v>2</v>
      </c>
      <c r="J254" s="122"/>
      <c r="K254" s="96">
        <v>4</v>
      </c>
      <c r="L254" s="96" t="str">
        <f t="shared" si="5"/>
        <v>Acceptable</v>
      </c>
      <c r="M254" s="96"/>
      <c r="N254" s="97"/>
      <c r="O254" s="98"/>
      <c r="P254" s="40"/>
      <c r="Q254" s="40"/>
      <c r="R254" s="40"/>
      <c r="S254" s="40"/>
      <c r="T254" s="40"/>
    </row>
    <row r="255" spans="1:20" ht="22.5" x14ac:dyDescent="0.2">
      <c r="A255" s="67"/>
      <c r="B255" s="96">
        <v>2520</v>
      </c>
      <c r="C255" s="156"/>
      <c r="D255" s="125"/>
      <c r="E255" s="128"/>
      <c r="F255" s="98" t="s">
        <v>444</v>
      </c>
      <c r="G255" s="98" t="s">
        <v>546</v>
      </c>
      <c r="H255" s="122"/>
      <c r="I255" s="96">
        <v>2</v>
      </c>
      <c r="J255" s="122"/>
      <c r="K255" s="96">
        <v>4</v>
      </c>
      <c r="L255" s="96" t="str">
        <f t="shared" si="5"/>
        <v>Acceptable</v>
      </c>
      <c r="M255" s="96"/>
      <c r="N255" s="97"/>
      <c r="O255" s="98"/>
      <c r="P255" s="40"/>
      <c r="Q255" s="40"/>
      <c r="R255" s="40"/>
      <c r="S255" s="40"/>
      <c r="T255" s="40"/>
    </row>
    <row r="256" spans="1:20" x14ac:dyDescent="0.2">
      <c r="A256" s="67"/>
      <c r="B256" s="96">
        <v>2530</v>
      </c>
      <c r="C256" s="156"/>
      <c r="D256" s="156" t="s">
        <v>159</v>
      </c>
      <c r="E256" s="150" t="s">
        <v>83</v>
      </c>
      <c r="F256" s="108" t="s">
        <v>141</v>
      </c>
      <c r="G256" s="108" t="s">
        <v>353</v>
      </c>
      <c r="H256" s="122">
        <v>4</v>
      </c>
      <c r="I256" s="96">
        <v>2</v>
      </c>
      <c r="J256" s="122">
        <v>2</v>
      </c>
      <c r="K256" s="96">
        <v>16</v>
      </c>
      <c r="L256" s="96" t="str">
        <f t="shared" si="5"/>
        <v>Low</v>
      </c>
      <c r="M256" s="96"/>
      <c r="N256" s="97"/>
      <c r="O256" s="98"/>
      <c r="P256" s="40"/>
      <c r="Q256" s="40"/>
      <c r="R256" s="40"/>
      <c r="S256" s="40"/>
      <c r="T256" s="40"/>
    </row>
    <row r="257" spans="1:20" ht="22.5" x14ac:dyDescent="0.2">
      <c r="A257" s="67"/>
      <c r="B257" s="96">
        <v>2540</v>
      </c>
      <c r="C257" s="156"/>
      <c r="D257" s="156"/>
      <c r="E257" s="151"/>
      <c r="F257" s="108" t="s">
        <v>538</v>
      </c>
      <c r="G257" s="108" t="s">
        <v>549</v>
      </c>
      <c r="H257" s="122"/>
      <c r="I257" s="96">
        <v>1</v>
      </c>
      <c r="J257" s="122"/>
      <c r="K257" s="96">
        <v>8</v>
      </c>
      <c r="L257" s="96" t="str">
        <f t="shared" si="5"/>
        <v>Acceptable</v>
      </c>
      <c r="M257" s="96"/>
      <c r="N257" s="97"/>
      <c r="O257" s="98"/>
      <c r="P257" s="40"/>
      <c r="Q257" s="40"/>
      <c r="R257" s="40"/>
      <c r="S257" s="40"/>
      <c r="T257" s="40"/>
    </row>
    <row r="258" spans="1:20" ht="22.5" x14ac:dyDescent="0.2">
      <c r="A258" s="67"/>
      <c r="B258" s="96">
        <v>2550</v>
      </c>
      <c r="C258" s="156"/>
      <c r="D258" s="156"/>
      <c r="E258" s="152"/>
      <c r="F258" s="108" t="s">
        <v>550</v>
      </c>
      <c r="G258" s="108" t="s">
        <v>549</v>
      </c>
      <c r="H258" s="122"/>
      <c r="I258" s="96">
        <v>1</v>
      </c>
      <c r="J258" s="122"/>
      <c r="K258" s="96">
        <v>8</v>
      </c>
      <c r="L258" s="96" t="str">
        <f t="shared" si="5"/>
        <v>Acceptable</v>
      </c>
      <c r="M258" s="96"/>
      <c r="N258" s="97"/>
      <c r="O258" s="98"/>
      <c r="P258" s="40"/>
      <c r="Q258" s="40"/>
      <c r="R258" s="40"/>
      <c r="S258" s="40"/>
      <c r="T258" s="40"/>
    </row>
    <row r="259" spans="1:20" x14ac:dyDescent="0.2">
      <c r="A259" s="67"/>
      <c r="B259" s="96">
        <v>2560</v>
      </c>
      <c r="C259" s="156"/>
      <c r="D259" s="156"/>
      <c r="E259" s="98" t="s">
        <v>78</v>
      </c>
      <c r="F259" s="108" t="s">
        <v>28</v>
      </c>
      <c r="G259" s="108" t="s">
        <v>551</v>
      </c>
      <c r="H259" s="122"/>
      <c r="I259" s="96">
        <v>1</v>
      </c>
      <c r="J259" s="122"/>
      <c r="K259" s="96">
        <v>8</v>
      </c>
      <c r="L259" s="96" t="str">
        <f t="shared" si="5"/>
        <v>Acceptable</v>
      </c>
      <c r="M259" s="96"/>
      <c r="N259" s="97"/>
      <c r="O259" s="98"/>
      <c r="P259" s="40"/>
      <c r="Q259" s="40"/>
      <c r="R259" s="40"/>
      <c r="S259" s="40"/>
      <c r="T259" s="40"/>
    </row>
    <row r="260" spans="1:20" ht="22.5" x14ac:dyDescent="0.2">
      <c r="A260" s="67"/>
      <c r="B260" s="96">
        <v>2570</v>
      </c>
      <c r="C260" s="156"/>
      <c r="D260" s="156"/>
      <c r="E260" s="98" t="s">
        <v>74</v>
      </c>
      <c r="F260" s="153" t="s">
        <v>136</v>
      </c>
      <c r="G260" s="108" t="s">
        <v>351</v>
      </c>
      <c r="H260" s="122"/>
      <c r="I260" s="122">
        <v>2</v>
      </c>
      <c r="J260" s="122"/>
      <c r="K260" s="122">
        <v>16</v>
      </c>
      <c r="L260" s="122" t="str">
        <f t="shared" si="5"/>
        <v>Low</v>
      </c>
      <c r="M260" s="96"/>
      <c r="N260" s="97"/>
      <c r="O260" s="98"/>
      <c r="P260" s="40"/>
      <c r="Q260" s="40"/>
      <c r="R260" s="40"/>
      <c r="S260" s="40"/>
      <c r="T260" s="40"/>
    </row>
    <row r="261" spans="1:20" x14ac:dyDescent="0.2">
      <c r="A261" s="67"/>
      <c r="B261" s="96">
        <v>2580</v>
      </c>
      <c r="C261" s="156"/>
      <c r="D261" s="156"/>
      <c r="E261" s="98" t="s">
        <v>35</v>
      </c>
      <c r="F261" s="153"/>
      <c r="G261" s="108" t="s">
        <v>353</v>
      </c>
      <c r="H261" s="122"/>
      <c r="I261" s="122"/>
      <c r="J261" s="122"/>
      <c r="K261" s="122"/>
      <c r="L261" s="122"/>
      <c r="M261" s="96"/>
      <c r="N261" s="97"/>
      <c r="O261" s="98"/>
      <c r="P261" s="40"/>
      <c r="Q261" s="40"/>
      <c r="R261" s="40"/>
      <c r="S261" s="40"/>
      <c r="T261" s="40"/>
    </row>
    <row r="262" spans="1:20" ht="22.5" x14ac:dyDescent="0.2">
      <c r="A262" s="67"/>
      <c r="B262" s="96">
        <v>2590</v>
      </c>
      <c r="C262" s="156"/>
      <c r="D262" s="107" t="s">
        <v>151</v>
      </c>
      <c r="E262" s="98" t="s">
        <v>95</v>
      </c>
      <c r="F262" s="108" t="s">
        <v>143</v>
      </c>
      <c r="G262" s="108" t="s">
        <v>353</v>
      </c>
      <c r="H262" s="96">
        <v>1</v>
      </c>
      <c r="I262" s="96">
        <v>2</v>
      </c>
      <c r="J262" s="96">
        <v>2</v>
      </c>
      <c r="K262" s="96">
        <v>4</v>
      </c>
      <c r="L262" s="96" t="str">
        <f t="shared" si="5"/>
        <v>Acceptable</v>
      </c>
      <c r="M262" s="96"/>
      <c r="N262" s="97"/>
      <c r="O262" s="98"/>
      <c r="P262" s="40"/>
      <c r="Q262" s="40"/>
      <c r="R262" s="40"/>
      <c r="S262" s="40"/>
      <c r="T262" s="40"/>
    </row>
    <row r="263" spans="1:20" ht="22.5" x14ac:dyDescent="0.2">
      <c r="B263" s="96">
        <v>2600</v>
      </c>
      <c r="C263" s="125" t="s">
        <v>670</v>
      </c>
      <c r="D263" s="125" t="s">
        <v>604</v>
      </c>
      <c r="E263" s="98" t="s">
        <v>83</v>
      </c>
      <c r="F263" s="98" t="s">
        <v>337</v>
      </c>
      <c r="G263" s="98" t="s">
        <v>355</v>
      </c>
      <c r="H263" s="96">
        <v>4</v>
      </c>
      <c r="I263" s="96">
        <v>4</v>
      </c>
      <c r="J263" s="122">
        <v>1</v>
      </c>
      <c r="K263" s="96">
        <f>J263*I263*H263</f>
        <v>16</v>
      </c>
      <c r="L263" s="96" t="str">
        <f>IF(K263&lt;10,"Acceptable",IF(K263&lt;30,"Low",IF(K263&lt;60,"High","Unacceptable")))</f>
        <v>Low</v>
      </c>
      <c r="M263" s="96"/>
      <c r="N263" s="97"/>
      <c r="O263" s="40"/>
      <c r="P263" s="40"/>
      <c r="Q263" s="40"/>
      <c r="R263" s="40"/>
      <c r="S263" s="40"/>
      <c r="T263" s="40"/>
    </row>
    <row r="264" spans="1:20" ht="69.75" customHeight="1" x14ac:dyDescent="0.2">
      <c r="B264" s="96">
        <v>2610</v>
      </c>
      <c r="C264" s="125"/>
      <c r="D264" s="125"/>
      <c r="E264" s="98" t="s">
        <v>78</v>
      </c>
      <c r="F264" s="97" t="s">
        <v>338</v>
      </c>
      <c r="G264" s="97" t="s">
        <v>355</v>
      </c>
      <c r="H264" s="96">
        <v>4</v>
      </c>
      <c r="I264" s="96">
        <v>4</v>
      </c>
      <c r="J264" s="122"/>
      <c r="K264" s="96">
        <v>16</v>
      </c>
      <c r="L264" s="96" t="str">
        <f t="shared" si="5"/>
        <v>Low</v>
      </c>
      <c r="M264" s="96"/>
      <c r="N264" s="97"/>
      <c r="O264" s="40"/>
      <c r="P264" s="40"/>
      <c r="Q264" s="40"/>
      <c r="R264" s="40"/>
      <c r="S264" s="40"/>
      <c r="T264" s="40"/>
    </row>
    <row r="265" spans="1:20" ht="33.75" customHeight="1" x14ac:dyDescent="0.2">
      <c r="B265" s="96">
        <v>2620</v>
      </c>
      <c r="C265" s="125"/>
      <c r="D265" s="125"/>
      <c r="E265" s="98" t="s">
        <v>74</v>
      </c>
      <c r="F265" s="125" t="s">
        <v>339</v>
      </c>
      <c r="G265" s="125" t="s">
        <v>355</v>
      </c>
      <c r="H265" s="96">
        <v>4</v>
      </c>
      <c r="I265" s="96">
        <v>4</v>
      </c>
      <c r="J265" s="122"/>
      <c r="K265" s="96">
        <v>16</v>
      </c>
      <c r="L265" s="96" t="str">
        <f t="shared" si="5"/>
        <v>Low</v>
      </c>
      <c r="M265" s="96"/>
      <c r="N265" s="97"/>
      <c r="O265" s="40"/>
      <c r="P265" s="40"/>
      <c r="Q265" s="40"/>
      <c r="R265" s="40"/>
      <c r="S265" s="40"/>
      <c r="T265" s="40"/>
    </row>
    <row r="266" spans="1:20" x14ac:dyDescent="0.2">
      <c r="B266" s="96">
        <v>2630</v>
      </c>
      <c r="C266" s="125"/>
      <c r="D266" s="125"/>
      <c r="E266" s="98" t="s">
        <v>35</v>
      </c>
      <c r="F266" s="125"/>
      <c r="G266" s="125"/>
      <c r="H266" s="96">
        <v>4</v>
      </c>
      <c r="I266" s="96">
        <v>4</v>
      </c>
      <c r="J266" s="122"/>
      <c r="K266" s="96">
        <v>16</v>
      </c>
      <c r="L266" s="96" t="str">
        <f t="shared" ref="L266:L329" si="7">IF(K266&lt;10,"Acceptable",IF(K266&lt;30,"Low",IF(K266&lt;60,"High","Unacceptable")))</f>
        <v>Low</v>
      </c>
      <c r="M266" s="96"/>
      <c r="N266" s="97"/>
      <c r="O266" s="40"/>
      <c r="P266" s="40"/>
      <c r="Q266" s="40"/>
      <c r="R266" s="40"/>
      <c r="S266" s="40"/>
      <c r="T266" s="40"/>
    </row>
    <row r="267" spans="1:20" ht="22.5" x14ac:dyDescent="0.2">
      <c r="B267" s="96">
        <v>2640</v>
      </c>
      <c r="C267" s="125"/>
      <c r="D267" s="107" t="s">
        <v>151</v>
      </c>
      <c r="E267" s="98" t="s">
        <v>95</v>
      </c>
      <c r="F267" s="108" t="s">
        <v>143</v>
      </c>
      <c r="G267" s="108" t="s">
        <v>353</v>
      </c>
      <c r="H267" s="96">
        <v>1</v>
      </c>
      <c r="I267" s="96">
        <v>4</v>
      </c>
      <c r="J267" s="96">
        <v>2</v>
      </c>
      <c r="K267" s="96">
        <f t="shared" ref="K267:K272" si="8">J267*I267*H267</f>
        <v>8</v>
      </c>
      <c r="L267" s="96" t="str">
        <f t="shared" si="7"/>
        <v>Acceptable</v>
      </c>
      <c r="M267" s="96"/>
      <c r="N267" s="97"/>
      <c r="O267" s="40"/>
      <c r="P267" s="40"/>
      <c r="Q267" s="40"/>
      <c r="R267" s="40"/>
      <c r="S267" s="40"/>
      <c r="T267" s="40"/>
    </row>
    <row r="268" spans="1:20" ht="33.75" x14ac:dyDescent="0.2">
      <c r="B268" s="96">
        <v>2650</v>
      </c>
      <c r="C268" s="125" t="s">
        <v>672</v>
      </c>
      <c r="D268" s="97" t="s">
        <v>336</v>
      </c>
      <c r="E268" s="97" t="s">
        <v>95</v>
      </c>
      <c r="F268" s="97" t="s">
        <v>262</v>
      </c>
      <c r="G268" s="97" t="s">
        <v>437</v>
      </c>
      <c r="H268" s="96">
        <v>1</v>
      </c>
      <c r="I268" s="96">
        <v>3</v>
      </c>
      <c r="J268" s="96">
        <v>3</v>
      </c>
      <c r="K268" s="96">
        <f t="shared" si="8"/>
        <v>9</v>
      </c>
      <c r="L268" s="96" t="str">
        <f t="shared" ref="L268:L271" si="9">IF(K268&lt;10,"Acceptable",IF(K268&lt;30,"Low",IF(K268&lt;60,"High","Unacceptable")))</f>
        <v>Acceptable</v>
      </c>
      <c r="M268" s="96"/>
      <c r="N268" s="97"/>
      <c r="O268" s="40"/>
      <c r="P268" s="40"/>
      <c r="Q268" s="40"/>
      <c r="R268" s="40"/>
      <c r="S268" s="40"/>
      <c r="T268" s="40"/>
    </row>
    <row r="269" spans="1:20" ht="22.5" x14ac:dyDescent="0.2">
      <c r="B269" s="96">
        <v>2660</v>
      </c>
      <c r="C269" s="125"/>
      <c r="D269" s="97" t="s">
        <v>127</v>
      </c>
      <c r="E269" s="97" t="s">
        <v>95</v>
      </c>
      <c r="F269" s="97" t="s">
        <v>262</v>
      </c>
      <c r="G269" s="97" t="s">
        <v>593</v>
      </c>
      <c r="H269" s="96">
        <v>1</v>
      </c>
      <c r="I269" s="96">
        <v>1</v>
      </c>
      <c r="J269" s="96">
        <v>4</v>
      </c>
      <c r="K269" s="96">
        <f t="shared" si="8"/>
        <v>4</v>
      </c>
      <c r="L269" s="96" t="str">
        <f t="shared" si="9"/>
        <v>Acceptable</v>
      </c>
      <c r="M269" s="96"/>
      <c r="N269" s="97"/>
      <c r="O269" s="40"/>
      <c r="P269" s="40"/>
      <c r="Q269" s="40"/>
      <c r="R269" s="40"/>
      <c r="S269" s="40"/>
      <c r="T269" s="40"/>
    </row>
    <row r="270" spans="1:20" ht="33.75" x14ac:dyDescent="0.2">
      <c r="B270" s="96">
        <v>2670</v>
      </c>
      <c r="C270" s="125"/>
      <c r="D270" s="97" t="s">
        <v>176</v>
      </c>
      <c r="E270" s="97" t="s">
        <v>95</v>
      </c>
      <c r="F270" s="97" t="s">
        <v>21</v>
      </c>
      <c r="G270" s="97" t="s">
        <v>437</v>
      </c>
      <c r="H270" s="96">
        <v>1</v>
      </c>
      <c r="I270" s="96">
        <v>1</v>
      </c>
      <c r="J270" s="96">
        <v>4</v>
      </c>
      <c r="K270" s="96">
        <f t="shared" si="8"/>
        <v>4</v>
      </c>
      <c r="L270" s="96" t="str">
        <f t="shared" si="9"/>
        <v>Acceptable</v>
      </c>
      <c r="M270" s="96"/>
      <c r="N270" s="97"/>
      <c r="O270" s="40"/>
      <c r="P270" s="40"/>
      <c r="Q270" s="40"/>
      <c r="R270" s="40"/>
      <c r="S270" s="40"/>
      <c r="T270" s="40"/>
    </row>
    <row r="271" spans="1:20" ht="33.75" x14ac:dyDescent="0.2">
      <c r="B271" s="96">
        <v>2680</v>
      </c>
      <c r="C271" s="125"/>
      <c r="D271" s="97" t="s">
        <v>98</v>
      </c>
      <c r="E271" s="97" t="s">
        <v>95</v>
      </c>
      <c r="F271" s="97" t="s">
        <v>21</v>
      </c>
      <c r="G271" s="97" t="s">
        <v>437</v>
      </c>
      <c r="H271" s="96">
        <v>1</v>
      </c>
      <c r="I271" s="96">
        <v>1</v>
      </c>
      <c r="J271" s="96">
        <v>2</v>
      </c>
      <c r="K271" s="96">
        <f t="shared" si="8"/>
        <v>2</v>
      </c>
      <c r="L271" s="96" t="str">
        <f t="shared" si="9"/>
        <v>Acceptable</v>
      </c>
      <c r="M271" s="96"/>
      <c r="N271" s="97"/>
      <c r="O271" s="40"/>
      <c r="P271" s="40"/>
      <c r="Q271" s="40"/>
      <c r="R271" s="40"/>
      <c r="S271" s="40"/>
      <c r="T271" s="40"/>
    </row>
    <row r="272" spans="1:20" ht="33.75" x14ac:dyDescent="0.2">
      <c r="B272" s="96">
        <v>2690</v>
      </c>
      <c r="C272" s="125" t="s">
        <v>671</v>
      </c>
      <c r="D272" s="125" t="s">
        <v>387</v>
      </c>
      <c r="E272" s="125" t="s">
        <v>95</v>
      </c>
      <c r="F272" s="97" t="s">
        <v>483</v>
      </c>
      <c r="G272" s="97" t="s">
        <v>484</v>
      </c>
      <c r="H272" s="122">
        <v>1</v>
      </c>
      <c r="I272" s="96">
        <v>2</v>
      </c>
      <c r="J272" s="122">
        <v>2</v>
      </c>
      <c r="K272" s="96">
        <f t="shared" si="8"/>
        <v>4</v>
      </c>
      <c r="L272" s="96" t="str">
        <f t="shared" si="7"/>
        <v>Acceptable</v>
      </c>
      <c r="M272" s="50"/>
      <c r="N272" s="98"/>
      <c r="O272" s="51"/>
      <c r="P272" s="52"/>
      <c r="Q272" s="52"/>
      <c r="R272" s="52"/>
      <c r="S272" s="52"/>
      <c r="T272" s="52"/>
    </row>
    <row r="273" spans="2:20" ht="22.5" x14ac:dyDescent="0.2">
      <c r="B273" s="96">
        <v>2700</v>
      </c>
      <c r="C273" s="125"/>
      <c r="D273" s="125"/>
      <c r="E273" s="125"/>
      <c r="F273" s="97" t="s">
        <v>179</v>
      </c>
      <c r="G273" s="97" t="s">
        <v>388</v>
      </c>
      <c r="H273" s="122"/>
      <c r="I273" s="96">
        <v>3</v>
      </c>
      <c r="J273" s="122"/>
      <c r="K273" s="96">
        <v>6</v>
      </c>
      <c r="L273" s="96" t="str">
        <f t="shared" si="7"/>
        <v>Acceptable</v>
      </c>
      <c r="M273" s="50"/>
      <c r="N273" s="98"/>
      <c r="O273" s="51"/>
      <c r="P273" s="52"/>
      <c r="Q273" s="52"/>
      <c r="R273" s="52"/>
      <c r="S273" s="52"/>
      <c r="T273" s="52"/>
    </row>
    <row r="274" spans="2:20" ht="33.75" x14ac:dyDescent="0.2">
      <c r="B274" s="96">
        <v>2710</v>
      </c>
      <c r="C274" s="125"/>
      <c r="D274" s="125" t="s">
        <v>391</v>
      </c>
      <c r="E274" s="125" t="s">
        <v>95</v>
      </c>
      <c r="F274" s="97" t="s">
        <v>180</v>
      </c>
      <c r="G274" s="97" t="s">
        <v>485</v>
      </c>
      <c r="H274" s="122">
        <v>1</v>
      </c>
      <c r="I274" s="96">
        <v>3</v>
      </c>
      <c r="J274" s="122">
        <v>3</v>
      </c>
      <c r="K274" s="96">
        <f>H274*I274*J274</f>
        <v>9</v>
      </c>
      <c r="L274" s="96" t="str">
        <f t="shared" si="7"/>
        <v>Acceptable</v>
      </c>
      <c r="M274" s="50"/>
      <c r="N274" s="98"/>
      <c r="O274" s="51"/>
      <c r="P274" s="52"/>
      <c r="Q274" s="52"/>
      <c r="R274" s="52"/>
      <c r="S274" s="52"/>
      <c r="T274" s="52"/>
    </row>
    <row r="275" spans="2:20" ht="22.5" x14ac:dyDescent="0.2">
      <c r="B275" s="96">
        <v>2720</v>
      </c>
      <c r="C275" s="125"/>
      <c r="D275" s="125"/>
      <c r="E275" s="125"/>
      <c r="F275" s="97" t="s">
        <v>181</v>
      </c>
      <c r="G275" s="97" t="s">
        <v>486</v>
      </c>
      <c r="H275" s="122"/>
      <c r="I275" s="96">
        <v>3</v>
      </c>
      <c r="J275" s="122"/>
      <c r="K275" s="96">
        <v>9</v>
      </c>
      <c r="L275" s="96" t="str">
        <f t="shared" si="7"/>
        <v>Acceptable</v>
      </c>
      <c r="M275" s="50"/>
      <c r="N275" s="98"/>
      <c r="O275" s="51"/>
      <c r="P275" s="52"/>
      <c r="Q275" s="52"/>
      <c r="R275" s="52"/>
      <c r="S275" s="52"/>
      <c r="T275" s="52"/>
    </row>
    <row r="276" spans="2:20" ht="22.5" x14ac:dyDescent="0.2">
      <c r="B276" s="96">
        <v>2730</v>
      </c>
      <c r="C276" s="125"/>
      <c r="D276" s="125"/>
      <c r="E276" s="125"/>
      <c r="F276" s="97" t="s">
        <v>183</v>
      </c>
      <c r="G276" s="97" t="s">
        <v>389</v>
      </c>
      <c r="H276" s="122"/>
      <c r="I276" s="96">
        <v>3</v>
      </c>
      <c r="J276" s="122"/>
      <c r="K276" s="96">
        <v>9</v>
      </c>
      <c r="L276" s="96" t="str">
        <f t="shared" si="7"/>
        <v>Acceptable</v>
      </c>
      <c r="M276" s="50"/>
      <c r="N276" s="98"/>
      <c r="O276" s="51"/>
      <c r="P276" s="52"/>
      <c r="Q276" s="52"/>
      <c r="R276" s="52"/>
      <c r="S276" s="52"/>
      <c r="T276" s="52"/>
    </row>
    <row r="277" spans="2:20" ht="22.5" x14ac:dyDescent="0.2">
      <c r="B277" s="96">
        <v>2740</v>
      </c>
      <c r="C277" s="125"/>
      <c r="D277" s="125"/>
      <c r="E277" s="125"/>
      <c r="F277" s="97" t="s">
        <v>182</v>
      </c>
      <c r="G277" s="97" t="s">
        <v>487</v>
      </c>
      <c r="H277" s="122"/>
      <c r="I277" s="96">
        <v>3</v>
      </c>
      <c r="J277" s="122"/>
      <c r="K277" s="96">
        <v>9</v>
      </c>
      <c r="L277" s="96" t="str">
        <f t="shared" si="7"/>
        <v>Acceptable</v>
      </c>
      <c r="M277" s="50"/>
      <c r="N277" s="98"/>
      <c r="O277" s="51"/>
      <c r="P277" s="52"/>
      <c r="Q277" s="52"/>
      <c r="R277" s="52"/>
      <c r="S277" s="52"/>
      <c r="T277" s="52"/>
    </row>
    <row r="278" spans="2:20" ht="33.75" x14ac:dyDescent="0.2">
      <c r="B278" s="96">
        <v>2750</v>
      </c>
      <c r="C278" s="125"/>
      <c r="D278" s="125" t="s">
        <v>175</v>
      </c>
      <c r="E278" s="125" t="s">
        <v>95</v>
      </c>
      <c r="F278" s="97" t="s">
        <v>180</v>
      </c>
      <c r="G278" s="97" t="s">
        <v>485</v>
      </c>
      <c r="H278" s="122">
        <v>1</v>
      </c>
      <c r="I278" s="96">
        <v>3</v>
      </c>
      <c r="J278" s="122">
        <v>2</v>
      </c>
      <c r="K278" s="96">
        <v>6</v>
      </c>
      <c r="L278" s="96" t="str">
        <f t="shared" si="7"/>
        <v>Acceptable</v>
      </c>
      <c r="M278" s="50"/>
      <c r="N278" s="98"/>
      <c r="O278" s="51"/>
      <c r="P278" s="52"/>
      <c r="Q278" s="52"/>
      <c r="R278" s="52"/>
      <c r="S278" s="52"/>
      <c r="T278" s="52"/>
    </row>
    <row r="279" spans="2:20" ht="22.5" x14ac:dyDescent="0.2">
      <c r="B279" s="96">
        <v>2760</v>
      </c>
      <c r="C279" s="125"/>
      <c r="D279" s="125"/>
      <c r="E279" s="125"/>
      <c r="F279" s="97" t="s">
        <v>181</v>
      </c>
      <c r="G279" s="97" t="s">
        <v>486</v>
      </c>
      <c r="H279" s="122"/>
      <c r="I279" s="96">
        <v>3</v>
      </c>
      <c r="J279" s="122"/>
      <c r="K279" s="96">
        <v>6</v>
      </c>
      <c r="L279" s="96" t="str">
        <f t="shared" si="7"/>
        <v>Acceptable</v>
      </c>
      <c r="M279" s="50"/>
      <c r="N279" s="98"/>
      <c r="O279" s="51"/>
      <c r="P279" s="52"/>
      <c r="Q279" s="52"/>
      <c r="R279" s="52"/>
      <c r="S279" s="52"/>
      <c r="T279" s="52"/>
    </row>
    <row r="280" spans="2:20" ht="22.5" x14ac:dyDescent="0.2">
      <c r="B280" s="96">
        <v>2770</v>
      </c>
      <c r="C280" s="125"/>
      <c r="D280" s="125"/>
      <c r="E280" s="125"/>
      <c r="F280" s="97" t="s">
        <v>183</v>
      </c>
      <c r="G280" s="97" t="s">
        <v>389</v>
      </c>
      <c r="H280" s="122"/>
      <c r="I280" s="96">
        <v>3</v>
      </c>
      <c r="J280" s="122"/>
      <c r="K280" s="96">
        <v>6</v>
      </c>
      <c r="L280" s="96" t="str">
        <f t="shared" si="7"/>
        <v>Acceptable</v>
      </c>
      <c r="M280" s="50"/>
      <c r="N280" s="98"/>
      <c r="O280" s="51"/>
      <c r="P280" s="52"/>
      <c r="Q280" s="52"/>
      <c r="R280" s="52"/>
      <c r="S280" s="52"/>
      <c r="T280" s="52"/>
    </row>
    <row r="281" spans="2:20" x14ac:dyDescent="0.2">
      <c r="B281" s="96">
        <v>2780</v>
      </c>
      <c r="C281" s="125"/>
      <c r="D281" s="125"/>
      <c r="E281" s="125"/>
      <c r="F281" s="97" t="s">
        <v>184</v>
      </c>
      <c r="G281" s="97" t="s">
        <v>488</v>
      </c>
      <c r="H281" s="122"/>
      <c r="I281" s="96">
        <v>3</v>
      </c>
      <c r="J281" s="122"/>
      <c r="K281" s="96">
        <v>6</v>
      </c>
      <c r="L281" s="96" t="str">
        <f t="shared" si="7"/>
        <v>Acceptable</v>
      </c>
      <c r="M281" s="50"/>
      <c r="N281" s="98"/>
      <c r="O281" s="51"/>
      <c r="P281" s="52"/>
      <c r="Q281" s="52"/>
      <c r="R281" s="52"/>
      <c r="S281" s="52"/>
      <c r="T281" s="52"/>
    </row>
    <row r="282" spans="2:20" ht="22.5" x14ac:dyDescent="0.2">
      <c r="B282" s="96">
        <v>2790</v>
      </c>
      <c r="C282" s="125"/>
      <c r="D282" s="125"/>
      <c r="E282" s="125"/>
      <c r="F282" s="97" t="s">
        <v>182</v>
      </c>
      <c r="G282" s="97" t="s">
        <v>487</v>
      </c>
      <c r="H282" s="122"/>
      <c r="I282" s="96">
        <v>3</v>
      </c>
      <c r="J282" s="122"/>
      <c r="K282" s="96">
        <v>6</v>
      </c>
      <c r="L282" s="96" t="str">
        <f t="shared" si="7"/>
        <v>Acceptable</v>
      </c>
      <c r="M282" s="50"/>
      <c r="N282" s="98"/>
      <c r="O282" s="51"/>
      <c r="P282" s="52"/>
      <c r="Q282" s="52"/>
      <c r="R282" s="52"/>
      <c r="S282" s="52"/>
      <c r="T282" s="52"/>
    </row>
    <row r="283" spans="2:20" ht="22.5" x14ac:dyDescent="0.2">
      <c r="B283" s="96">
        <v>2800</v>
      </c>
      <c r="C283" s="125"/>
      <c r="D283" s="97" t="s">
        <v>176</v>
      </c>
      <c r="E283" s="97" t="s">
        <v>95</v>
      </c>
      <c r="F283" s="97" t="s">
        <v>21</v>
      </c>
      <c r="G283" s="97" t="s">
        <v>489</v>
      </c>
      <c r="H283" s="96">
        <v>1</v>
      </c>
      <c r="I283" s="96">
        <v>3</v>
      </c>
      <c r="J283" s="96">
        <v>2</v>
      </c>
      <c r="K283" s="96">
        <v>6</v>
      </c>
      <c r="L283" s="96" t="str">
        <f t="shared" si="7"/>
        <v>Acceptable</v>
      </c>
      <c r="M283" s="50"/>
      <c r="N283" s="98"/>
      <c r="O283" s="51"/>
      <c r="P283" s="52"/>
      <c r="Q283" s="52"/>
      <c r="R283" s="52"/>
      <c r="S283" s="52"/>
      <c r="T283" s="52"/>
    </row>
    <row r="284" spans="2:20" x14ac:dyDescent="0.2">
      <c r="B284" s="96">
        <v>2810</v>
      </c>
      <c r="C284" s="125"/>
      <c r="D284" s="125" t="s">
        <v>177</v>
      </c>
      <c r="E284" s="125" t="s">
        <v>95</v>
      </c>
      <c r="F284" s="97" t="s">
        <v>185</v>
      </c>
      <c r="G284" s="97" t="s">
        <v>490</v>
      </c>
      <c r="H284" s="122">
        <v>1</v>
      </c>
      <c r="I284" s="96">
        <v>3</v>
      </c>
      <c r="J284" s="122">
        <v>3</v>
      </c>
      <c r="K284" s="96">
        <v>9</v>
      </c>
      <c r="L284" s="96" t="str">
        <f t="shared" si="7"/>
        <v>Acceptable</v>
      </c>
      <c r="M284" s="50"/>
      <c r="N284" s="98"/>
      <c r="O284" s="51"/>
      <c r="P284" s="52"/>
      <c r="Q284" s="52"/>
      <c r="R284" s="52"/>
      <c r="S284" s="52"/>
      <c r="T284" s="52"/>
    </row>
    <row r="285" spans="2:20" ht="22.5" x14ac:dyDescent="0.2">
      <c r="B285" s="96">
        <v>2820</v>
      </c>
      <c r="C285" s="125"/>
      <c r="D285" s="125"/>
      <c r="E285" s="125"/>
      <c r="F285" s="97" t="s">
        <v>186</v>
      </c>
      <c r="G285" s="97" t="s">
        <v>441</v>
      </c>
      <c r="H285" s="122"/>
      <c r="I285" s="96">
        <v>3</v>
      </c>
      <c r="J285" s="122"/>
      <c r="K285" s="96">
        <v>9</v>
      </c>
      <c r="L285" s="96" t="str">
        <f t="shared" si="7"/>
        <v>Acceptable</v>
      </c>
      <c r="M285" s="50"/>
      <c r="N285" s="98"/>
      <c r="O285" s="51"/>
      <c r="P285" s="52"/>
      <c r="Q285" s="52"/>
      <c r="R285" s="52"/>
      <c r="S285" s="52"/>
      <c r="T285" s="52"/>
    </row>
    <row r="286" spans="2:20" ht="33.75" x14ac:dyDescent="0.2">
      <c r="B286" s="96">
        <v>2830</v>
      </c>
      <c r="C286" s="125"/>
      <c r="D286" s="125" t="s">
        <v>178</v>
      </c>
      <c r="E286" s="125" t="s">
        <v>95</v>
      </c>
      <c r="F286" s="97" t="s">
        <v>180</v>
      </c>
      <c r="G286" s="97" t="s">
        <v>485</v>
      </c>
      <c r="H286" s="122">
        <v>1</v>
      </c>
      <c r="I286" s="96">
        <v>3</v>
      </c>
      <c r="J286" s="122">
        <v>2</v>
      </c>
      <c r="K286" s="96">
        <v>6</v>
      </c>
      <c r="L286" s="96" t="str">
        <f t="shared" si="7"/>
        <v>Acceptable</v>
      </c>
      <c r="M286" s="50"/>
      <c r="N286" s="97"/>
      <c r="O286" s="51"/>
      <c r="P286" s="52"/>
      <c r="Q286" s="52"/>
      <c r="R286" s="52"/>
      <c r="S286" s="52"/>
      <c r="T286" s="52"/>
    </row>
    <row r="287" spans="2:20" ht="22.5" x14ac:dyDescent="0.2">
      <c r="B287" s="96">
        <v>2840</v>
      </c>
      <c r="C287" s="125"/>
      <c r="D287" s="125"/>
      <c r="E287" s="125"/>
      <c r="F287" s="97" t="s">
        <v>181</v>
      </c>
      <c r="G287" s="97" t="s">
        <v>486</v>
      </c>
      <c r="H287" s="122"/>
      <c r="I287" s="96">
        <v>3</v>
      </c>
      <c r="J287" s="122"/>
      <c r="K287" s="96">
        <v>6</v>
      </c>
      <c r="L287" s="96" t="str">
        <f t="shared" si="7"/>
        <v>Acceptable</v>
      </c>
      <c r="M287" s="50"/>
      <c r="N287" s="97"/>
      <c r="O287" s="51"/>
      <c r="P287" s="52"/>
      <c r="Q287" s="52"/>
      <c r="R287" s="52"/>
      <c r="S287" s="52"/>
      <c r="T287" s="52"/>
    </row>
    <row r="288" spans="2:20" ht="22.5" x14ac:dyDescent="0.2">
      <c r="B288" s="96">
        <v>2850</v>
      </c>
      <c r="C288" s="125"/>
      <c r="D288" s="125"/>
      <c r="E288" s="125"/>
      <c r="F288" s="97" t="s">
        <v>183</v>
      </c>
      <c r="G288" s="97" t="s">
        <v>389</v>
      </c>
      <c r="H288" s="122"/>
      <c r="I288" s="96">
        <v>3</v>
      </c>
      <c r="J288" s="122"/>
      <c r="K288" s="96">
        <v>6</v>
      </c>
      <c r="L288" s="96" t="str">
        <f t="shared" si="7"/>
        <v>Acceptable</v>
      </c>
      <c r="M288" s="50"/>
      <c r="N288" s="96"/>
      <c r="O288" s="51"/>
      <c r="P288" s="52"/>
      <c r="Q288" s="52"/>
      <c r="R288" s="52"/>
      <c r="S288" s="52"/>
      <c r="T288" s="52"/>
    </row>
    <row r="289" spans="2:20" ht="22.5" x14ac:dyDescent="0.2">
      <c r="B289" s="96">
        <v>2860</v>
      </c>
      <c r="C289" s="125"/>
      <c r="D289" s="125"/>
      <c r="E289" s="125"/>
      <c r="F289" s="97" t="s">
        <v>182</v>
      </c>
      <c r="G289" s="97" t="s">
        <v>487</v>
      </c>
      <c r="H289" s="122"/>
      <c r="I289" s="96">
        <v>3</v>
      </c>
      <c r="J289" s="122"/>
      <c r="K289" s="96">
        <v>6</v>
      </c>
      <c r="L289" s="96" t="str">
        <f t="shared" si="7"/>
        <v>Acceptable</v>
      </c>
      <c r="M289" s="50"/>
      <c r="N289" s="96"/>
      <c r="O289" s="51"/>
      <c r="P289" s="52"/>
      <c r="Q289" s="52"/>
      <c r="R289" s="52"/>
      <c r="S289" s="52"/>
      <c r="T289" s="52"/>
    </row>
    <row r="290" spans="2:20" ht="33.75" x14ac:dyDescent="0.2">
      <c r="B290" s="96">
        <v>2870</v>
      </c>
      <c r="C290" s="125"/>
      <c r="D290" s="125"/>
      <c r="E290" s="125"/>
      <c r="F290" s="97" t="s">
        <v>483</v>
      </c>
      <c r="G290" s="97" t="s">
        <v>484</v>
      </c>
      <c r="H290" s="122"/>
      <c r="I290" s="96">
        <v>2</v>
      </c>
      <c r="J290" s="122"/>
      <c r="K290" s="96">
        <v>4</v>
      </c>
      <c r="L290" s="96" t="str">
        <f t="shared" si="7"/>
        <v>Acceptable</v>
      </c>
      <c r="M290" s="50"/>
      <c r="N290" s="96"/>
      <c r="O290" s="51"/>
      <c r="P290" s="52"/>
      <c r="Q290" s="52"/>
      <c r="R290" s="52"/>
      <c r="S290" s="52"/>
      <c r="T290" s="52"/>
    </row>
    <row r="291" spans="2:20" ht="33.75" x14ac:dyDescent="0.2">
      <c r="B291" s="96">
        <v>2880</v>
      </c>
      <c r="C291" s="125"/>
      <c r="D291" s="97" t="s">
        <v>98</v>
      </c>
      <c r="E291" s="97" t="s">
        <v>95</v>
      </c>
      <c r="F291" s="97" t="s">
        <v>21</v>
      </c>
      <c r="G291" s="97" t="s">
        <v>491</v>
      </c>
      <c r="H291" s="96">
        <v>1</v>
      </c>
      <c r="I291" s="96">
        <v>3</v>
      </c>
      <c r="J291" s="96">
        <v>1</v>
      </c>
      <c r="K291" s="96">
        <v>3</v>
      </c>
      <c r="L291" s="96" t="str">
        <f t="shared" si="7"/>
        <v>Acceptable</v>
      </c>
      <c r="M291" s="50"/>
      <c r="N291" s="96"/>
      <c r="O291" s="51"/>
      <c r="P291" s="52"/>
      <c r="Q291" s="52"/>
      <c r="R291" s="52"/>
      <c r="S291" s="52"/>
      <c r="T291" s="52"/>
    </row>
    <row r="292" spans="2:20" ht="22.5" x14ac:dyDescent="0.2">
      <c r="B292" s="96">
        <v>2890</v>
      </c>
      <c r="C292" s="125"/>
      <c r="D292" s="97" t="s">
        <v>241</v>
      </c>
      <c r="E292" s="97" t="s">
        <v>95</v>
      </c>
      <c r="F292" s="97" t="s">
        <v>242</v>
      </c>
      <c r="G292" s="97" t="s">
        <v>488</v>
      </c>
      <c r="H292" s="96">
        <v>1</v>
      </c>
      <c r="I292" s="96">
        <v>3</v>
      </c>
      <c r="J292" s="96">
        <v>3</v>
      </c>
      <c r="K292" s="96">
        <v>9</v>
      </c>
      <c r="L292" s="96" t="str">
        <f t="shared" si="7"/>
        <v>Acceptable</v>
      </c>
      <c r="M292" s="50"/>
      <c r="N292" s="96"/>
      <c r="O292" s="51"/>
      <c r="P292" s="52"/>
      <c r="Q292" s="52"/>
      <c r="R292" s="52"/>
      <c r="S292" s="52"/>
      <c r="T292" s="52"/>
    </row>
    <row r="293" spans="2:20" ht="22.5" x14ac:dyDescent="0.2">
      <c r="B293" s="96">
        <v>2900</v>
      </c>
      <c r="C293" s="125" t="s">
        <v>673</v>
      </c>
      <c r="D293" s="125" t="s">
        <v>321</v>
      </c>
      <c r="E293" s="97" t="s">
        <v>95</v>
      </c>
      <c r="F293" s="97" t="s">
        <v>41</v>
      </c>
      <c r="G293" s="97" t="s">
        <v>406</v>
      </c>
      <c r="H293" s="122">
        <v>3</v>
      </c>
      <c r="I293" s="96">
        <v>3</v>
      </c>
      <c r="J293" s="122">
        <v>2</v>
      </c>
      <c r="K293" s="96">
        <v>18</v>
      </c>
      <c r="L293" s="96" t="str">
        <f t="shared" si="7"/>
        <v>Low</v>
      </c>
      <c r="M293" s="96"/>
      <c r="N293" s="98"/>
      <c r="O293" s="40"/>
      <c r="P293" s="40"/>
      <c r="Q293" s="40"/>
      <c r="R293" s="40"/>
      <c r="S293" s="40"/>
      <c r="T293" s="40"/>
    </row>
    <row r="294" spans="2:20" x14ac:dyDescent="0.2">
      <c r="B294" s="96">
        <v>2910</v>
      </c>
      <c r="C294" s="125"/>
      <c r="D294" s="125"/>
      <c r="E294" s="125" t="s">
        <v>80</v>
      </c>
      <c r="F294" s="97" t="s">
        <v>46</v>
      </c>
      <c r="G294" s="97" t="s">
        <v>407</v>
      </c>
      <c r="H294" s="122"/>
      <c r="I294" s="96">
        <v>3</v>
      </c>
      <c r="J294" s="122"/>
      <c r="K294" s="96">
        <v>18</v>
      </c>
      <c r="L294" s="96" t="str">
        <f t="shared" si="7"/>
        <v>Low</v>
      </c>
      <c r="M294" s="96"/>
      <c r="N294" s="98"/>
      <c r="O294" s="40"/>
      <c r="P294" s="40"/>
      <c r="Q294" s="40"/>
      <c r="R294" s="40"/>
      <c r="S294" s="40"/>
      <c r="T294" s="40"/>
    </row>
    <row r="295" spans="2:20" ht="33.75" x14ac:dyDescent="0.2">
      <c r="B295" s="96">
        <v>2920</v>
      </c>
      <c r="C295" s="125"/>
      <c r="D295" s="125"/>
      <c r="E295" s="125"/>
      <c r="F295" s="97" t="s">
        <v>42</v>
      </c>
      <c r="G295" s="97" t="s">
        <v>408</v>
      </c>
      <c r="H295" s="122"/>
      <c r="I295" s="96">
        <v>3</v>
      </c>
      <c r="J295" s="122"/>
      <c r="K295" s="96">
        <v>18</v>
      </c>
      <c r="L295" s="96" t="str">
        <f t="shared" si="7"/>
        <v>Low</v>
      </c>
      <c r="M295" s="96"/>
      <c r="N295" s="98"/>
      <c r="O295" s="40"/>
      <c r="P295" s="40"/>
      <c r="Q295" s="40"/>
      <c r="R295" s="40"/>
      <c r="S295" s="40"/>
      <c r="T295" s="40"/>
    </row>
    <row r="296" spans="2:20" x14ac:dyDescent="0.2">
      <c r="B296" s="96">
        <v>2930</v>
      </c>
      <c r="C296" s="125"/>
      <c r="D296" s="125"/>
      <c r="E296" s="125"/>
      <c r="F296" s="125" t="s">
        <v>43</v>
      </c>
      <c r="G296" s="125" t="s">
        <v>407</v>
      </c>
      <c r="H296" s="122"/>
      <c r="I296" s="122">
        <v>3</v>
      </c>
      <c r="J296" s="122"/>
      <c r="K296" s="122">
        <v>18</v>
      </c>
      <c r="L296" s="96" t="str">
        <f t="shared" si="7"/>
        <v>Low</v>
      </c>
      <c r="M296" s="96"/>
      <c r="N296" s="98"/>
      <c r="O296" s="40"/>
      <c r="P296" s="40"/>
      <c r="Q296" s="40"/>
      <c r="R296" s="40"/>
      <c r="S296" s="40"/>
      <c r="T296" s="40"/>
    </row>
    <row r="297" spans="2:20" x14ac:dyDescent="0.2">
      <c r="B297" s="96">
        <v>2940</v>
      </c>
      <c r="C297" s="125"/>
      <c r="D297" s="125"/>
      <c r="E297" s="125"/>
      <c r="F297" s="125"/>
      <c r="G297" s="125"/>
      <c r="H297" s="122"/>
      <c r="I297" s="122"/>
      <c r="J297" s="122"/>
      <c r="K297" s="122"/>
      <c r="L297" s="96" t="str">
        <f t="shared" si="7"/>
        <v>Acceptable</v>
      </c>
      <c r="M297" s="96"/>
      <c r="N297" s="98"/>
      <c r="O297" s="40"/>
      <c r="P297" s="40"/>
      <c r="Q297" s="40"/>
      <c r="R297" s="40"/>
      <c r="S297" s="40"/>
      <c r="T297" s="40"/>
    </row>
    <row r="298" spans="2:20" ht="56.25" x14ac:dyDescent="0.2">
      <c r="B298" s="96">
        <v>2950</v>
      </c>
      <c r="C298" s="125"/>
      <c r="D298" s="97" t="s">
        <v>322</v>
      </c>
      <c r="E298" s="97" t="s">
        <v>80</v>
      </c>
      <c r="F298" s="97" t="s">
        <v>244</v>
      </c>
      <c r="G298" s="97" t="s">
        <v>409</v>
      </c>
      <c r="H298" s="96">
        <v>3</v>
      </c>
      <c r="I298" s="96">
        <v>3</v>
      </c>
      <c r="J298" s="96">
        <v>1</v>
      </c>
      <c r="K298" s="96">
        <f>J298*I298*H298</f>
        <v>9</v>
      </c>
      <c r="L298" s="96" t="str">
        <f t="shared" si="7"/>
        <v>Acceptable</v>
      </c>
      <c r="M298" s="96"/>
      <c r="N298" s="98"/>
      <c r="O298" s="40"/>
      <c r="P298" s="40"/>
      <c r="Q298" s="40"/>
      <c r="R298" s="40"/>
      <c r="S298" s="40"/>
      <c r="T298" s="40"/>
    </row>
    <row r="299" spans="2:20" ht="22.5" x14ac:dyDescent="0.2">
      <c r="B299" s="96">
        <v>2960</v>
      </c>
      <c r="C299" s="125"/>
      <c r="D299" s="125" t="s">
        <v>246</v>
      </c>
      <c r="E299" s="125" t="s">
        <v>95</v>
      </c>
      <c r="F299" s="97" t="s">
        <v>243</v>
      </c>
      <c r="G299" s="97" t="s">
        <v>406</v>
      </c>
      <c r="H299" s="122">
        <v>1</v>
      </c>
      <c r="I299" s="96">
        <v>3</v>
      </c>
      <c r="J299" s="122">
        <v>2</v>
      </c>
      <c r="K299" s="96">
        <v>6</v>
      </c>
      <c r="L299" s="96" t="str">
        <f t="shared" si="7"/>
        <v>Acceptable</v>
      </c>
      <c r="M299" s="96"/>
      <c r="N299" s="98"/>
      <c r="O299" s="40"/>
      <c r="P299" s="40"/>
      <c r="Q299" s="40"/>
      <c r="R299" s="40"/>
      <c r="S299" s="40"/>
      <c r="T299" s="40"/>
    </row>
    <row r="300" spans="2:20" x14ac:dyDescent="0.2">
      <c r="B300" s="96">
        <v>2970</v>
      </c>
      <c r="C300" s="125"/>
      <c r="D300" s="125"/>
      <c r="E300" s="125"/>
      <c r="F300" s="97" t="s">
        <v>245</v>
      </c>
      <c r="G300" s="97" t="s">
        <v>410</v>
      </c>
      <c r="H300" s="122"/>
      <c r="I300" s="96">
        <v>3</v>
      </c>
      <c r="J300" s="122"/>
      <c r="K300" s="96">
        <v>6</v>
      </c>
      <c r="L300" s="96" t="str">
        <f t="shared" si="7"/>
        <v>Acceptable</v>
      </c>
      <c r="M300" s="96"/>
      <c r="N300" s="98"/>
      <c r="O300" s="40"/>
      <c r="P300" s="40"/>
      <c r="Q300" s="40"/>
      <c r="R300" s="40"/>
      <c r="S300" s="40"/>
      <c r="T300" s="40"/>
    </row>
    <row r="301" spans="2:20" x14ac:dyDescent="0.2">
      <c r="B301" s="96">
        <v>2980</v>
      </c>
      <c r="C301" s="125"/>
      <c r="D301" s="125"/>
      <c r="E301" s="125"/>
      <c r="F301" s="97" t="s">
        <v>21</v>
      </c>
      <c r="G301" s="97" t="s">
        <v>410</v>
      </c>
      <c r="H301" s="122"/>
      <c r="I301" s="96">
        <v>3</v>
      </c>
      <c r="J301" s="122"/>
      <c r="K301" s="96">
        <v>6</v>
      </c>
      <c r="L301" s="96" t="str">
        <f t="shared" si="7"/>
        <v>Acceptable</v>
      </c>
      <c r="M301" s="96"/>
      <c r="N301" s="98"/>
      <c r="O301" s="40"/>
      <c r="P301" s="40"/>
      <c r="Q301" s="40"/>
      <c r="R301" s="40"/>
      <c r="S301" s="40"/>
      <c r="T301" s="40"/>
    </row>
    <row r="302" spans="2:20" ht="22.5" x14ac:dyDescent="0.2">
      <c r="B302" s="96">
        <v>2990</v>
      </c>
      <c r="C302" s="125"/>
      <c r="D302" s="125" t="s">
        <v>323</v>
      </c>
      <c r="E302" s="125" t="s">
        <v>80</v>
      </c>
      <c r="F302" s="97" t="s">
        <v>243</v>
      </c>
      <c r="G302" s="97" t="s">
        <v>406</v>
      </c>
      <c r="H302" s="122">
        <v>3</v>
      </c>
      <c r="I302" s="96">
        <v>3</v>
      </c>
      <c r="J302" s="122">
        <v>1</v>
      </c>
      <c r="K302" s="96">
        <v>9</v>
      </c>
      <c r="L302" s="96" t="str">
        <f t="shared" si="7"/>
        <v>Acceptable</v>
      </c>
      <c r="M302" s="96"/>
      <c r="N302" s="98"/>
      <c r="O302" s="40"/>
      <c r="P302" s="40"/>
      <c r="Q302" s="40"/>
      <c r="R302" s="40"/>
      <c r="S302" s="40"/>
      <c r="T302" s="40"/>
    </row>
    <row r="303" spans="2:20" ht="56.25" x14ac:dyDescent="0.2">
      <c r="B303" s="96">
        <v>3000</v>
      </c>
      <c r="C303" s="125"/>
      <c r="D303" s="125"/>
      <c r="E303" s="125"/>
      <c r="F303" s="97" t="s">
        <v>249</v>
      </c>
      <c r="G303" s="97" t="s">
        <v>409</v>
      </c>
      <c r="H303" s="122"/>
      <c r="I303" s="96">
        <v>3</v>
      </c>
      <c r="J303" s="122"/>
      <c r="K303" s="96">
        <v>9</v>
      </c>
      <c r="L303" s="96" t="str">
        <f t="shared" si="7"/>
        <v>Acceptable</v>
      </c>
      <c r="M303" s="96"/>
      <c r="N303" s="98"/>
      <c r="O303" s="40"/>
      <c r="P303" s="40"/>
      <c r="Q303" s="40"/>
      <c r="R303" s="40"/>
      <c r="S303" s="40"/>
      <c r="T303" s="40"/>
    </row>
    <row r="304" spans="2:20" ht="22.5" x14ac:dyDescent="0.2">
      <c r="B304" s="96">
        <v>3010</v>
      </c>
      <c r="C304" s="125"/>
      <c r="D304" s="97" t="s">
        <v>248</v>
      </c>
      <c r="E304" s="97" t="s">
        <v>80</v>
      </c>
      <c r="F304" s="97" t="s">
        <v>247</v>
      </c>
      <c r="G304" s="97" t="s">
        <v>353</v>
      </c>
      <c r="H304" s="96">
        <v>3</v>
      </c>
      <c r="I304" s="96">
        <v>3</v>
      </c>
      <c r="J304" s="96">
        <v>2</v>
      </c>
      <c r="K304" s="96">
        <f>J304*I304*H304</f>
        <v>18</v>
      </c>
      <c r="L304" s="96" t="str">
        <f t="shared" si="7"/>
        <v>Low</v>
      </c>
      <c r="M304" s="96"/>
      <c r="N304" s="98"/>
      <c r="O304" s="40"/>
      <c r="P304" s="40"/>
      <c r="Q304" s="40"/>
      <c r="R304" s="40"/>
      <c r="S304" s="40"/>
      <c r="T304" s="40"/>
    </row>
    <row r="305" spans="2:20" ht="33.75" x14ac:dyDescent="0.2">
      <c r="B305" s="96">
        <v>3020</v>
      </c>
      <c r="C305" s="125"/>
      <c r="D305" s="97" t="s">
        <v>324</v>
      </c>
      <c r="E305" s="97" t="s">
        <v>95</v>
      </c>
      <c r="F305" s="97" t="s">
        <v>325</v>
      </c>
      <c r="G305" s="97" t="s">
        <v>594</v>
      </c>
      <c r="H305" s="96">
        <v>1</v>
      </c>
      <c r="I305" s="96">
        <v>2</v>
      </c>
      <c r="J305" s="96">
        <v>1</v>
      </c>
      <c r="K305" s="96">
        <f>J305*I305*H305</f>
        <v>2</v>
      </c>
      <c r="L305" s="96" t="str">
        <f t="shared" si="7"/>
        <v>Acceptable</v>
      </c>
      <c r="M305" s="96"/>
      <c r="N305" s="98"/>
      <c r="O305" s="40"/>
      <c r="P305" s="40"/>
      <c r="Q305" s="40"/>
      <c r="R305" s="40"/>
      <c r="S305" s="40"/>
      <c r="T305" s="40"/>
    </row>
    <row r="306" spans="2:20" ht="33.75" x14ac:dyDescent="0.2">
      <c r="B306" s="96">
        <v>3030</v>
      </c>
      <c r="C306" s="125"/>
      <c r="D306" s="97" t="s">
        <v>264</v>
      </c>
      <c r="E306" s="97" t="s">
        <v>95</v>
      </c>
      <c r="F306" s="97" t="s">
        <v>262</v>
      </c>
      <c r="G306" s="97" t="s">
        <v>411</v>
      </c>
      <c r="H306" s="96">
        <v>1</v>
      </c>
      <c r="I306" s="96">
        <v>3</v>
      </c>
      <c r="J306" s="96">
        <v>1</v>
      </c>
      <c r="K306" s="96">
        <f>J306*I306*H306</f>
        <v>3</v>
      </c>
      <c r="L306" s="96" t="str">
        <f t="shared" si="7"/>
        <v>Acceptable</v>
      </c>
      <c r="M306" s="96"/>
      <c r="N306" s="98"/>
      <c r="O306" s="40"/>
      <c r="P306" s="40"/>
      <c r="Q306" s="40"/>
      <c r="R306" s="40"/>
      <c r="S306" s="40"/>
      <c r="T306" s="40"/>
    </row>
    <row r="307" spans="2:20" ht="22.5" x14ac:dyDescent="0.2">
      <c r="B307" s="96">
        <v>3040</v>
      </c>
      <c r="C307" s="125" t="s">
        <v>730</v>
      </c>
      <c r="D307" s="125" t="s">
        <v>595</v>
      </c>
      <c r="E307" s="125" t="s">
        <v>84</v>
      </c>
      <c r="F307" s="97" t="s">
        <v>103</v>
      </c>
      <c r="G307" s="112" t="s">
        <v>358</v>
      </c>
      <c r="H307" s="122">
        <v>2</v>
      </c>
      <c r="I307" s="96">
        <v>1</v>
      </c>
      <c r="J307" s="122">
        <v>4</v>
      </c>
      <c r="K307" s="96">
        <v>8</v>
      </c>
      <c r="L307" s="96" t="str">
        <f t="shared" si="7"/>
        <v>Acceptable</v>
      </c>
      <c r="M307" s="96"/>
      <c r="N307" s="98"/>
      <c r="O307" s="40"/>
      <c r="P307" s="40"/>
      <c r="Q307" s="40"/>
      <c r="R307" s="40"/>
      <c r="S307" s="40"/>
      <c r="T307" s="40"/>
    </row>
    <row r="308" spans="2:20" ht="22.5" x14ac:dyDescent="0.2">
      <c r="B308" s="96">
        <v>3050</v>
      </c>
      <c r="C308" s="125"/>
      <c r="D308" s="125"/>
      <c r="E308" s="125"/>
      <c r="F308" s="97" t="s">
        <v>349</v>
      </c>
      <c r="G308" s="97" t="s">
        <v>347</v>
      </c>
      <c r="H308" s="122"/>
      <c r="I308" s="96">
        <v>1</v>
      </c>
      <c r="J308" s="122"/>
      <c r="K308" s="96">
        <v>8</v>
      </c>
      <c r="L308" s="96" t="str">
        <f t="shared" si="7"/>
        <v>Acceptable</v>
      </c>
      <c r="M308" s="96"/>
      <c r="N308" s="98"/>
      <c r="O308" s="40"/>
      <c r="P308" s="40"/>
      <c r="Q308" s="40"/>
      <c r="R308" s="40"/>
      <c r="S308" s="40"/>
      <c r="T308" s="40"/>
    </row>
    <row r="309" spans="2:20" ht="22.5" x14ac:dyDescent="0.2">
      <c r="B309" s="96">
        <v>3060</v>
      </c>
      <c r="C309" s="125"/>
      <c r="D309" s="125"/>
      <c r="E309" s="125"/>
      <c r="F309" s="97" t="s">
        <v>348</v>
      </c>
      <c r="G309" s="97" t="s">
        <v>347</v>
      </c>
      <c r="H309" s="122"/>
      <c r="I309" s="96">
        <v>1</v>
      </c>
      <c r="J309" s="122"/>
      <c r="K309" s="96">
        <v>8</v>
      </c>
      <c r="L309" s="96" t="str">
        <f t="shared" si="7"/>
        <v>Acceptable</v>
      </c>
      <c r="M309" s="96"/>
      <c r="N309" s="98"/>
      <c r="O309" s="40"/>
      <c r="P309" s="40"/>
      <c r="Q309" s="40"/>
      <c r="R309" s="40"/>
      <c r="S309" s="40"/>
      <c r="T309" s="40"/>
    </row>
    <row r="310" spans="2:20" ht="22.5" x14ac:dyDescent="0.2">
      <c r="B310" s="96">
        <v>3070</v>
      </c>
      <c r="C310" s="125"/>
      <c r="D310" s="125"/>
      <c r="E310" s="125"/>
      <c r="F310" s="97" t="s">
        <v>456</v>
      </c>
      <c r="G310" s="112" t="s">
        <v>359</v>
      </c>
      <c r="H310" s="122"/>
      <c r="I310" s="96">
        <v>3</v>
      </c>
      <c r="J310" s="122"/>
      <c r="K310" s="96">
        <v>24</v>
      </c>
      <c r="L310" s="96" t="str">
        <f t="shared" si="7"/>
        <v>Low</v>
      </c>
      <c r="M310" s="96"/>
      <c r="N310" s="98"/>
      <c r="O310" s="40"/>
      <c r="P310" s="40"/>
      <c r="Q310" s="40"/>
      <c r="R310" s="40"/>
      <c r="S310" s="40"/>
      <c r="T310" s="40"/>
    </row>
    <row r="311" spans="2:20" ht="22.5" x14ac:dyDescent="0.2">
      <c r="B311" s="96">
        <v>3080</v>
      </c>
      <c r="C311" s="125"/>
      <c r="D311" s="125"/>
      <c r="E311" s="125" t="s">
        <v>85</v>
      </c>
      <c r="F311" s="97" t="s">
        <v>100</v>
      </c>
      <c r="G311" s="112" t="s">
        <v>360</v>
      </c>
      <c r="H311" s="122"/>
      <c r="I311" s="96">
        <v>2</v>
      </c>
      <c r="J311" s="122"/>
      <c r="K311" s="96">
        <v>16</v>
      </c>
      <c r="L311" s="96" t="str">
        <f t="shared" si="7"/>
        <v>Low</v>
      </c>
      <c r="M311" s="96"/>
      <c r="N311" s="98"/>
      <c r="O311" s="40"/>
      <c r="P311" s="40"/>
      <c r="Q311" s="40"/>
      <c r="R311" s="40"/>
      <c r="S311" s="40"/>
      <c r="T311" s="40"/>
    </row>
    <row r="312" spans="2:20" ht="22.5" x14ac:dyDescent="0.2">
      <c r="B312" s="96">
        <v>3090</v>
      </c>
      <c r="C312" s="125"/>
      <c r="D312" s="125"/>
      <c r="E312" s="125"/>
      <c r="F312" s="97" t="s">
        <v>596</v>
      </c>
      <c r="G312" s="112" t="s">
        <v>361</v>
      </c>
      <c r="H312" s="122"/>
      <c r="I312" s="96">
        <v>2</v>
      </c>
      <c r="J312" s="122"/>
      <c r="K312" s="96">
        <v>16</v>
      </c>
      <c r="L312" s="96" t="str">
        <f t="shared" si="7"/>
        <v>Low</v>
      </c>
      <c r="M312" s="96"/>
      <c r="N312" s="98"/>
      <c r="O312" s="40"/>
      <c r="P312" s="40"/>
      <c r="Q312" s="40"/>
      <c r="R312" s="40"/>
      <c r="S312" s="40"/>
      <c r="T312" s="40"/>
    </row>
    <row r="313" spans="2:20" ht="22.5" x14ac:dyDescent="0.2">
      <c r="B313" s="96">
        <v>3100</v>
      </c>
      <c r="C313" s="125"/>
      <c r="D313" s="125"/>
      <c r="E313" s="125"/>
      <c r="F313" s="97" t="s">
        <v>101</v>
      </c>
      <c r="G313" s="112" t="s">
        <v>361</v>
      </c>
      <c r="H313" s="122"/>
      <c r="I313" s="96">
        <v>1</v>
      </c>
      <c r="J313" s="122"/>
      <c r="K313" s="96">
        <v>8</v>
      </c>
      <c r="L313" s="96" t="str">
        <f t="shared" si="7"/>
        <v>Acceptable</v>
      </c>
      <c r="M313" s="96"/>
      <c r="N313" s="98"/>
      <c r="O313" s="40"/>
      <c r="P313" s="40"/>
      <c r="Q313" s="40"/>
      <c r="R313" s="40"/>
      <c r="S313" s="40"/>
      <c r="T313" s="40"/>
    </row>
    <row r="314" spans="2:20" ht="33.75" x14ac:dyDescent="0.2">
      <c r="B314" s="96">
        <v>3110</v>
      </c>
      <c r="C314" s="125"/>
      <c r="D314" s="125"/>
      <c r="E314" s="125"/>
      <c r="F314" s="97" t="s">
        <v>102</v>
      </c>
      <c r="G314" s="97" t="s">
        <v>354</v>
      </c>
      <c r="H314" s="122"/>
      <c r="I314" s="96">
        <v>1</v>
      </c>
      <c r="J314" s="122"/>
      <c r="K314" s="96">
        <v>8</v>
      </c>
      <c r="L314" s="96" t="str">
        <f t="shared" si="7"/>
        <v>Acceptable</v>
      </c>
      <c r="M314" s="96"/>
      <c r="N314" s="98"/>
      <c r="O314" s="40"/>
      <c r="P314" s="40"/>
      <c r="Q314" s="40"/>
      <c r="R314" s="40"/>
      <c r="S314" s="40"/>
      <c r="T314" s="40"/>
    </row>
    <row r="315" spans="2:20" ht="22.5" x14ac:dyDescent="0.2">
      <c r="B315" s="96">
        <v>3120</v>
      </c>
      <c r="C315" s="125"/>
      <c r="D315" s="125"/>
      <c r="E315" s="125"/>
      <c r="F315" s="97" t="s">
        <v>114</v>
      </c>
      <c r="G315" s="112" t="s">
        <v>362</v>
      </c>
      <c r="H315" s="122"/>
      <c r="I315" s="96">
        <v>1</v>
      </c>
      <c r="J315" s="122"/>
      <c r="K315" s="96">
        <v>8</v>
      </c>
      <c r="L315" s="96" t="str">
        <f t="shared" si="7"/>
        <v>Acceptable</v>
      </c>
      <c r="M315" s="96"/>
      <c r="N315" s="98"/>
      <c r="O315" s="40"/>
      <c r="P315" s="40"/>
      <c r="Q315" s="40"/>
      <c r="R315" s="40"/>
      <c r="S315" s="40"/>
      <c r="T315" s="40"/>
    </row>
    <row r="316" spans="2:20" ht="22.5" x14ac:dyDescent="0.2">
      <c r="B316" s="96">
        <v>3130</v>
      </c>
      <c r="C316" s="125"/>
      <c r="D316" s="125"/>
      <c r="E316" s="125"/>
      <c r="F316" s="97" t="s">
        <v>115</v>
      </c>
      <c r="G316" s="112" t="s">
        <v>363</v>
      </c>
      <c r="H316" s="122"/>
      <c r="I316" s="96">
        <v>1</v>
      </c>
      <c r="J316" s="122"/>
      <c r="K316" s="96">
        <v>8</v>
      </c>
      <c r="L316" s="96" t="str">
        <f t="shared" si="7"/>
        <v>Acceptable</v>
      </c>
      <c r="M316" s="96"/>
      <c r="N316" s="98"/>
      <c r="O316" s="40"/>
      <c r="P316" s="40"/>
      <c r="Q316" s="40"/>
      <c r="R316" s="40"/>
      <c r="S316" s="40"/>
      <c r="T316" s="40"/>
    </row>
    <row r="317" spans="2:20" ht="22.5" x14ac:dyDescent="0.2">
      <c r="B317" s="96">
        <v>3140</v>
      </c>
      <c r="C317" s="125"/>
      <c r="D317" s="125"/>
      <c r="E317" s="125"/>
      <c r="F317" s="97" t="s">
        <v>113</v>
      </c>
      <c r="G317" s="112" t="s">
        <v>364</v>
      </c>
      <c r="H317" s="122"/>
      <c r="I317" s="96">
        <v>1</v>
      </c>
      <c r="J317" s="122"/>
      <c r="K317" s="96">
        <v>8</v>
      </c>
      <c r="L317" s="96" t="str">
        <f t="shared" si="7"/>
        <v>Acceptable</v>
      </c>
      <c r="M317" s="96"/>
      <c r="N317" s="98"/>
      <c r="O317" s="40"/>
      <c r="P317" s="40"/>
      <c r="Q317" s="40"/>
      <c r="R317" s="40"/>
      <c r="S317" s="40"/>
      <c r="T317" s="40"/>
    </row>
    <row r="318" spans="2:20" ht="22.5" x14ac:dyDescent="0.2">
      <c r="B318" s="96">
        <v>3150</v>
      </c>
      <c r="C318" s="125"/>
      <c r="D318" s="125" t="s">
        <v>328</v>
      </c>
      <c r="E318" s="125" t="s">
        <v>84</v>
      </c>
      <c r="F318" s="97" t="s">
        <v>105</v>
      </c>
      <c r="G318" s="112" t="s">
        <v>365</v>
      </c>
      <c r="H318" s="122">
        <v>2</v>
      </c>
      <c r="I318" s="96">
        <v>1</v>
      </c>
      <c r="J318" s="122">
        <v>2</v>
      </c>
      <c r="K318" s="96">
        <v>4</v>
      </c>
      <c r="L318" s="96" t="str">
        <f t="shared" si="7"/>
        <v>Acceptable</v>
      </c>
      <c r="M318" s="96"/>
      <c r="N318" s="98"/>
      <c r="O318" s="40"/>
      <c r="P318" s="40"/>
      <c r="Q318" s="40"/>
      <c r="R318" s="40"/>
      <c r="S318" s="40"/>
      <c r="T318" s="40"/>
    </row>
    <row r="319" spans="2:20" ht="22.5" x14ac:dyDescent="0.2">
      <c r="B319" s="96">
        <v>3160</v>
      </c>
      <c r="C319" s="125"/>
      <c r="D319" s="125"/>
      <c r="E319" s="125"/>
      <c r="F319" s="97" t="s">
        <v>101</v>
      </c>
      <c r="G319" s="112" t="s">
        <v>361</v>
      </c>
      <c r="H319" s="122"/>
      <c r="I319" s="96">
        <v>1</v>
      </c>
      <c r="J319" s="122"/>
      <c r="K319" s="96">
        <v>4</v>
      </c>
      <c r="L319" s="96" t="str">
        <f t="shared" si="7"/>
        <v>Acceptable</v>
      </c>
      <c r="M319" s="96"/>
      <c r="N319" s="98"/>
      <c r="O319" s="40"/>
      <c r="P319" s="40"/>
      <c r="Q319" s="40"/>
      <c r="R319" s="40"/>
      <c r="S319" s="40"/>
      <c r="T319" s="40"/>
    </row>
    <row r="320" spans="2:20" ht="22.5" x14ac:dyDescent="0.2">
      <c r="B320" s="96">
        <v>3170</v>
      </c>
      <c r="C320" s="125"/>
      <c r="D320" s="125"/>
      <c r="E320" s="125"/>
      <c r="F320" s="97" t="s">
        <v>100</v>
      </c>
      <c r="G320" s="112" t="s">
        <v>360</v>
      </c>
      <c r="H320" s="122"/>
      <c r="I320" s="96">
        <v>2</v>
      </c>
      <c r="J320" s="122"/>
      <c r="K320" s="96">
        <v>8</v>
      </c>
      <c r="L320" s="96" t="str">
        <f t="shared" si="7"/>
        <v>Acceptable</v>
      </c>
      <c r="M320" s="96"/>
      <c r="N320" s="98"/>
      <c r="O320" s="40"/>
      <c r="P320" s="40"/>
      <c r="Q320" s="40"/>
      <c r="R320" s="40"/>
      <c r="S320" s="40"/>
      <c r="T320" s="40"/>
    </row>
    <row r="321" spans="2:20" ht="22.5" x14ac:dyDescent="0.2">
      <c r="B321" s="96">
        <v>3180</v>
      </c>
      <c r="C321" s="125"/>
      <c r="D321" s="125"/>
      <c r="E321" s="125" t="s">
        <v>85</v>
      </c>
      <c r="F321" s="97" t="s">
        <v>512</v>
      </c>
      <c r="G321" s="112" t="s">
        <v>359</v>
      </c>
      <c r="H321" s="122"/>
      <c r="I321" s="96">
        <v>2</v>
      </c>
      <c r="J321" s="122"/>
      <c r="K321" s="96">
        <v>8</v>
      </c>
      <c r="L321" s="96" t="str">
        <f t="shared" si="7"/>
        <v>Acceptable</v>
      </c>
      <c r="M321" s="96"/>
      <c r="N321" s="98"/>
      <c r="O321" s="40"/>
      <c r="P321" s="40"/>
      <c r="Q321" s="40"/>
      <c r="R321" s="40"/>
      <c r="S321" s="40"/>
      <c r="T321" s="40"/>
    </row>
    <row r="322" spans="2:20" ht="22.5" x14ac:dyDescent="0.2">
      <c r="B322" s="96">
        <v>3190</v>
      </c>
      <c r="C322" s="125"/>
      <c r="D322" s="125"/>
      <c r="E322" s="125"/>
      <c r="F322" s="97" t="s">
        <v>106</v>
      </c>
      <c r="G322" s="112" t="s">
        <v>367</v>
      </c>
      <c r="H322" s="122"/>
      <c r="I322" s="96">
        <v>1</v>
      </c>
      <c r="J322" s="122"/>
      <c r="K322" s="96">
        <v>2</v>
      </c>
      <c r="L322" s="96" t="str">
        <f t="shared" si="7"/>
        <v>Acceptable</v>
      </c>
      <c r="M322" s="96"/>
      <c r="N322" s="98"/>
      <c r="O322" s="40"/>
      <c r="P322" s="40"/>
      <c r="Q322" s="40"/>
      <c r="R322" s="40"/>
      <c r="S322" s="40"/>
      <c r="T322" s="40"/>
    </row>
    <row r="323" spans="2:20" ht="45" x14ac:dyDescent="0.2">
      <c r="B323" s="96">
        <v>3200</v>
      </c>
      <c r="C323" s="125"/>
      <c r="D323" s="125"/>
      <c r="E323" s="125"/>
      <c r="F323" s="97" t="s">
        <v>102</v>
      </c>
      <c r="G323" s="112" t="s">
        <v>393</v>
      </c>
      <c r="H323" s="122"/>
      <c r="I323" s="96">
        <v>1</v>
      </c>
      <c r="J323" s="122"/>
      <c r="K323" s="96">
        <v>2</v>
      </c>
      <c r="L323" s="96" t="str">
        <f t="shared" si="7"/>
        <v>Acceptable</v>
      </c>
      <c r="M323" s="96"/>
      <c r="N323" s="98"/>
      <c r="O323" s="40"/>
      <c r="P323" s="40"/>
      <c r="Q323" s="40"/>
      <c r="R323" s="40"/>
      <c r="S323" s="40"/>
      <c r="T323" s="40"/>
    </row>
    <row r="324" spans="2:20" ht="22.5" x14ac:dyDescent="0.2">
      <c r="B324" s="96">
        <v>3210</v>
      </c>
      <c r="C324" s="125"/>
      <c r="D324" s="125" t="s">
        <v>329</v>
      </c>
      <c r="E324" s="125" t="s">
        <v>84</v>
      </c>
      <c r="F324" s="97" t="s">
        <v>105</v>
      </c>
      <c r="G324" s="112" t="s">
        <v>365</v>
      </c>
      <c r="H324" s="122">
        <v>2</v>
      </c>
      <c r="I324" s="96">
        <v>1</v>
      </c>
      <c r="J324" s="122">
        <v>2</v>
      </c>
      <c r="K324" s="96">
        <v>4</v>
      </c>
      <c r="L324" s="96" t="str">
        <f t="shared" si="7"/>
        <v>Acceptable</v>
      </c>
      <c r="M324" s="96"/>
      <c r="N324" s="98"/>
      <c r="O324" s="40"/>
      <c r="P324" s="40"/>
      <c r="Q324" s="40"/>
      <c r="R324" s="40"/>
      <c r="S324" s="40"/>
      <c r="T324" s="40"/>
    </row>
    <row r="325" spans="2:20" ht="22.5" x14ac:dyDescent="0.2">
      <c r="B325" s="96">
        <v>3220</v>
      </c>
      <c r="C325" s="125"/>
      <c r="D325" s="125"/>
      <c r="E325" s="125"/>
      <c r="F325" s="97" t="s">
        <v>101</v>
      </c>
      <c r="G325" s="112" t="s">
        <v>361</v>
      </c>
      <c r="H325" s="122"/>
      <c r="I325" s="96">
        <v>1</v>
      </c>
      <c r="J325" s="122"/>
      <c r="K325" s="96">
        <v>4</v>
      </c>
      <c r="L325" s="96" t="str">
        <f t="shared" si="7"/>
        <v>Acceptable</v>
      </c>
      <c r="M325" s="96"/>
      <c r="N325" s="98"/>
      <c r="O325" s="40"/>
      <c r="P325" s="40"/>
      <c r="Q325" s="40"/>
      <c r="R325" s="40"/>
      <c r="S325" s="40"/>
      <c r="T325" s="40"/>
    </row>
    <row r="326" spans="2:20" ht="22.5" x14ac:dyDescent="0.2">
      <c r="B326" s="96">
        <v>3230</v>
      </c>
      <c r="C326" s="125"/>
      <c r="D326" s="125"/>
      <c r="E326" s="125"/>
      <c r="F326" s="97" t="s">
        <v>100</v>
      </c>
      <c r="G326" s="112" t="s">
        <v>360</v>
      </c>
      <c r="H326" s="122"/>
      <c r="I326" s="96">
        <v>2</v>
      </c>
      <c r="J326" s="122"/>
      <c r="K326" s="96">
        <v>8</v>
      </c>
      <c r="L326" s="96" t="str">
        <f t="shared" si="7"/>
        <v>Acceptable</v>
      </c>
      <c r="M326" s="96"/>
      <c r="N326" s="98"/>
      <c r="O326" s="40"/>
      <c r="P326" s="40"/>
      <c r="Q326" s="40"/>
      <c r="R326" s="40"/>
      <c r="S326" s="40"/>
      <c r="T326" s="40"/>
    </row>
    <row r="327" spans="2:20" ht="22.5" x14ac:dyDescent="0.2">
      <c r="B327" s="96">
        <v>3240</v>
      </c>
      <c r="C327" s="125"/>
      <c r="D327" s="125"/>
      <c r="E327" s="125" t="s">
        <v>85</v>
      </c>
      <c r="F327" s="97" t="s">
        <v>512</v>
      </c>
      <c r="G327" s="112" t="s">
        <v>359</v>
      </c>
      <c r="H327" s="122"/>
      <c r="I327" s="96">
        <v>2</v>
      </c>
      <c r="J327" s="122"/>
      <c r="K327" s="96">
        <v>8</v>
      </c>
      <c r="L327" s="96" t="str">
        <f t="shared" si="7"/>
        <v>Acceptable</v>
      </c>
      <c r="M327" s="96"/>
      <c r="N327" s="98"/>
      <c r="O327" s="40"/>
      <c r="P327" s="40"/>
      <c r="Q327" s="40"/>
      <c r="R327" s="40"/>
      <c r="S327" s="40"/>
      <c r="T327" s="40"/>
    </row>
    <row r="328" spans="2:20" ht="22.5" x14ac:dyDescent="0.2">
      <c r="B328" s="96">
        <v>3250</v>
      </c>
      <c r="C328" s="125"/>
      <c r="D328" s="125"/>
      <c r="E328" s="125"/>
      <c r="F328" s="97" t="s">
        <v>106</v>
      </c>
      <c r="G328" s="112" t="s">
        <v>367</v>
      </c>
      <c r="H328" s="122"/>
      <c r="I328" s="96">
        <v>1</v>
      </c>
      <c r="J328" s="122"/>
      <c r="K328" s="96">
        <v>4</v>
      </c>
      <c r="L328" s="96" t="str">
        <f t="shared" si="7"/>
        <v>Acceptable</v>
      </c>
      <c r="M328" s="96"/>
      <c r="N328" s="98"/>
      <c r="O328" s="40"/>
      <c r="P328" s="40"/>
      <c r="Q328" s="40"/>
      <c r="R328" s="40"/>
      <c r="S328" s="40"/>
      <c r="T328" s="40"/>
    </row>
    <row r="329" spans="2:20" ht="45" x14ac:dyDescent="0.2">
      <c r="B329" s="96">
        <v>3260</v>
      </c>
      <c r="C329" s="125"/>
      <c r="D329" s="125"/>
      <c r="E329" s="125"/>
      <c r="F329" s="97" t="s">
        <v>102</v>
      </c>
      <c r="G329" s="112" t="s">
        <v>393</v>
      </c>
      <c r="H329" s="122"/>
      <c r="I329" s="96">
        <v>1</v>
      </c>
      <c r="J329" s="122"/>
      <c r="K329" s="96">
        <v>4</v>
      </c>
      <c r="L329" s="96" t="str">
        <f t="shared" si="7"/>
        <v>Acceptable</v>
      </c>
      <c r="M329" s="96"/>
      <c r="N329" s="98"/>
      <c r="O329" s="40"/>
      <c r="P329" s="40"/>
      <c r="Q329" s="40"/>
      <c r="R329" s="40"/>
      <c r="S329" s="40"/>
      <c r="T329" s="40"/>
    </row>
    <row r="330" spans="2:20" ht="22.5" x14ac:dyDescent="0.2">
      <c r="B330" s="96">
        <v>3270</v>
      </c>
      <c r="C330" s="125"/>
      <c r="D330" s="125" t="s">
        <v>283</v>
      </c>
      <c r="E330" s="97" t="s">
        <v>84</v>
      </c>
      <c r="F330" s="97" t="s">
        <v>111</v>
      </c>
      <c r="G330" s="112" t="s">
        <v>340</v>
      </c>
      <c r="H330" s="122">
        <v>2</v>
      </c>
      <c r="I330" s="96">
        <v>2</v>
      </c>
      <c r="J330" s="122">
        <v>1</v>
      </c>
      <c r="K330" s="96">
        <v>4</v>
      </c>
      <c r="L330" s="96" t="str">
        <f t="shared" ref="L330:L393" si="10">IF(K330&lt;10,"Acceptable",IF(K330&lt;30,"Low",IF(K330&lt;60,"High","Unacceptable")))</f>
        <v>Acceptable</v>
      </c>
      <c r="M330" s="96"/>
      <c r="N330" s="98"/>
      <c r="O330" s="40"/>
      <c r="P330" s="40"/>
      <c r="Q330" s="40"/>
      <c r="R330" s="40"/>
      <c r="S330" s="40"/>
      <c r="T330" s="40"/>
    </row>
    <row r="331" spans="2:20" ht="22.5" x14ac:dyDescent="0.2">
      <c r="B331" s="96">
        <v>3280</v>
      </c>
      <c r="C331" s="125"/>
      <c r="D331" s="125"/>
      <c r="E331" s="97" t="s">
        <v>85</v>
      </c>
      <c r="F331" s="97" t="s">
        <v>106</v>
      </c>
      <c r="G331" s="112" t="s">
        <v>367</v>
      </c>
      <c r="H331" s="122"/>
      <c r="I331" s="96">
        <v>1</v>
      </c>
      <c r="J331" s="122"/>
      <c r="K331" s="96">
        <v>4</v>
      </c>
      <c r="L331" s="96" t="str">
        <f t="shared" si="10"/>
        <v>Acceptable</v>
      </c>
      <c r="M331" s="96"/>
      <c r="N331" s="98"/>
      <c r="O331" s="40"/>
      <c r="P331" s="40"/>
      <c r="Q331" s="40"/>
      <c r="R331" s="40"/>
      <c r="S331" s="40"/>
      <c r="T331" s="40"/>
    </row>
    <row r="332" spans="2:20" ht="22.5" x14ac:dyDescent="0.2">
      <c r="B332" s="96">
        <v>3290</v>
      </c>
      <c r="C332" s="125"/>
      <c r="D332" s="125" t="s">
        <v>284</v>
      </c>
      <c r="E332" s="125" t="s">
        <v>95</v>
      </c>
      <c r="F332" s="97" t="s">
        <v>111</v>
      </c>
      <c r="G332" s="97" t="s">
        <v>342</v>
      </c>
      <c r="H332" s="122">
        <v>1</v>
      </c>
      <c r="I332" s="96">
        <v>1</v>
      </c>
      <c r="J332" s="122">
        <v>2</v>
      </c>
      <c r="K332" s="96">
        <v>2</v>
      </c>
      <c r="L332" s="96" t="str">
        <f t="shared" si="10"/>
        <v>Acceptable</v>
      </c>
      <c r="M332" s="96"/>
      <c r="N332" s="98"/>
      <c r="O332" s="40"/>
      <c r="P332" s="40"/>
      <c r="Q332" s="40"/>
      <c r="R332" s="40"/>
      <c r="S332" s="40"/>
      <c r="T332" s="40"/>
    </row>
    <row r="333" spans="2:20" x14ac:dyDescent="0.2">
      <c r="B333" s="96">
        <v>3300</v>
      </c>
      <c r="C333" s="125"/>
      <c r="D333" s="125"/>
      <c r="E333" s="125"/>
      <c r="F333" s="97" t="s">
        <v>106</v>
      </c>
      <c r="G333" s="97" t="s">
        <v>366</v>
      </c>
      <c r="H333" s="122"/>
      <c r="I333" s="96">
        <v>1</v>
      </c>
      <c r="J333" s="122"/>
      <c r="K333" s="96">
        <v>2</v>
      </c>
      <c r="L333" s="96" t="str">
        <f t="shared" si="10"/>
        <v>Acceptable</v>
      </c>
      <c r="M333" s="96"/>
      <c r="N333" s="98"/>
      <c r="O333" s="40"/>
      <c r="P333" s="40"/>
      <c r="Q333" s="40"/>
      <c r="R333" s="40"/>
      <c r="S333" s="40"/>
      <c r="T333" s="40"/>
    </row>
    <row r="334" spans="2:20" ht="22.5" x14ac:dyDescent="0.2">
      <c r="B334" s="96">
        <v>3310</v>
      </c>
      <c r="C334" s="125"/>
      <c r="D334" s="125" t="s">
        <v>285</v>
      </c>
      <c r="E334" s="125" t="s">
        <v>95</v>
      </c>
      <c r="F334" s="97" t="s">
        <v>106</v>
      </c>
      <c r="G334" s="97" t="s">
        <v>342</v>
      </c>
      <c r="H334" s="122">
        <v>1</v>
      </c>
      <c r="I334" s="96">
        <v>1</v>
      </c>
      <c r="J334" s="122">
        <v>2</v>
      </c>
      <c r="K334" s="96">
        <v>2</v>
      </c>
      <c r="L334" s="96" t="str">
        <f t="shared" si="10"/>
        <v>Acceptable</v>
      </c>
      <c r="M334" s="96"/>
      <c r="N334" s="98"/>
      <c r="O334" s="40"/>
      <c r="P334" s="40"/>
      <c r="Q334" s="40"/>
      <c r="R334" s="40"/>
      <c r="S334" s="40"/>
      <c r="T334" s="40"/>
    </row>
    <row r="335" spans="2:20" ht="22.5" x14ac:dyDescent="0.2">
      <c r="B335" s="96">
        <v>3320</v>
      </c>
      <c r="C335" s="125"/>
      <c r="D335" s="125"/>
      <c r="E335" s="125"/>
      <c r="F335" s="97" t="s">
        <v>111</v>
      </c>
      <c r="G335" s="112" t="s">
        <v>340</v>
      </c>
      <c r="H335" s="122"/>
      <c r="I335" s="96">
        <v>1</v>
      </c>
      <c r="J335" s="122"/>
      <c r="K335" s="96">
        <v>2</v>
      </c>
      <c r="L335" s="96" t="str">
        <f t="shared" si="10"/>
        <v>Acceptable</v>
      </c>
      <c r="M335" s="96"/>
      <c r="N335" s="98"/>
      <c r="O335" s="40"/>
      <c r="P335" s="40"/>
      <c r="Q335" s="40"/>
      <c r="R335" s="40"/>
      <c r="S335" s="40"/>
      <c r="T335" s="40"/>
    </row>
    <row r="336" spans="2:20" ht="45" x14ac:dyDescent="0.2">
      <c r="B336" s="96">
        <v>3330</v>
      </c>
      <c r="C336" s="125"/>
      <c r="D336" s="125" t="s">
        <v>112</v>
      </c>
      <c r="E336" s="125" t="s">
        <v>95</v>
      </c>
      <c r="F336" s="97" t="s">
        <v>102</v>
      </c>
      <c r="G336" s="97" t="s">
        <v>368</v>
      </c>
      <c r="H336" s="122">
        <v>1</v>
      </c>
      <c r="I336" s="96">
        <v>1</v>
      </c>
      <c r="J336" s="122">
        <v>2</v>
      </c>
      <c r="K336" s="96">
        <v>2</v>
      </c>
      <c r="L336" s="96" t="str">
        <f t="shared" si="10"/>
        <v>Acceptable</v>
      </c>
      <c r="M336" s="96"/>
      <c r="N336" s="98"/>
      <c r="O336" s="40"/>
      <c r="P336" s="40"/>
      <c r="Q336" s="40"/>
      <c r="R336" s="40"/>
      <c r="S336" s="40"/>
      <c r="T336" s="40"/>
    </row>
    <row r="337" spans="2:20" ht="33.75" x14ac:dyDescent="0.2">
      <c r="B337" s="96">
        <v>3340</v>
      </c>
      <c r="C337" s="125"/>
      <c r="D337" s="125"/>
      <c r="E337" s="125"/>
      <c r="F337" s="97" t="s">
        <v>105</v>
      </c>
      <c r="G337" s="97" t="s">
        <v>369</v>
      </c>
      <c r="H337" s="122"/>
      <c r="I337" s="96">
        <v>1</v>
      </c>
      <c r="J337" s="122"/>
      <c r="K337" s="96">
        <v>2</v>
      </c>
      <c r="L337" s="96" t="str">
        <f t="shared" si="10"/>
        <v>Acceptable</v>
      </c>
      <c r="M337" s="96"/>
      <c r="N337" s="98"/>
      <c r="O337" s="40"/>
      <c r="P337" s="40"/>
      <c r="Q337" s="40"/>
      <c r="R337" s="40"/>
      <c r="S337" s="40"/>
      <c r="T337" s="40"/>
    </row>
    <row r="338" spans="2:20" x14ac:dyDescent="0.2">
      <c r="B338" s="96">
        <v>3350</v>
      </c>
      <c r="C338" s="125"/>
      <c r="D338" s="125"/>
      <c r="E338" s="125"/>
      <c r="F338" s="97" t="s">
        <v>100</v>
      </c>
      <c r="G338" s="97" t="s">
        <v>352</v>
      </c>
      <c r="H338" s="122"/>
      <c r="I338" s="96">
        <v>2</v>
      </c>
      <c r="J338" s="122"/>
      <c r="K338" s="96">
        <v>4</v>
      </c>
      <c r="L338" s="96" t="str">
        <f t="shared" si="10"/>
        <v>Acceptable</v>
      </c>
      <c r="M338" s="96"/>
      <c r="N338" s="98"/>
      <c r="O338" s="40"/>
      <c r="P338" s="40"/>
      <c r="Q338" s="40"/>
      <c r="R338" s="40"/>
      <c r="S338" s="40"/>
      <c r="T338" s="40"/>
    </row>
    <row r="339" spans="2:20" ht="33.75" x14ac:dyDescent="0.2">
      <c r="B339" s="96">
        <v>3360</v>
      </c>
      <c r="C339" s="125"/>
      <c r="D339" s="125"/>
      <c r="E339" s="125"/>
      <c r="F339" s="97" t="s">
        <v>103</v>
      </c>
      <c r="G339" s="97" t="s">
        <v>369</v>
      </c>
      <c r="H339" s="122"/>
      <c r="I339" s="96">
        <v>1</v>
      </c>
      <c r="J339" s="122"/>
      <c r="K339" s="96">
        <v>2</v>
      </c>
      <c r="L339" s="96" t="str">
        <f t="shared" si="10"/>
        <v>Acceptable</v>
      </c>
      <c r="M339" s="96"/>
      <c r="N339" s="98"/>
      <c r="O339" s="40"/>
      <c r="P339" s="40"/>
      <c r="Q339" s="40"/>
      <c r="R339" s="40"/>
      <c r="S339" s="40"/>
      <c r="T339" s="40"/>
    </row>
    <row r="340" spans="2:20" ht="22.5" x14ac:dyDescent="0.2">
      <c r="B340" s="96">
        <v>3370</v>
      </c>
      <c r="C340" s="125"/>
      <c r="D340" s="156" t="s">
        <v>286</v>
      </c>
      <c r="E340" s="97" t="s">
        <v>84</v>
      </c>
      <c r="F340" s="107" t="s">
        <v>492</v>
      </c>
      <c r="G340" s="112" t="s">
        <v>340</v>
      </c>
      <c r="H340" s="122">
        <v>2</v>
      </c>
      <c r="I340" s="96">
        <v>1</v>
      </c>
      <c r="J340" s="122">
        <v>1</v>
      </c>
      <c r="K340" s="96">
        <v>2</v>
      </c>
      <c r="L340" s="96" t="str">
        <f t="shared" si="10"/>
        <v>Acceptable</v>
      </c>
      <c r="M340" s="96"/>
      <c r="N340" s="98"/>
      <c r="O340" s="40"/>
      <c r="P340" s="40"/>
      <c r="Q340" s="40"/>
      <c r="R340" s="40"/>
      <c r="S340" s="40"/>
      <c r="T340" s="40"/>
    </row>
    <row r="341" spans="2:20" ht="22.5" x14ac:dyDescent="0.2">
      <c r="B341" s="96">
        <v>3380</v>
      </c>
      <c r="C341" s="125"/>
      <c r="D341" s="156"/>
      <c r="E341" s="97" t="s">
        <v>85</v>
      </c>
      <c r="F341" s="107" t="s">
        <v>492</v>
      </c>
      <c r="G341" s="112" t="s">
        <v>340</v>
      </c>
      <c r="H341" s="122"/>
      <c r="I341" s="96">
        <v>1</v>
      </c>
      <c r="J341" s="122"/>
      <c r="K341" s="96">
        <v>2</v>
      </c>
      <c r="L341" s="96" t="str">
        <f t="shared" si="10"/>
        <v>Acceptable</v>
      </c>
      <c r="M341" s="96"/>
      <c r="N341" s="98"/>
      <c r="O341" s="40"/>
      <c r="P341" s="40"/>
      <c r="Q341" s="40"/>
      <c r="R341" s="40"/>
      <c r="S341" s="40"/>
      <c r="T341" s="40"/>
    </row>
    <row r="342" spans="2:20" ht="22.5" x14ac:dyDescent="0.2">
      <c r="B342" s="96">
        <v>3390</v>
      </c>
      <c r="C342" s="125"/>
      <c r="D342" s="156" t="s">
        <v>330</v>
      </c>
      <c r="E342" s="122" t="s">
        <v>84</v>
      </c>
      <c r="F342" s="107" t="s">
        <v>139</v>
      </c>
      <c r="G342" s="112" t="s">
        <v>340</v>
      </c>
      <c r="H342" s="122">
        <v>2</v>
      </c>
      <c r="I342" s="96">
        <v>1</v>
      </c>
      <c r="J342" s="122">
        <v>1</v>
      </c>
      <c r="K342" s="96">
        <v>2</v>
      </c>
      <c r="L342" s="96" t="str">
        <f t="shared" si="10"/>
        <v>Acceptable</v>
      </c>
      <c r="M342" s="96"/>
      <c r="N342" s="98"/>
      <c r="O342" s="40"/>
      <c r="P342" s="40"/>
      <c r="Q342" s="40"/>
      <c r="R342" s="40"/>
      <c r="S342" s="40"/>
      <c r="T342" s="40"/>
    </row>
    <row r="343" spans="2:20" ht="22.5" x14ac:dyDescent="0.2">
      <c r="B343" s="96">
        <v>3400</v>
      </c>
      <c r="C343" s="125"/>
      <c r="D343" s="156"/>
      <c r="E343" s="122"/>
      <c r="F343" s="107" t="s">
        <v>597</v>
      </c>
      <c r="G343" s="112" t="s">
        <v>340</v>
      </c>
      <c r="H343" s="122"/>
      <c r="I343" s="96">
        <v>1</v>
      </c>
      <c r="J343" s="122"/>
      <c r="K343" s="96">
        <v>2</v>
      </c>
      <c r="L343" s="96" t="str">
        <f t="shared" si="10"/>
        <v>Acceptable</v>
      </c>
      <c r="M343" s="96"/>
      <c r="N343" s="98"/>
      <c r="O343" s="40"/>
      <c r="P343" s="40"/>
      <c r="Q343" s="40"/>
      <c r="R343" s="40"/>
      <c r="S343" s="40"/>
      <c r="T343" s="40"/>
    </row>
    <row r="344" spans="2:20" ht="22.5" x14ac:dyDescent="0.2">
      <c r="B344" s="96">
        <v>3410</v>
      </c>
      <c r="C344" s="125"/>
      <c r="D344" s="156"/>
      <c r="E344" s="97" t="s">
        <v>85</v>
      </c>
      <c r="F344" s="107" t="s">
        <v>139</v>
      </c>
      <c r="G344" s="112" t="s">
        <v>340</v>
      </c>
      <c r="H344" s="122"/>
      <c r="I344" s="96">
        <v>1</v>
      </c>
      <c r="J344" s="122"/>
      <c r="K344" s="96">
        <v>2</v>
      </c>
      <c r="L344" s="96" t="str">
        <f t="shared" si="10"/>
        <v>Acceptable</v>
      </c>
      <c r="M344" s="96"/>
      <c r="N344" s="98"/>
      <c r="O344" s="40"/>
      <c r="P344" s="40"/>
      <c r="Q344" s="40"/>
      <c r="R344" s="40"/>
      <c r="S344" s="40"/>
      <c r="T344" s="40"/>
    </row>
    <row r="345" spans="2:20" ht="22.5" x14ac:dyDescent="0.2">
      <c r="B345" s="96">
        <v>3420</v>
      </c>
      <c r="C345" s="125"/>
      <c r="D345" s="156" t="s">
        <v>331</v>
      </c>
      <c r="E345" s="97" t="s">
        <v>84</v>
      </c>
      <c r="F345" s="107" t="s">
        <v>141</v>
      </c>
      <c r="G345" s="112" t="s">
        <v>340</v>
      </c>
      <c r="H345" s="122">
        <v>2</v>
      </c>
      <c r="I345" s="96">
        <v>1</v>
      </c>
      <c r="J345" s="122">
        <v>1</v>
      </c>
      <c r="K345" s="96">
        <v>2</v>
      </c>
      <c r="L345" s="96" t="str">
        <f t="shared" si="10"/>
        <v>Acceptable</v>
      </c>
      <c r="M345" s="96"/>
      <c r="N345" s="98"/>
      <c r="O345" s="40"/>
      <c r="P345" s="40"/>
      <c r="Q345" s="40"/>
      <c r="R345" s="40"/>
      <c r="S345" s="40"/>
      <c r="T345" s="40"/>
    </row>
    <row r="346" spans="2:20" ht="22.5" x14ac:dyDescent="0.2">
      <c r="B346" s="96">
        <v>3430</v>
      </c>
      <c r="C346" s="125"/>
      <c r="D346" s="156"/>
      <c r="E346" s="125" t="s">
        <v>85</v>
      </c>
      <c r="F346" s="107" t="s">
        <v>28</v>
      </c>
      <c r="G346" s="112" t="s">
        <v>340</v>
      </c>
      <c r="H346" s="122"/>
      <c r="I346" s="96">
        <v>1</v>
      </c>
      <c r="J346" s="122"/>
      <c r="K346" s="96">
        <v>2</v>
      </c>
      <c r="L346" s="96" t="str">
        <f t="shared" si="10"/>
        <v>Acceptable</v>
      </c>
      <c r="M346" s="96"/>
      <c r="N346" s="98"/>
      <c r="O346" s="40"/>
      <c r="P346" s="40"/>
      <c r="Q346" s="40"/>
      <c r="R346" s="40"/>
      <c r="S346" s="40"/>
      <c r="T346" s="40"/>
    </row>
    <row r="347" spans="2:20" ht="22.5" x14ac:dyDescent="0.2">
      <c r="B347" s="96">
        <v>3440</v>
      </c>
      <c r="C347" s="125"/>
      <c r="D347" s="156"/>
      <c r="E347" s="125"/>
      <c r="F347" s="107" t="s">
        <v>136</v>
      </c>
      <c r="G347" s="112" t="s">
        <v>360</v>
      </c>
      <c r="H347" s="122"/>
      <c r="I347" s="96">
        <v>2</v>
      </c>
      <c r="J347" s="122"/>
      <c r="K347" s="96">
        <v>4</v>
      </c>
      <c r="L347" s="96" t="str">
        <f t="shared" si="10"/>
        <v>Acceptable</v>
      </c>
      <c r="M347" s="96"/>
      <c r="N347" s="98"/>
      <c r="O347" s="40"/>
      <c r="P347" s="40"/>
      <c r="Q347" s="40"/>
      <c r="R347" s="40"/>
      <c r="S347" s="40"/>
      <c r="T347" s="40"/>
    </row>
    <row r="348" spans="2:20" ht="22.5" x14ac:dyDescent="0.2">
      <c r="B348" s="96">
        <v>3450</v>
      </c>
      <c r="C348" s="125"/>
      <c r="D348" s="107" t="s">
        <v>30</v>
      </c>
      <c r="E348" s="97" t="s">
        <v>95</v>
      </c>
      <c r="F348" s="107" t="s">
        <v>138</v>
      </c>
      <c r="G348" s="97" t="s">
        <v>341</v>
      </c>
      <c r="H348" s="96">
        <v>1</v>
      </c>
      <c r="I348" s="96">
        <v>1</v>
      </c>
      <c r="J348" s="96">
        <v>2</v>
      </c>
      <c r="K348" s="96">
        <v>2</v>
      </c>
      <c r="L348" s="96" t="str">
        <f t="shared" si="10"/>
        <v>Acceptable</v>
      </c>
      <c r="M348" s="96"/>
      <c r="N348" s="98"/>
      <c r="O348" s="40"/>
      <c r="P348" s="40"/>
      <c r="Q348" s="40"/>
      <c r="R348" s="40"/>
      <c r="S348" s="40"/>
      <c r="T348" s="40"/>
    </row>
    <row r="349" spans="2:20" ht="22.5" x14ac:dyDescent="0.2">
      <c r="B349" s="96">
        <v>3460</v>
      </c>
      <c r="C349" s="125"/>
      <c r="D349" s="125" t="s">
        <v>269</v>
      </c>
      <c r="E349" s="125" t="s">
        <v>84</v>
      </c>
      <c r="F349" s="97" t="s">
        <v>266</v>
      </c>
      <c r="G349" s="112" t="s">
        <v>340</v>
      </c>
      <c r="H349" s="122">
        <v>2</v>
      </c>
      <c r="I349" s="96">
        <v>1</v>
      </c>
      <c r="J349" s="122">
        <v>2</v>
      </c>
      <c r="K349" s="96">
        <v>4</v>
      </c>
      <c r="L349" s="96" t="str">
        <f t="shared" si="10"/>
        <v>Acceptable</v>
      </c>
      <c r="M349" s="96"/>
      <c r="N349" s="98"/>
      <c r="O349" s="40"/>
      <c r="P349" s="40"/>
      <c r="Q349" s="40"/>
      <c r="R349" s="40"/>
      <c r="S349" s="40"/>
      <c r="T349" s="40"/>
    </row>
    <row r="350" spans="2:20" ht="22.5" x14ac:dyDescent="0.2">
      <c r="B350" s="96">
        <v>3470</v>
      </c>
      <c r="C350" s="125"/>
      <c r="D350" s="125"/>
      <c r="E350" s="125"/>
      <c r="F350" s="97" t="s">
        <v>267</v>
      </c>
      <c r="G350" s="112" t="s">
        <v>340</v>
      </c>
      <c r="H350" s="122"/>
      <c r="I350" s="96">
        <v>1</v>
      </c>
      <c r="J350" s="122"/>
      <c r="K350" s="96">
        <v>4</v>
      </c>
      <c r="L350" s="96" t="str">
        <f t="shared" si="10"/>
        <v>Acceptable</v>
      </c>
      <c r="M350" s="96"/>
      <c r="N350" s="98"/>
      <c r="O350" s="40"/>
      <c r="P350" s="40"/>
      <c r="Q350" s="40"/>
      <c r="R350" s="40"/>
      <c r="S350" s="40"/>
      <c r="T350" s="40"/>
    </row>
    <row r="351" spans="2:20" ht="33.75" x14ac:dyDescent="0.2">
      <c r="B351" s="96">
        <v>3480</v>
      </c>
      <c r="C351" s="125"/>
      <c r="D351" s="125"/>
      <c r="E351" s="125"/>
      <c r="F351" s="97" t="s">
        <v>268</v>
      </c>
      <c r="G351" s="112" t="s">
        <v>370</v>
      </c>
      <c r="H351" s="122"/>
      <c r="I351" s="96">
        <v>1</v>
      </c>
      <c r="J351" s="122"/>
      <c r="K351" s="96">
        <v>4</v>
      </c>
      <c r="L351" s="96" t="str">
        <f t="shared" si="10"/>
        <v>Acceptable</v>
      </c>
      <c r="M351" s="96"/>
      <c r="N351" s="98"/>
      <c r="O351" s="40"/>
      <c r="P351" s="40"/>
      <c r="Q351" s="40"/>
      <c r="R351" s="40"/>
      <c r="S351" s="40"/>
      <c r="T351" s="40"/>
    </row>
    <row r="352" spans="2:20" ht="22.5" x14ac:dyDescent="0.2">
      <c r="B352" s="96">
        <v>3490</v>
      </c>
      <c r="C352" s="125"/>
      <c r="D352" s="125"/>
      <c r="E352" s="125" t="s">
        <v>85</v>
      </c>
      <c r="F352" s="97" t="s">
        <v>267</v>
      </c>
      <c r="G352" s="112" t="s">
        <v>340</v>
      </c>
      <c r="H352" s="122"/>
      <c r="I352" s="96">
        <v>1</v>
      </c>
      <c r="J352" s="122"/>
      <c r="K352" s="96">
        <v>4</v>
      </c>
      <c r="L352" s="96" t="str">
        <f t="shared" si="10"/>
        <v>Acceptable</v>
      </c>
      <c r="M352" s="96"/>
      <c r="N352" s="98"/>
      <c r="O352" s="40"/>
      <c r="P352" s="40"/>
      <c r="Q352" s="40"/>
      <c r="R352" s="40"/>
      <c r="S352" s="40"/>
      <c r="T352" s="40"/>
    </row>
    <row r="353" spans="2:20" x14ac:dyDescent="0.2">
      <c r="B353" s="96">
        <v>3500</v>
      </c>
      <c r="C353" s="125"/>
      <c r="D353" s="125"/>
      <c r="E353" s="125"/>
      <c r="F353" s="97" t="s">
        <v>21</v>
      </c>
      <c r="G353" s="112" t="s">
        <v>361</v>
      </c>
      <c r="H353" s="122"/>
      <c r="I353" s="96">
        <v>1</v>
      </c>
      <c r="J353" s="122"/>
      <c r="K353" s="96">
        <v>4</v>
      </c>
      <c r="L353" s="96" t="str">
        <f t="shared" si="10"/>
        <v>Acceptable</v>
      </c>
      <c r="M353" s="96"/>
      <c r="N353" s="98"/>
      <c r="O353" s="40"/>
      <c r="P353" s="40"/>
      <c r="Q353" s="40"/>
      <c r="R353" s="40"/>
      <c r="S353" s="40"/>
      <c r="T353" s="40"/>
    </row>
    <row r="354" spans="2:20" ht="22.5" x14ac:dyDescent="0.2">
      <c r="B354" s="96">
        <v>3510</v>
      </c>
      <c r="C354" s="125"/>
      <c r="D354" s="125"/>
      <c r="E354" s="125"/>
      <c r="F354" s="97" t="s">
        <v>270</v>
      </c>
      <c r="G354" s="112" t="s">
        <v>361</v>
      </c>
      <c r="H354" s="122"/>
      <c r="I354" s="96">
        <v>2</v>
      </c>
      <c r="J354" s="122"/>
      <c r="K354" s="96">
        <v>8</v>
      </c>
      <c r="L354" s="96" t="str">
        <f t="shared" si="10"/>
        <v>Acceptable</v>
      </c>
      <c r="M354" s="96"/>
      <c r="N354" s="98"/>
      <c r="O354" s="40"/>
      <c r="P354" s="40"/>
      <c r="Q354" s="40"/>
      <c r="R354" s="40"/>
      <c r="S354" s="40"/>
      <c r="T354" s="40"/>
    </row>
    <row r="355" spans="2:20" ht="22.5" x14ac:dyDescent="0.2">
      <c r="B355" s="96">
        <v>3520</v>
      </c>
      <c r="C355" s="125"/>
      <c r="D355" s="125" t="s">
        <v>271</v>
      </c>
      <c r="E355" s="125" t="s">
        <v>95</v>
      </c>
      <c r="F355" s="97" t="s">
        <v>272</v>
      </c>
      <c r="G355" s="97" t="s">
        <v>371</v>
      </c>
      <c r="H355" s="122">
        <v>1</v>
      </c>
      <c r="I355" s="96">
        <v>1</v>
      </c>
      <c r="J355" s="122">
        <v>2</v>
      </c>
      <c r="K355" s="96">
        <v>2</v>
      </c>
      <c r="L355" s="96" t="str">
        <f t="shared" si="10"/>
        <v>Acceptable</v>
      </c>
      <c r="M355" s="96"/>
      <c r="N355" s="98"/>
      <c r="O355" s="40"/>
      <c r="P355" s="40"/>
      <c r="Q355" s="40"/>
      <c r="R355" s="40"/>
      <c r="S355" s="40"/>
      <c r="T355" s="40"/>
    </row>
    <row r="356" spans="2:20" x14ac:dyDescent="0.2">
      <c r="B356" s="96">
        <v>3530</v>
      </c>
      <c r="C356" s="125"/>
      <c r="D356" s="125"/>
      <c r="E356" s="125"/>
      <c r="F356" s="97" t="s">
        <v>273</v>
      </c>
      <c r="G356" s="97" t="s">
        <v>353</v>
      </c>
      <c r="H356" s="122"/>
      <c r="I356" s="96">
        <v>2</v>
      </c>
      <c r="J356" s="122"/>
      <c r="K356" s="96">
        <v>4</v>
      </c>
      <c r="L356" s="96" t="str">
        <f t="shared" si="10"/>
        <v>Acceptable</v>
      </c>
      <c r="M356" s="96"/>
      <c r="N356" s="98"/>
      <c r="O356" s="40"/>
      <c r="P356" s="40"/>
      <c r="Q356" s="40"/>
      <c r="R356" s="40"/>
      <c r="S356" s="40"/>
      <c r="T356" s="40"/>
    </row>
    <row r="357" spans="2:20" ht="22.5" x14ac:dyDescent="0.2">
      <c r="B357" s="96">
        <v>3540</v>
      </c>
      <c r="C357" s="125"/>
      <c r="D357" s="125" t="s">
        <v>332</v>
      </c>
      <c r="E357" s="97" t="s">
        <v>84</v>
      </c>
      <c r="F357" s="97" t="s">
        <v>274</v>
      </c>
      <c r="G357" s="112" t="s">
        <v>340</v>
      </c>
      <c r="H357" s="122">
        <v>2</v>
      </c>
      <c r="I357" s="96">
        <v>1</v>
      </c>
      <c r="J357" s="122">
        <v>2</v>
      </c>
      <c r="K357" s="96">
        <v>4</v>
      </c>
      <c r="L357" s="96" t="str">
        <f t="shared" si="10"/>
        <v>Acceptable</v>
      </c>
      <c r="M357" s="96"/>
      <c r="N357" s="98"/>
      <c r="O357" s="40"/>
      <c r="P357" s="40"/>
      <c r="Q357" s="40"/>
      <c r="R357" s="40"/>
      <c r="S357" s="40"/>
      <c r="T357" s="40"/>
    </row>
    <row r="358" spans="2:20" ht="22.5" x14ac:dyDescent="0.2">
      <c r="B358" s="96">
        <v>3550</v>
      </c>
      <c r="C358" s="125"/>
      <c r="D358" s="125"/>
      <c r="E358" s="97" t="s">
        <v>85</v>
      </c>
      <c r="F358" s="97" t="s">
        <v>274</v>
      </c>
      <c r="G358" s="112" t="s">
        <v>340</v>
      </c>
      <c r="H358" s="122"/>
      <c r="I358" s="96">
        <v>1</v>
      </c>
      <c r="J358" s="122"/>
      <c r="K358" s="96">
        <v>4</v>
      </c>
      <c r="L358" s="96" t="str">
        <f t="shared" si="10"/>
        <v>Acceptable</v>
      </c>
      <c r="M358" s="96"/>
      <c r="N358" s="98"/>
      <c r="O358" s="40"/>
      <c r="P358" s="40"/>
      <c r="Q358" s="40"/>
      <c r="R358" s="40"/>
      <c r="S358" s="40"/>
      <c r="T358" s="40"/>
    </row>
    <row r="359" spans="2:20" ht="22.5" x14ac:dyDescent="0.2">
      <c r="B359" s="96">
        <v>3560</v>
      </c>
      <c r="C359" s="125" t="s">
        <v>674</v>
      </c>
      <c r="D359" s="125" t="s">
        <v>288</v>
      </c>
      <c r="E359" s="97" t="s">
        <v>75</v>
      </c>
      <c r="F359" s="97" t="s">
        <v>414</v>
      </c>
      <c r="G359" s="97" t="s">
        <v>415</v>
      </c>
      <c r="H359" s="122">
        <v>3</v>
      </c>
      <c r="I359" s="96">
        <v>2</v>
      </c>
      <c r="J359" s="122">
        <v>4</v>
      </c>
      <c r="K359" s="96">
        <v>24</v>
      </c>
      <c r="L359" s="96" t="str">
        <f t="shared" si="10"/>
        <v>Low</v>
      </c>
      <c r="M359" s="96"/>
      <c r="N359" s="98"/>
      <c r="O359" s="40"/>
      <c r="P359" s="40"/>
      <c r="Q359" s="40"/>
      <c r="R359" s="40"/>
      <c r="S359" s="40"/>
      <c r="T359" s="40"/>
    </row>
    <row r="360" spans="2:20" ht="22.5" x14ac:dyDescent="0.2">
      <c r="B360" s="96">
        <v>3570</v>
      </c>
      <c r="C360" s="125"/>
      <c r="D360" s="125"/>
      <c r="E360" s="97" t="s">
        <v>84</v>
      </c>
      <c r="F360" s="97" t="s">
        <v>275</v>
      </c>
      <c r="G360" s="97" t="s">
        <v>416</v>
      </c>
      <c r="H360" s="122"/>
      <c r="I360" s="96">
        <v>2</v>
      </c>
      <c r="J360" s="122"/>
      <c r="K360" s="96">
        <v>24</v>
      </c>
      <c r="L360" s="96" t="str">
        <f t="shared" si="10"/>
        <v>Low</v>
      </c>
      <c r="M360" s="96"/>
      <c r="N360" s="98"/>
      <c r="O360" s="40"/>
      <c r="P360" s="40"/>
      <c r="Q360" s="40"/>
      <c r="R360" s="40"/>
      <c r="S360" s="40"/>
      <c r="T360" s="40"/>
    </row>
    <row r="361" spans="2:20" ht="22.5" x14ac:dyDescent="0.2">
      <c r="B361" s="96">
        <v>3580</v>
      </c>
      <c r="C361" s="125"/>
      <c r="D361" s="125"/>
      <c r="E361" s="125" t="s">
        <v>83</v>
      </c>
      <c r="F361" s="97" t="s">
        <v>276</v>
      </c>
      <c r="G361" s="97" t="s">
        <v>416</v>
      </c>
      <c r="H361" s="122"/>
      <c r="I361" s="96">
        <v>2</v>
      </c>
      <c r="J361" s="122"/>
      <c r="K361" s="96">
        <v>24</v>
      </c>
      <c r="L361" s="96" t="str">
        <f t="shared" si="10"/>
        <v>Low</v>
      </c>
      <c r="M361" s="96"/>
      <c r="N361" s="98"/>
      <c r="O361" s="40"/>
      <c r="P361" s="40"/>
      <c r="Q361" s="40"/>
      <c r="R361" s="40"/>
      <c r="S361" s="40"/>
      <c r="T361" s="40"/>
    </row>
    <row r="362" spans="2:20" x14ac:dyDescent="0.2">
      <c r="B362" s="96">
        <v>3590</v>
      </c>
      <c r="C362" s="125"/>
      <c r="D362" s="125"/>
      <c r="E362" s="125"/>
      <c r="F362" s="97" t="s">
        <v>277</v>
      </c>
      <c r="G362" s="97" t="s">
        <v>353</v>
      </c>
      <c r="H362" s="122"/>
      <c r="I362" s="96">
        <v>2</v>
      </c>
      <c r="J362" s="122"/>
      <c r="K362" s="96">
        <v>24</v>
      </c>
      <c r="L362" s="96" t="str">
        <f t="shared" si="10"/>
        <v>Low</v>
      </c>
      <c r="M362" s="96"/>
      <c r="N362" s="98"/>
      <c r="O362" s="40"/>
      <c r="P362" s="40"/>
      <c r="Q362" s="40"/>
      <c r="R362" s="40"/>
      <c r="S362" s="40"/>
      <c r="T362" s="40"/>
    </row>
    <row r="363" spans="2:20" ht="22.5" x14ac:dyDescent="0.2">
      <c r="B363" s="96">
        <v>3600</v>
      </c>
      <c r="C363" s="125"/>
      <c r="D363" s="125"/>
      <c r="E363" s="125"/>
      <c r="F363" s="97" t="s">
        <v>278</v>
      </c>
      <c r="G363" s="97" t="s">
        <v>418</v>
      </c>
      <c r="H363" s="122"/>
      <c r="I363" s="96">
        <v>2</v>
      </c>
      <c r="J363" s="122"/>
      <c r="K363" s="96">
        <v>24</v>
      </c>
      <c r="L363" s="96" t="str">
        <f t="shared" si="10"/>
        <v>Low</v>
      </c>
      <c r="M363" s="96"/>
      <c r="N363" s="98"/>
      <c r="O363" s="40"/>
      <c r="P363" s="40"/>
      <c r="Q363" s="40"/>
      <c r="R363" s="40"/>
      <c r="S363" s="40"/>
      <c r="T363" s="40"/>
    </row>
    <row r="364" spans="2:20" ht="22.5" x14ac:dyDescent="0.2">
      <c r="B364" s="96">
        <v>3610</v>
      </c>
      <c r="C364" s="125"/>
      <c r="D364" s="125"/>
      <c r="E364" s="125"/>
      <c r="F364" s="97" t="s">
        <v>279</v>
      </c>
      <c r="G364" s="97" t="s">
        <v>419</v>
      </c>
      <c r="H364" s="122"/>
      <c r="I364" s="96">
        <v>2</v>
      </c>
      <c r="J364" s="122"/>
      <c r="K364" s="96">
        <v>24</v>
      </c>
      <c r="L364" s="96" t="str">
        <f t="shared" si="10"/>
        <v>Low</v>
      </c>
      <c r="M364" s="96"/>
      <c r="N364" s="98"/>
      <c r="O364" s="40"/>
      <c r="P364" s="40"/>
      <c r="Q364" s="40"/>
      <c r="R364" s="40"/>
      <c r="S364" s="40"/>
      <c r="T364" s="40"/>
    </row>
    <row r="365" spans="2:20" ht="22.5" x14ac:dyDescent="0.2">
      <c r="B365" s="96">
        <v>3620</v>
      </c>
      <c r="C365" s="125"/>
      <c r="D365" s="125"/>
      <c r="E365" s="125"/>
      <c r="F365" s="97" t="s">
        <v>280</v>
      </c>
      <c r="G365" s="97" t="s">
        <v>420</v>
      </c>
      <c r="H365" s="122"/>
      <c r="I365" s="96">
        <v>2</v>
      </c>
      <c r="J365" s="122"/>
      <c r="K365" s="96">
        <v>24</v>
      </c>
      <c r="L365" s="96" t="str">
        <f t="shared" si="10"/>
        <v>Low</v>
      </c>
      <c r="M365" s="96"/>
      <c r="N365" s="98"/>
      <c r="O365" s="40"/>
      <c r="P365" s="40"/>
      <c r="Q365" s="40"/>
      <c r="R365" s="40"/>
      <c r="S365" s="40"/>
      <c r="T365" s="40"/>
    </row>
    <row r="366" spans="2:20" ht="78.75" x14ac:dyDescent="0.2">
      <c r="B366" s="96">
        <v>3630</v>
      </c>
      <c r="C366" s="125"/>
      <c r="D366" s="125" t="s">
        <v>320</v>
      </c>
      <c r="E366" s="97" t="s">
        <v>733</v>
      </c>
      <c r="F366" s="125" t="s">
        <v>287</v>
      </c>
      <c r="G366" s="125" t="s">
        <v>420</v>
      </c>
      <c r="H366" s="122">
        <v>3</v>
      </c>
      <c r="I366" s="122">
        <v>2</v>
      </c>
      <c r="J366" s="122">
        <v>2</v>
      </c>
      <c r="K366" s="122">
        <v>12</v>
      </c>
      <c r="L366" s="96" t="str">
        <f t="shared" si="10"/>
        <v>Low</v>
      </c>
      <c r="M366" s="96"/>
      <c r="N366" s="98"/>
      <c r="O366" s="40"/>
      <c r="P366" s="40"/>
      <c r="Q366" s="40"/>
      <c r="R366" s="40"/>
      <c r="S366" s="40"/>
      <c r="T366" s="40"/>
    </row>
    <row r="367" spans="2:20" x14ac:dyDescent="0.2">
      <c r="B367" s="96">
        <v>3640</v>
      </c>
      <c r="C367" s="125"/>
      <c r="D367" s="125"/>
      <c r="E367" s="97" t="s">
        <v>87</v>
      </c>
      <c r="F367" s="125"/>
      <c r="G367" s="125"/>
      <c r="H367" s="122"/>
      <c r="I367" s="122"/>
      <c r="J367" s="122"/>
      <c r="K367" s="122"/>
      <c r="L367" s="96" t="str">
        <f t="shared" si="10"/>
        <v>Acceptable</v>
      </c>
      <c r="M367" s="96"/>
      <c r="N367" s="98"/>
      <c r="O367" s="40"/>
      <c r="P367" s="40"/>
      <c r="Q367" s="40"/>
      <c r="R367" s="40"/>
      <c r="S367" s="40"/>
      <c r="T367" s="40"/>
    </row>
    <row r="368" spans="2:20" ht="22.5" x14ac:dyDescent="0.2">
      <c r="B368" s="96">
        <v>3650</v>
      </c>
      <c r="C368" s="125"/>
      <c r="D368" s="125" t="s">
        <v>282</v>
      </c>
      <c r="E368" s="125" t="s">
        <v>95</v>
      </c>
      <c r="F368" s="97" t="s">
        <v>598</v>
      </c>
      <c r="G368" s="97" t="s">
        <v>421</v>
      </c>
      <c r="H368" s="122">
        <v>1</v>
      </c>
      <c r="I368" s="96">
        <v>2</v>
      </c>
      <c r="J368" s="122">
        <v>2</v>
      </c>
      <c r="K368" s="96">
        <v>4</v>
      </c>
      <c r="L368" s="96" t="str">
        <f t="shared" si="10"/>
        <v>Acceptable</v>
      </c>
      <c r="M368" s="96"/>
      <c r="N368" s="98"/>
      <c r="O368" s="40"/>
      <c r="P368" s="40"/>
      <c r="Q368" s="40"/>
      <c r="R368" s="40"/>
      <c r="S368" s="40"/>
      <c r="T368" s="40"/>
    </row>
    <row r="369" spans="2:20" ht="22.5" x14ac:dyDescent="0.2">
      <c r="B369" s="96">
        <v>3660</v>
      </c>
      <c r="C369" s="125"/>
      <c r="D369" s="125"/>
      <c r="E369" s="125"/>
      <c r="F369" s="97" t="s">
        <v>21</v>
      </c>
      <c r="G369" s="97" t="s">
        <v>421</v>
      </c>
      <c r="H369" s="122"/>
      <c r="I369" s="96">
        <v>2</v>
      </c>
      <c r="J369" s="122"/>
      <c r="K369" s="96">
        <v>4</v>
      </c>
      <c r="L369" s="96" t="str">
        <f t="shared" si="10"/>
        <v>Acceptable</v>
      </c>
      <c r="M369" s="96"/>
      <c r="N369" s="98"/>
      <c r="O369" s="40"/>
      <c r="P369" s="40"/>
      <c r="Q369" s="40"/>
      <c r="R369" s="40"/>
      <c r="S369" s="40"/>
      <c r="T369" s="40"/>
    </row>
    <row r="370" spans="2:20" ht="22.5" x14ac:dyDescent="0.2">
      <c r="B370" s="96">
        <v>3670</v>
      </c>
      <c r="C370" s="125" t="s">
        <v>675</v>
      </c>
      <c r="D370" s="125" t="s">
        <v>37</v>
      </c>
      <c r="E370" s="125" t="s">
        <v>84</v>
      </c>
      <c r="F370" s="97" t="s">
        <v>44</v>
      </c>
      <c r="G370" s="97" t="s">
        <v>422</v>
      </c>
      <c r="H370" s="122">
        <v>3</v>
      </c>
      <c r="I370" s="122">
        <v>2</v>
      </c>
      <c r="J370" s="122">
        <v>2</v>
      </c>
      <c r="K370" s="122">
        <v>12</v>
      </c>
      <c r="L370" s="122" t="str">
        <f t="shared" si="10"/>
        <v>Low</v>
      </c>
      <c r="M370" s="96"/>
      <c r="N370" s="98"/>
      <c r="O370" s="40"/>
      <c r="P370" s="40"/>
      <c r="Q370" s="40"/>
      <c r="R370" s="40"/>
      <c r="S370" s="40"/>
      <c r="T370" s="40"/>
    </row>
    <row r="371" spans="2:20" x14ac:dyDescent="0.2">
      <c r="B371" s="96">
        <v>3680</v>
      </c>
      <c r="C371" s="125"/>
      <c r="D371" s="125"/>
      <c r="E371" s="125"/>
      <c r="F371" s="97" t="s">
        <v>289</v>
      </c>
      <c r="G371" s="97" t="s">
        <v>423</v>
      </c>
      <c r="H371" s="122"/>
      <c r="I371" s="122"/>
      <c r="J371" s="122"/>
      <c r="K371" s="122"/>
      <c r="L371" s="122"/>
      <c r="M371" s="96"/>
      <c r="N371" s="98"/>
      <c r="O371" s="40"/>
      <c r="P371" s="40"/>
      <c r="Q371" s="40"/>
      <c r="R371" s="40"/>
      <c r="S371" s="40"/>
      <c r="T371" s="40"/>
    </row>
    <row r="372" spans="2:20" ht="22.5" x14ac:dyDescent="0.2">
      <c r="B372" s="96">
        <v>3690</v>
      </c>
      <c r="C372" s="125"/>
      <c r="D372" s="125"/>
      <c r="E372" s="125"/>
      <c r="F372" s="97" t="s">
        <v>291</v>
      </c>
      <c r="G372" s="97" t="s">
        <v>424</v>
      </c>
      <c r="H372" s="122"/>
      <c r="I372" s="122"/>
      <c r="J372" s="122"/>
      <c r="K372" s="122"/>
      <c r="L372" s="122"/>
      <c r="M372" s="96"/>
      <c r="N372" s="98"/>
      <c r="O372" s="40"/>
      <c r="P372" s="40"/>
      <c r="Q372" s="40"/>
      <c r="R372" s="40"/>
      <c r="S372" s="40"/>
      <c r="T372" s="40"/>
    </row>
    <row r="373" spans="2:20" ht="45" x14ac:dyDescent="0.2">
      <c r="B373" s="96">
        <v>3700</v>
      </c>
      <c r="C373" s="125"/>
      <c r="D373" s="125"/>
      <c r="E373" s="125" t="s">
        <v>77</v>
      </c>
      <c r="F373" s="97" t="s">
        <v>292</v>
      </c>
      <c r="G373" s="97" t="s">
        <v>425</v>
      </c>
      <c r="H373" s="122"/>
      <c r="I373" s="122">
        <v>2</v>
      </c>
      <c r="J373" s="122"/>
      <c r="K373" s="122">
        <v>12</v>
      </c>
      <c r="L373" s="122" t="str">
        <f t="shared" si="10"/>
        <v>Low</v>
      </c>
      <c r="M373" s="96"/>
      <c r="N373" s="98"/>
      <c r="O373" s="40"/>
      <c r="P373" s="40"/>
      <c r="Q373" s="40"/>
      <c r="R373" s="40"/>
      <c r="S373" s="40"/>
      <c r="T373" s="40"/>
    </row>
    <row r="374" spans="2:20" ht="22.5" x14ac:dyDescent="0.2">
      <c r="B374" s="96">
        <v>3710</v>
      </c>
      <c r="C374" s="125"/>
      <c r="D374" s="125"/>
      <c r="E374" s="125"/>
      <c r="F374" s="97" t="s">
        <v>294</v>
      </c>
      <c r="G374" s="97" t="s">
        <v>426</v>
      </c>
      <c r="H374" s="122"/>
      <c r="I374" s="122"/>
      <c r="J374" s="122"/>
      <c r="K374" s="122"/>
      <c r="L374" s="122"/>
      <c r="M374" s="96"/>
      <c r="N374" s="98"/>
      <c r="O374" s="40"/>
      <c r="P374" s="40"/>
      <c r="Q374" s="40"/>
      <c r="R374" s="40"/>
      <c r="S374" s="40"/>
      <c r="T374" s="40"/>
    </row>
    <row r="375" spans="2:20" x14ac:dyDescent="0.2">
      <c r="B375" s="96">
        <v>3720</v>
      </c>
      <c r="C375" s="125"/>
      <c r="D375" s="125"/>
      <c r="E375" s="125"/>
      <c r="F375" s="97" t="s">
        <v>290</v>
      </c>
      <c r="G375" s="97" t="s">
        <v>427</v>
      </c>
      <c r="H375" s="122"/>
      <c r="I375" s="122"/>
      <c r="J375" s="122"/>
      <c r="K375" s="122"/>
      <c r="L375" s="122"/>
      <c r="M375" s="96"/>
      <c r="N375" s="98"/>
      <c r="O375" s="40"/>
      <c r="P375" s="40"/>
      <c r="Q375" s="40"/>
      <c r="R375" s="40"/>
      <c r="S375" s="40"/>
      <c r="T375" s="40"/>
    </row>
    <row r="376" spans="2:20" x14ac:dyDescent="0.2">
      <c r="B376" s="96">
        <v>3730</v>
      </c>
      <c r="C376" s="125"/>
      <c r="D376" s="125"/>
      <c r="E376" s="125"/>
      <c r="F376" s="97" t="s">
        <v>293</v>
      </c>
      <c r="G376" s="97" t="s">
        <v>424</v>
      </c>
      <c r="H376" s="122"/>
      <c r="I376" s="122"/>
      <c r="J376" s="122"/>
      <c r="K376" s="122"/>
      <c r="L376" s="122"/>
      <c r="M376" s="96"/>
      <c r="N376" s="98"/>
      <c r="O376" s="40"/>
      <c r="P376" s="40"/>
      <c r="Q376" s="40"/>
      <c r="R376" s="40"/>
      <c r="S376" s="40"/>
      <c r="T376" s="40"/>
    </row>
    <row r="377" spans="2:20" ht="45" x14ac:dyDescent="0.2">
      <c r="B377" s="96">
        <v>3740</v>
      </c>
      <c r="C377" s="125"/>
      <c r="D377" s="125" t="s">
        <v>40</v>
      </c>
      <c r="E377" s="125" t="s">
        <v>84</v>
      </c>
      <c r="F377" s="97" t="s">
        <v>44</v>
      </c>
      <c r="G377" s="97" t="s">
        <v>425</v>
      </c>
      <c r="H377" s="122">
        <v>3</v>
      </c>
      <c r="I377" s="96">
        <v>3</v>
      </c>
      <c r="J377" s="122">
        <v>2</v>
      </c>
      <c r="K377" s="96">
        <v>18</v>
      </c>
      <c r="L377" s="96" t="str">
        <f t="shared" si="10"/>
        <v>Low</v>
      </c>
      <c r="M377" s="96"/>
      <c r="N377" s="98"/>
      <c r="O377" s="40"/>
      <c r="P377" s="40"/>
      <c r="Q377" s="40"/>
      <c r="R377" s="40"/>
      <c r="S377" s="40"/>
      <c r="T377" s="40"/>
    </row>
    <row r="378" spans="2:20" x14ac:dyDescent="0.2">
      <c r="B378" s="96">
        <v>3750</v>
      </c>
      <c r="C378" s="125"/>
      <c r="D378" s="125"/>
      <c r="E378" s="125"/>
      <c r="F378" s="97" t="s">
        <v>289</v>
      </c>
      <c r="G378" s="97" t="s">
        <v>423</v>
      </c>
      <c r="H378" s="122"/>
      <c r="I378" s="122">
        <v>2</v>
      </c>
      <c r="J378" s="122"/>
      <c r="K378" s="122">
        <v>12</v>
      </c>
      <c r="L378" s="122" t="str">
        <f t="shared" si="10"/>
        <v>Low</v>
      </c>
      <c r="M378" s="96"/>
      <c r="N378" s="98"/>
      <c r="O378" s="40"/>
      <c r="P378" s="40"/>
      <c r="Q378" s="40"/>
      <c r="R378" s="40"/>
      <c r="S378" s="40"/>
      <c r="T378" s="40"/>
    </row>
    <row r="379" spans="2:20" ht="22.5" x14ac:dyDescent="0.2">
      <c r="B379" s="96">
        <v>3760</v>
      </c>
      <c r="C379" s="125"/>
      <c r="D379" s="125"/>
      <c r="E379" s="125"/>
      <c r="F379" s="97" t="s">
        <v>291</v>
      </c>
      <c r="G379" s="97" t="s">
        <v>424</v>
      </c>
      <c r="H379" s="122"/>
      <c r="I379" s="122"/>
      <c r="J379" s="122"/>
      <c r="K379" s="122"/>
      <c r="L379" s="122"/>
      <c r="M379" s="96"/>
      <c r="N379" s="98"/>
      <c r="O379" s="40"/>
      <c r="P379" s="40"/>
      <c r="Q379" s="40"/>
      <c r="R379" s="40"/>
      <c r="S379" s="40"/>
      <c r="T379" s="40"/>
    </row>
    <row r="380" spans="2:20" ht="45" x14ac:dyDescent="0.2">
      <c r="B380" s="96">
        <v>3770</v>
      </c>
      <c r="C380" s="125"/>
      <c r="D380" s="125"/>
      <c r="E380" s="125"/>
      <c r="F380" s="97" t="s">
        <v>292</v>
      </c>
      <c r="G380" s="97" t="s">
        <v>425</v>
      </c>
      <c r="H380" s="122"/>
      <c r="I380" s="122"/>
      <c r="J380" s="122"/>
      <c r="K380" s="122"/>
      <c r="L380" s="122"/>
      <c r="M380" s="96"/>
      <c r="N380" s="98"/>
      <c r="O380" s="40"/>
      <c r="P380" s="40"/>
      <c r="Q380" s="40"/>
      <c r="R380" s="40"/>
      <c r="S380" s="40"/>
      <c r="T380" s="40"/>
    </row>
    <row r="381" spans="2:20" ht="22.5" x14ac:dyDescent="0.2">
      <c r="B381" s="96">
        <v>3780</v>
      </c>
      <c r="C381" s="125"/>
      <c r="D381" s="125"/>
      <c r="E381" s="125"/>
      <c r="F381" s="97" t="s">
        <v>294</v>
      </c>
      <c r="G381" s="97" t="s">
        <v>426</v>
      </c>
      <c r="H381" s="122"/>
      <c r="I381" s="122"/>
      <c r="J381" s="122"/>
      <c r="K381" s="122"/>
      <c r="L381" s="122"/>
      <c r="M381" s="96"/>
      <c r="N381" s="98"/>
      <c r="O381" s="40"/>
      <c r="P381" s="40"/>
      <c r="Q381" s="40"/>
      <c r="R381" s="40"/>
      <c r="S381" s="40"/>
      <c r="T381" s="40"/>
    </row>
    <row r="382" spans="2:20" x14ac:dyDescent="0.2">
      <c r="B382" s="96">
        <v>3790</v>
      </c>
      <c r="C382" s="125"/>
      <c r="D382" s="125"/>
      <c r="E382" s="125"/>
      <c r="F382" s="97" t="s">
        <v>290</v>
      </c>
      <c r="G382" s="97" t="s">
        <v>427</v>
      </c>
      <c r="H382" s="122"/>
      <c r="I382" s="122"/>
      <c r="J382" s="122"/>
      <c r="K382" s="122"/>
      <c r="L382" s="122"/>
      <c r="M382" s="96"/>
      <c r="N382" s="98"/>
      <c r="O382" s="40"/>
      <c r="P382" s="40"/>
      <c r="Q382" s="40"/>
      <c r="R382" s="40"/>
      <c r="S382" s="40"/>
      <c r="T382" s="40"/>
    </row>
    <row r="383" spans="2:20" x14ac:dyDescent="0.2">
      <c r="B383" s="96">
        <v>3800</v>
      </c>
      <c r="C383" s="125"/>
      <c r="D383" s="125"/>
      <c r="E383" s="125" t="s">
        <v>77</v>
      </c>
      <c r="F383" s="97" t="s">
        <v>493</v>
      </c>
      <c r="G383" s="97" t="s">
        <v>424</v>
      </c>
      <c r="H383" s="122"/>
      <c r="I383" s="122">
        <v>2</v>
      </c>
      <c r="J383" s="122"/>
      <c r="K383" s="122">
        <v>12</v>
      </c>
      <c r="L383" s="122" t="str">
        <f t="shared" si="10"/>
        <v>Low</v>
      </c>
      <c r="M383" s="96"/>
      <c r="N383" s="98"/>
      <c r="O383" s="40"/>
      <c r="P383" s="40"/>
      <c r="Q383" s="40"/>
      <c r="R383" s="40"/>
      <c r="S383" s="40"/>
      <c r="T383" s="40"/>
    </row>
    <row r="384" spans="2:20" x14ac:dyDescent="0.2">
      <c r="B384" s="96">
        <v>3810</v>
      </c>
      <c r="C384" s="125"/>
      <c r="D384" s="125"/>
      <c r="E384" s="125"/>
      <c r="F384" s="97" t="s">
        <v>494</v>
      </c>
      <c r="G384" s="97" t="s">
        <v>428</v>
      </c>
      <c r="H384" s="122"/>
      <c r="I384" s="122"/>
      <c r="J384" s="122"/>
      <c r="K384" s="122"/>
      <c r="L384" s="122"/>
      <c r="M384" s="96"/>
      <c r="N384" s="98"/>
      <c r="O384" s="40"/>
      <c r="P384" s="40"/>
      <c r="Q384" s="40"/>
      <c r="R384" s="40"/>
      <c r="S384" s="40"/>
      <c r="T384" s="40"/>
    </row>
    <row r="385" spans="2:20" ht="33.75" x14ac:dyDescent="0.2">
      <c r="B385" s="96">
        <v>3820</v>
      </c>
      <c r="C385" s="125"/>
      <c r="D385" s="125"/>
      <c r="E385" s="125"/>
      <c r="F385" s="97" t="s">
        <v>295</v>
      </c>
      <c r="G385" s="97" t="s">
        <v>429</v>
      </c>
      <c r="H385" s="122"/>
      <c r="I385" s="122"/>
      <c r="J385" s="122"/>
      <c r="K385" s="122"/>
      <c r="L385" s="122"/>
      <c r="M385" s="96"/>
      <c r="N385" s="98"/>
      <c r="O385" s="40"/>
      <c r="P385" s="40"/>
      <c r="Q385" s="40"/>
      <c r="R385" s="40"/>
      <c r="S385" s="40"/>
      <c r="T385" s="40"/>
    </row>
    <row r="386" spans="2:20" x14ac:dyDescent="0.2">
      <c r="B386" s="96">
        <v>3830</v>
      </c>
      <c r="C386" s="125"/>
      <c r="D386" s="125"/>
      <c r="E386" s="125"/>
      <c r="F386" s="97" t="s">
        <v>296</v>
      </c>
      <c r="G386" s="97" t="s">
        <v>410</v>
      </c>
      <c r="H386" s="122"/>
      <c r="I386" s="122"/>
      <c r="J386" s="122"/>
      <c r="K386" s="122"/>
      <c r="L386" s="122"/>
      <c r="M386" s="96"/>
      <c r="N386" s="98"/>
      <c r="O386" s="40"/>
      <c r="P386" s="40"/>
      <c r="Q386" s="40"/>
      <c r="R386" s="40"/>
      <c r="S386" s="40"/>
      <c r="T386" s="40"/>
    </row>
    <row r="387" spans="2:20" x14ac:dyDescent="0.2">
      <c r="B387" s="96">
        <v>3840</v>
      </c>
      <c r="C387" s="125"/>
      <c r="D387" s="146" t="s">
        <v>38</v>
      </c>
      <c r="E387" s="97" t="s">
        <v>76</v>
      </c>
      <c r="F387" s="97" t="s">
        <v>297</v>
      </c>
      <c r="G387" s="97" t="s">
        <v>430</v>
      </c>
      <c r="H387" s="122">
        <v>3</v>
      </c>
      <c r="I387" s="122">
        <v>2</v>
      </c>
      <c r="J387" s="122">
        <v>2</v>
      </c>
      <c r="K387" s="122">
        <v>12</v>
      </c>
      <c r="L387" s="122" t="str">
        <f t="shared" si="10"/>
        <v>Low</v>
      </c>
      <c r="M387" s="96"/>
      <c r="N387" s="98"/>
      <c r="O387" s="40"/>
      <c r="P387" s="40"/>
      <c r="Q387" s="40"/>
      <c r="R387" s="40"/>
      <c r="S387" s="40"/>
      <c r="T387" s="40"/>
    </row>
    <row r="388" spans="2:20" x14ac:dyDescent="0.2">
      <c r="B388" s="96">
        <v>3850</v>
      </c>
      <c r="C388" s="125"/>
      <c r="D388" s="147"/>
      <c r="E388" s="97" t="s">
        <v>77</v>
      </c>
      <c r="F388" s="97" t="s">
        <v>298</v>
      </c>
      <c r="G388" s="97"/>
      <c r="H388" s="122"/>
      <c r="I388" s="122"/>
      <c r="J388" s="122"/>
      <c r="K388" s="122"/>
      <c r="L388" s="122"/>
      <c r="M388" s="96"/>
      <c r="N388" s="98"/>
      <c r="O388" s="40"/>
      <c r="P388" s="40"/>
      <c r="Q388" s="40"/>
      <c r="R388" s="40"/>
      <c r="S388" s="40"/>
      <c r="T388" s="40"/>
    </row>
    <row r="389" spans="2:20" ht="22.5" x14ac:dyDescent="0.2">
      <c r="B389" s="96">
        <v>3860</v>
      </c>
      <c r="C389" s="125"/>
      <c r="D389" s="147"/>
      <c r="E389" s="97" t="s">
        <v>80</v>
      </c>
      <c r="F389" s="97" t="s">
        <v>299</v>
      </c>
      <c r="G389" s="97" t="s">
        <v>422</v>
      </c>
      <c r="H389" s="122"/>
      <c r="I389" s="122"/>
      <c r="J389" s="122"/>
      <c r="K389" s="122"/>
      <c r="L389" s="122"/>
      <c r="M389" s="96"/>
      <c r="N389" s="98"/>
      <c r="O389" s="40"/>
      <c r="P389" s="40"/>
      <c r="Q389" s="40"/>
      <c r="R389" s="40"/>
      <c r="S389" s="40"/>
      <c r="T389" s="40"/>
    </row>
    <row r="390" spans="2:20" x14ac:dyDescent="0.2">
      <c r="B390" s="96">
        <v>3870</v>
      </c>
      <c r="C390" s="125"/>
      <c r="D390" s="147"/>
      <c r="E390" s="125" t="s">
        <v>84</v>
      </c>
      <c r="F390" s="97" t="s">
        <v>300</v>
      </c>
      <c r="G390" s="97" t="s">
        <v>423</v>
      </c>
      <c r="H390" s="122"/>
      <c r="I390" s="122"/>
      <c r="J390" s="122"/>
      <c r="K390" s="122"/>
      <c r="L390" s="122"/>
      <c r="M390" s="96"/>
      <c r="N390" s="98"/>
      <c r="O390" s="40"/>
      <c r="P390" s="40"/>
      <c r="Q390" s="40"/>
      <c r="R390" s="40"/>
      <c r="S390" s="40"/>
      <c r="T390" s="40"/>
    </row>
    <row r="391" spans="2:20" ht="22.5" x14ac:dyDescent="0.2">
      <c r="B391" s="96">
        <v>3880</v>
      </c>
      <c r="C391" s="125"/>
      <c r="D391" s="148"/>
      <c r="E391" s="125"/>
      <c r="F391" s="97" t="s">
        <v>301</v>
      </c>
      <c r="G391" s="97" t="s">
        <v>431</v>
      </c>
      <c r="H391" s="122"/>
      <c r="I391" s="122"/>
      <c r="J391" s="122"/>
      <c r="K391" s="122"/>
      <c r="L391" s="122"/>
      <c r="M391" s="96"/>
      <c r="N391" s="98"/>
      <c r="O391" s="40"/>
      <c r="P391" s="40"/>
      <c r="Q391" s="40"/>
      <c r="R391" s="40"/>
      <c r="S391" s="40"/>
      <c r="T391" s="40"/>
    </row>
    <row r="392" spans="2:20" ht="22.5" x14ac:dyDescent="0.2">
      <c r="B392" s="96">
        <v>3890</v>
      </c>
      <c r="C392" s="125"/>
      <c r="D392" s="97" t="s">
        <v>39</v>
      </c>
      <c r="E392" s="97" t="s">
        <v>95</v>
      </c>
      <c r="F392" s="97" t="s">
        <v>301</v>
      </c>
      <c r="G392" s="97" t="s">
        <v>431</v>
      </c>
      <c r="H392" s="96">
        <v>1</v>
      </c>
      <c r="I392" s="96">
        <v>3</v>
      </c>
      <c r="J392" s="96">
        <v>2</v>
      </c>
      <c r="K392" s="96">
        <v>6</v>
      </c>
      <c r="L392" s="96" t="str">
        <f t="shared" si="10"/>
        <v>Acceptable</v>
      </c>
      <c r="M392" s="96"/>
      <c r="N392" s="98"/>
      <c r="O392" s="40"/>
      <c r="P392" s="40"/>
      <c r="Q392" s="40"/>
      <c r="R392" s="40"/>
      <c r="S392" s="40"/>
      <c r="T392" s="40"/>
    </row>
    <row r="393" spans="2:20" ht="22.5" x14ac:dyDescent="0.2">
      <c r="B393" s="96">
        <v>3900</v>
      </c>
      <c r="C393" s="125"/>
      <c r="D393" s="97" t="s">
        <v>335</v>
      </c>
      <c r="E393" s="97" t="s">
        <v>95</v>
      </c>
      <c r="F393" s="97" t="s">
        <v>635</v>
      </c>
      <c r="G393" s="97" t="s">
        <v>410</v>
      </c>
      <c r="H393" s="96">
        <v>1</v>
      </c>
      <c r="I393" s="96">
        <v>3</v>
      </c>
      <c r="J393" s="96">
        <v>2</v>
      </c>
      <c r="K393" s="96">
        <v>6</v>
      </c>
      <c r="L393" s="96" t="str">
        <f t="shared" si="10"/>
        <v>Acceptable</v>
      </c>
      <c r="M393" s="96"/>
      <c r="N393" s="98"/>
      <c r="O393" s="40"/>
      <c r="P393" s="40"/>
      <c r="Q393" s="40"/>
      <c r="R393" s="40"/>
      <c r="S393" s="40"/>
      <c r="T393" s="40"/>
    </row>
    <row r="394" spans="2:20" ht="22.5" x14ac:dyDescent="0.2">
      <c r="B394" s="96">
        <v>3910</v>
      </c>
      <c r="C394" s="125"/>
      <c r="D394" s="125" t="s">
        <v>302</v>
      </c>
      <c r="E394" s="125" t="s">
        <v>35</v>
      </c>
      <c r="F394" s="97" t="s">
        <v>303</v>
      </c>
      <c r="G394" s="97" t="s">
        <v>432</v>
      </c>
      <c r="H394" s="122">
        <v>2</v>
      </c>
      <c r="I394" s="122">
        <v>2</v>
      </c>
      <c r="J394" s="122">
        <v>2</v>
      </c>
      <c r="K394" s="122">
        <v>8</v>
      </c>
      <c r="L394" s="122" t="str">
        <f t="shared" ref="L394:L440" si="11">IF(K394&lt;10,"Acceptable",IF(K394&lt;30,"Low",IF(K394&lt;60,"High","Unacceptable")))</f>
        <v>Acceptable</v>
      </c>
      <c r="M394" s="96"/>
      <c r="N394" s="98"/>
      <c r="O394" s="40"/>
      <c r="P394" s="40"/>
      <c r="Q394" s="40"/>
      <c r="R394" s="40"/>
      <c r="S394" s="40"/>
      <c r="T394" s="40"/>
    </row>
    <row r="395" spans="2:20" x14ac:dyDescent="0.2">
      <c r="B395" s="96">
        <v>3920</v>
      </c>
      <c r="C395" s="125"/>
      <c r="D395" s="125"/>
      <c r="E395" s="125"/>
      <c r="F395" s="97" t="s">
        <v>305</v>
      </c>
      <c r="G395" s="97" t="s">
        <v>410</v>
      </c>
      <c r="H395" s="122"/>
      <c r="I395" s="122"/>
      <c r="J395" s="122"/>
      <c r="K395" s="122"/>
      <c r="L395" s="122"/>
      <c r="M395" s="96"/>
      <c r="N395" s="98"/>
      <c r="O395" s="40"/>
      <c r="P395" s="40"/>
      <c r="Q395" s="40"/>
      <c r="R395" s="40"/>
      <c r="S395" s="40"/>
      <c r="T395" s="40"/>
    </row>
    <row r="396" spans="2:20" x14ac:dyDescent="0.2">
      <c r="B396" s="96">
        <v>3930</v>
      </c>
      <c r="C396" s="125"/>
      <c r="D396" s="125"/>
      <c r="E396" s="125" t="s">
        <v>89</v>
      </c>
      <c r="F396" s="97" t="s">
        <v>306</v>
      </c>
      <c r="G396" s="97" t="s">
        <v>410</v>
      </c>
      <c r="H396" s="122"/>
      <c r="I396" s="122"/>
      <c r="J396" s="122"/>
      <c r="K396" s="122"/>
      <c r="L396" s="122"/>
      <c r="M396" s="96"/>
      <c r="N396" s="98"/>
      <c r="O396" s="40"/>
      <c r="P396" s="40"/>
      <c r="Q396" s="40"/>
      <c r="R396" s="40"/>
      <c r="S396" s="40"/>
      <c r="T396" s="40"/>
    </row>
    <row r="397" spans="2:20" x14ac:dyDescent="0.2">
      <c r="B397" s="96">
        <v>3940</v>
      </c>
      <c r="C397" s="125"/>
      <c r="D397" s="125"/>
      <c r="E397" s="125"/>
      <c r="F397" s="97" t="s">
        <v>304</v>
      </c>
      <c r="G397" s="97" t="s">
        <v>410</v>
      </c>
      <c r="H397" s="122"/>
      <c r="I397" s="122"/>
      <c r="J397" s="122"/>
      <c r="K397" s="122"/>
      <c r="L397" s="122"/>
      <c r="M397" s="96"/>
      <c r="N397" s="98"/>
      <c r="O397" s="40"/>
      <c r="P397" s="40"/>
      <c r="Q397" s="40"/>
      <c r="R397" s="40"/>
      <c r="S397" s="40"/>
      <c r="T397" s="40"/>
    </row>
    <row r="398" spans="2:20" ht="22.5" x14ac:dyDescent="0.2">
      <c r="B398" s="96">
        <v>3950</v>
      </c>
      <c r="C398" s="125"/>
      <c r="D398" s="125"/>
      <c r="E398" s="97" t="s">
        <v>84</v>
      </c>
      <c r="F398" s="97" t="s">
        <v>173</v>
      </c>
      <c r="G398" s="97" t="s">
        <v>410</v>
      </c>
      <c r="H398" s="122"/>
      <c r="I398" s="122"/>
      <c r="J398" s="122"/>
      <c r="K398" s="122"/>
      <c r="L398" s="122"/>
      <c r="M398" s="96"/>
      <c r="N398" s="98"/>
      <c r="O398" s="40"/>
      <c r="P398" s="40"/>
      <c r="Q398" s="40"/>
      <c r="R398" s="40"/>
      <c r="S398" s="40"/>
      <c r="T398" s="40"/>
    </row>
    <row r="399" spans="2:20" ht="22.5" x14ac:dyDescent="0.2">
      <c r="B399" s="96">
        <v>3960</v>
      </c>
      <c r="C399" s="125"/>
      <c r="D399" s="125" t="s">
        <v>333</v>
      </c>
      <c r="E399" s="97" t="s">
        <v>75</v>
      </c>
      <c r="F399" s="97" t="s">
        <v>45</v>
      </c>
      <c r="G399" s="97" t="s">
        <v>433</v>
      </c>
      <c r="H399" s="122">
        <v>3</v>
      </c>
      <c r="I399" s="122">
        <v>3</v>
      </c>
      <c r="J399" s="122">
        <v>2</v>
      </c>
      <c r="K399" s="122">
        <v>18</v>
      </c>
      <c r="L399" s="96" t="str">
        <f t="shared" si="11"/>
        <v>Low</v>
      </c>
      <c r="M399" s="96"/>
      <c r="N399" s="98"/>
      <c r="O399" s="40"/>
      <c r="P399" s="40"/>
      <c r="Q399" s="40"/>
      <c r="R399" s="40"/>
      <c r="S399" s="40"/>
      <c r="T399" s="40"/>
    </row>
    <row r="400" spans="2:20" ht="22.5" x14ac:dyDescent="0.2">
      <c r="B400" s="96">
        <v>3970</v>
      </c>
      <c r="C400" s="125"/>
      <c r="D400" s="125"/>
      <c r="E400" s="97" t="s">
        <v>84</v>
      </c>
      <c r="F400" s="97" t="s">
        <v>317</v>
      </c>
      <c r="G400" s="97" t="s">
        <v>434</v>
      </c>
      <c r="H400" s="122"/>
      <c r="I400" s="122"/>
      <c r="J400" s="122"/>
      <c r="K400" s="122"/>
      <c r="L400" s="96" t="str">
        <f t="shared" si="11"/>
        <v>Acceptable</v>
      </c>
      <c r="M400" s="96"/>
      <c r="N400" s="98"/>
      <c r="O400" s="40"/>
      <c r="P400" s="40"/>
      <c r="Q400" s="40"/>
      <c r="R400" s="40"/>
      <c r="S400" s="40"/>
      <c r="T400" s="40"/>
    </row>
    <row r="401" spans="2:20" ht="22.5" x14ac:dyDescent="0.2">
      <c r="B401" s="96">
        <v>3980</v>
      </c>
      <c r="C401" s="125"/>
      <c r="D401" s="125"/>
      <c r="E401" s="97" t="s">
        <v>83</v>
      </c>
      <c r="F401" s="97" t="s">
        <v>21</v>
      </c>
      <c r="G401" s="97" t="s">
        <v>421</v>
      </c>
      <c r="H401" s="122"/>
      <c r="I401" s="96">
        <v>2</v>
      </c>
      <c r="J401" s="122"/>
      <c r="K401" s="96">
        <v>12</v>
      </c>
      <c r="L401" s="96" t="str">
        <f t="shared" si="11"/>
        <v>Low</v>
      </c>
      <c r="M401" s="96"/>
      <c r="N401" s="98"/>
      <c r="O401" s="40"/>
      <c r="P401" s="40"/>
      <c r="Q401" s="40"/>
      <c r="R401" s="40"/>
      <c r="S401" s="40"/>
      <c r="T401" s="40"/>
    </row>
    <row r="402" spans="2:20" ht="22.5" x14ac:dyDescent="0.2">
      <c r="B402" s="96">
        <v>3990</v>
      </c>
      <c r="C402" s="125"/>
      <c r="D402" s="125" t="s">
        <v>310</v>
      </c>
      <c r="E402" s="97" t="s">
        <v>82</v>
      </c>
      <c r="F402" s="97" t="s">
        <v>311</v>
      </c>
      <c r="G402" s="97" t="s">
        <v>421</v>
      </c>
      <c r="H402" s="122">
        <v>3</v>
      </c>
      <c r="I402" s="96">
        <v>2</v>
      </c>
      <c r="J402" s="122">
        <v>3</v>
      </c>
      <c r="K402" s="96">
        <v>18</v>
      </c>
      <c r="L402" s="96" t="str">
        <f t="shared" si="11"/>
        <v>Low</v>
      </c>
      <c r="M402" s="96"/>
      <c r="N402" s="98"/>
      <c r="O402" s="40"/>
      <c r="P402" s="40"/>
      <c r="Q402" s="40"/>
      <c r="R402" s="40"/>
      <c r="S402" s="40"/>
      <c r="T402" s="40"/>
    </row>
    <row r="403" spans="2:20" ht="22.5" x14ac:dyDescent="0.2">
      <c r="B403" s="96">
        <v>4000</v>
      </c>
      <c r="C403" s="125"/>
      <c r="D403" s="125"/>
      <c r="E403" s="97" t="s">
        <v>91</v>
      </c>
      <c r="F403" s="97" t="s">
        <v>312</v>
      </c>
      <c r="G403" s="97" t="s">
        <v>435</v>
      </c>
      <c r="H403" s="122"/>
      <c r="I403" s="96">
        <v>3</v>
      </c>
      <c r="J403" s="122"/>
      <c r="K403" s="96">
        <v>27</v>
      </c>
      <c r="L403" s="96" t="str">
        <f t="shared" si="11"/>
        <v>Low</v>
      </c>
      <c r="M403" s="96"/>
      <c r="N403" s="98"/>
      <c r="O403" s="40"/>
      <c r="P403" s="40"/>
      <c r="Q403" s="40"/>
      <c r="R403" s="40"/>
      <c r="S403" s="40"/>
      <c r="T403" s="40"/>
    </row>
    <row r="404" spans="2:20" ht="45" x14ac:dyDescent="0.2">
      <c r="B404" s="96">
        <v>4010</v>
      </c>
      <c r="C404" s="125"/>
      <c r="D404" s="125" t="s">
        <v>307</v>
      </c>
      <c r="E404" s="125" t="s">
        <v>95</v>
      </c>
      <c r="F404" s="97" t="s">
        <v>308</v>
      </c>
      <c r="G404" s="97" t="s">
        <v>425</v>
      </c>
      <c r="H404" s="122">
        <v>1</v>
      </c>
      <c r="I404" s="122">
        <v>2</v>
      </c>
      <c r="J404" s="122">
        <v>2</v>
      </c>
      <c r="K404" s="122">
        <v>4</v>
      </c>
      <c r="L404" s="122" t="str">
        <f t="shared" si="11"/>
        <v>Acceptable</v>
      </c>
      <c r="M404" s="96"/>
      <c r="N404" s="98"/>
      <c r="O404" s="40"/>
      <c r="P404" s="40"/>
      <c r="Q404" s="40"/>
      <c r="R404" s="40"/>
      <c r="S404" s="40"/>
      <c r="T404" s="40"/>
    </row>
    <row r="405" spans="2:20" x14ac:dyDescent="0.2">
      <c r="B405" s="96">
        <v>4020</v>
      </c>
      <c r="C405" s="125"/>
      <c r="D405" s="125"/>
      <c r="E405" s="125"/>
      <c r="F405" s="97" t="s">
        <v>309</v>
      </c>
      <c r="G405" s="97" t="s">
        <v>417</v>
      </c>
      <c r="H405" s="122"/>
      <c r="I405" s="122"/>
      <c r="J405" s="122"/>
      <c r="K405" s="122"/>
      <c r="L405" s="122"/>
      <c r="M405" s="96"/>
      <c r="N405" s="98"/>
      <c r="O405" s="40"/>
      <c r="P405" s="40"/>
      <c r="Q405" s="40"/>
      <c r="R405" s="40"/>
      <c r="S405" s="40"/>
      <c r="T405" s="40"/>
    </row>
    <row r="406" spans="2:20" ht="22.5" x14ac:dyDescent="0.2">
      <c r="B406" s="96">
        <v>4030</v>
      </c>
      <c r="C406" s="125"/>
      <c r="D406" s="125" t="s">
        <v>320</v>
      </c>
      <c r="E406" s="97" t="s">
        <v>83</v>
      </c>
      <c r="F406" s="125" t="s">
        <v>287</v>
      </c>
      <c r="G406" s="125" t="s">
        <v>425</v>
      </c>
      <c r="H406" s="122">
        <v>3</v>
      </c>
      <c r="I406" s="122">
        <v>2</v>
      </c>
      <c r="J406" s="122">
        <v>2</v>
      </c>
      <c r="K406" s="122">
        <v>12</v>
      </c>
      <c r="L406" s="122" t="str">
        <f t="shared" si="11"/>
        <v>Low</v>
      </c>
      <c r="M406" s="96"/>
      <c r="N406" s="98"/>
      <c r="O406" s="40"/>
      <c r="P406" s="40"/>
      <c r="Q406" s="40"/>
      <c r="R406" s="40"/>
      <c r="S406" s="40"/>
      <c r="T406" s="40"/>
    </row>
    <row r="407" spans="2:20" x14ac:dyDescent="0.2">
      <c r="B407" s="96">
        <v>4040</v>
      </c>
      <c r="C407" s="125"/>
      <c r="D407" s="125"/>
      <c r="E407" s="97" t="s">
        <v>87</v>
      </c>
      <c r="F407" s="125"/>
      <c r="G407" s="125"/>
      <c r="H407" s="122"/>
      <c r="I407" s="122"/>
      <c r="J407" s="122"/>
      <c r="K407" s="122"/>
      <c r="L407" s="122"/>
      <c r="M407" s="96"/>
      <c r="N407" s="98"/>
      <c r="O407" s="40"/>
      <c r="P407" s="40"/>
      <c r="Q407" s="40"/>
      <c r="R407" s="40"/>
      <c r="S407" s="40"/>
      <c r="T407" s="40"/>
    </row>
    <row r="408" spans="2:20" x14ac:dyDescent="0.2">
      <c r="B408" s="96">
        <v>4050</v>
      </c>
      <c r="C408" s="125"/>
      <c r="D408" s="125" t="s">
        <v>313</v>
      </c>
      <c r="E408" s="125" t="s">
        <v>35</v>
      </c>
      <c r="F408" s="125" t="s">
        <v>314</v>
      </c>
      <c r="G408" s="125" t="s">
        <v>436</v>
      </c>
      <c r="H408" s="122">
        <v>2</v>
      </c>
      <c r="I408" s="122">
        <v>2</v>
      </c>
      <c r="J408" s="122">
        <v>2</v>
      </c>
      <c r="K408" s="122">
        <v>8</v>
      </c>
      <c r="L408" s="122" t="str">
        <f t="shared" si="11"/>
        <v>Acceptable</v>
      </c>
      <c r="M408" s="96"/>
      <c r="N408" s="98"/>
      <c r="O408" s="40"/>
      <c r="P408" s="40"/>
      <c r="Q408" s="40"/>
      <c r="R408" s="40"/>
      <c r="S408" s="40"/>
      <c r="T408" s="40"/>
    </row>
    <row r="409" spans="2:20" x14ac:dyDescent="0.2">
      <c r="B409" s="96">
        <v>4060</v>
      </c>
      <c r="C409" s="125"/>
      <c r="D409" s="125"/>
      <c r="E409" s="125"/>
      <c r="F409" s="125"/>
      <c r="G409" s="125"/>
      <c r="H409" s="122"/>
      <c r="I409" s="122"/>
      <c r="J409" s="122"/>
      <c r="K409" s="122"/>
      <c r="L409" s="122"/>
      <c r="M409" s="96"/>
      <c r="N409" s="98"/>
      <c r="O409" s="40"/>
      <c r="P409" s="40"/>
      <c r="Q409" s="40"/>
      <c r="R409" s="40"/>
      <c r="S409" s="40"/>
      <c r="T409" s="40"/>
    </row>
    <row r="410" spans="2:20" ht="22.5" x14ac:dyDescent="0.2">
      <c r="B410" s="96">
        <v>4070</v>
      </c>
      <c r="C410" s="125"/>
      <c r="D410" s="125"/>
      <c r="E410" s="125" t="s">
        <v>89</v>
      </c>
      <c r="F410" s="97" t="s">
        <v>316</v>
      </c>
      <c r="G410" s="97" t="s">
        <v>436</v>
      </c>
      <c r="H410" s="122"/>
      <c r="I410" s="122"/>
      <c r="J410" s="122"/>
      <c r="K410" s="122"/>
      <c r="L410" s="122"/>
      <c r="M410" s="96"/>
      <c r="N410" s="98"/>
      <c r="O410" s="40"/>
      <c r="P410" s="40"/>
      <c r="Q410" s="40"/>
      <c r="R410" s="40"/>
      <c r="S410" s="40"/>
      <c r="T410" s="40"/>
    </row>
    <row r="411" spans="2:20" x14ac:dyDescent="0.2">
      <c r="B411" s="96">
        <v>4080</v>
      </c>
      <c r="C411" s="125"/>
      <c r="D411" s="125"/>
      <c r="E411" s="125"/>
      <c r="F411" s="97" t="s">
        <v>315</v>
      </c>
      <c r="G411" s="97" t="s">
        <v>410</v>
      </c>
      <c r="H411" s="122"/>
      <c r="I411" s="122"/>
      <c r="J411" s="122"/>
      <c r="K411" s="122"/>
      <c r="L411" s="122"/>
      <c r="M411" s="96"/>
      <c r="N411" s="98"/>
      <c r="O411" s="40"/>
      <c r="P411" s="40"/>
      <c r="Q411" s="40"/>
      <c r="R411" s="40"/>
      <c r="S411" s="40"/>
      <c r="T411" s="40"/>
    </row>
    <row r="412" spans="2:20" ht="22.5" x14ac:dyDescent="0.2">
      <c r="B412" s="96">
        <v>4090</v>
      </c>
      <c r="C412" s="125" t="s">
        <v>731</v>
      </c>
      <c r="D412" s="97" t="s">
        <v>713</v>
      </c>
      <c r="E412" s="97" t="s">
        <v>84</v>
      </c>
      <c r="F412" s="97" t="s">
        <v>700</v>
      </c>
      <c r="G412" s="97" t="s">
        <v>701</v>
      </c>
      <c r="H412" s="96">
        <v>3</v>
      </c>
      <c r="I412" s="96">
        <v>3</v>
      </c>
      <c r="J412" s="96">
        <v>2</v>
      </c>
      <c r="K412" s="96">
        <f t="shared" ref="K412:K423" si="12">J412*I412*H412</f>
        <v>18</v>
      </c>
      <c r="L412" s="96" t="str">
        <f t="shared" ref="L412:L423" si="13">IF(K412&lt;10,"Acceptable",IF(K412&lt;30,"Low",IF(K412&lt;60,"High","Unacceptable")))</f>
        <v>Low</v>
      </c>
      <c r="M412" s="98"/>
      <c r="N412" s="97"/>
      <c r="O412" s="40"/>
      <c r="P412" s="40"/>
      <c r="Q412" s="40"/>
      <c r="R412" s="40"/>
      <c r="S412" s="40"/>
      <c r="T412" s="40"/>
    </row>
    <row r="413" spans="2:20" ht="33.75" x14ac:dyDescent="0.2">
      <c r="B413" s="96">
        <v>4100</v>
      </c>
      <c r="C413" s="125"/>
      <c r="D413" s="97" t="s">
        <v>714</v>
      </c>
      <c r="E413" s="97" t="s">
        <v>84</v>
      </c>
      <c r="F413" s="97" t="s">
        <v>700</v>
      </c>
      <c r="G413" s="97" t="s">
        <v>701</v>
      </c>
      <c r="H413" s="96">
        <v>3</v>
      </c>
      <c r="I413" s="96">
        <v>3</v>
      </c>
      <c r="J413" s="96">
        <v>2</v>
      </c>
      <c r="K413" s="96">
        <f t="shared" si="12"/>
        <v>18</v>
      </c>
      <c r="L413" s="96" t="str">
        <f t="shared" si="13"/>
        <v>Low</v>
      </c>
      <c r="M413" s="98"/>
      <c r="N413" s="97"/>
      <c r="O413" s="40"/>
      <c r="P413" s="40"/>
      <c r="Q413" s="40"/>
      <c r="R413" s="40"/>
      <c r="S413" s="40"/>
      <c r="T413" s="40"/>
    </row>
    <row r="414" spans="2:20" ht="22.5" x14ac:dyDescent="0.2">
      <c r="B414" s="96">
        <v>4110</v>
      </c>
      <c r="C414" s="125"/>
      <c r="D414" s="97" t="s">
        <v>715</v>
      </c>
      <c r="E414" s="97" t="s">
        <v>83</v>
      </c>
      <c r="F414" s="97" t="s">
        <v>700</v>
      </c>
      <c r="G414" s="97" t="s">
        <v>701</v>
      </c>
      <c r="H414" s="96">
        <v>3</v>
      </c>
      <c r="I414" s="96">
        <v>3</v>
      </c>
      <c r="J414" s="96">
        <v>2</v>
      </c>
      <c r="K414" s="96">
        <f t="shared" si="12"/>
        <v>18</v>
      </c>
      <c r="L414" s="96" t="str">
        <f t="shared" si="13"/>
        <v>Low</v>
      </c>
      <c r="M414" s="98"/>
      <c r="N414" s="97"/>
      <c r="O414" s="40"/>
      <c r="P414" s="40"/>
      <c r="Q414" s="40"/>
      <c r="R414" s="40"/>
      <c r="S414" s="40"/>
      <c r="T414" s="40"/>
    </row>
    <row r="415" spans="2:20" ht="22.5" x14ac:dyDescent="0.2">
      <c r="B415" s="96">
        <v>4120</v>
      </c>
      <c r="C415" s="125"/>
      <c r="D415" s="97" t="s">
        <v>716</v>
      </c>
      <c r="E415" s="97" t="s">
        <v>79</v>
      </c>
      <c r="F415" s="97" t="s">
        <v>700</v>
      </c>
      <c r="G415" s="97" t="s">
        <v>701</v>
      </c>
      <c r="H415" s="96">
        <v>3</v>
      </c>
      <c r="I415" s="96">
        <v>3</v>
      </c>
      <c r="J415" s="96">
        <v>2</v>
      </c>
      <c r="K415" s="96">
        <f t="shared" si="12"/>
        <v>18</v>
      </c>
      <c r="L415" s="96" t="str">
        <f t="shared" si="13"/>
        <v>Low</v>
      </c>
      <c r="M415" s="98"/>
      <c r="N415" s="97"/>
      <c r="O415" s="40"/>
      <c r="P415" s="40"/>
      <c r="Q415" s="40"/>
      <c r="R415" s="40"/>
      <c r="S415" s="40"/>
      <c r="T415" s="40"/>
    </row>
    <row r="416" spans="2:20" ht="22.5" x14ac:dyDescent="0.2">
      <c r="B416" s="96">
        <v>4130</v>
      </c>
      <c r="C416" s="125"/>
      <c r="D416" s="97" t="s">
        <v>717</v>
      </c>
      <c r="E416" s="97" t="s">
        <v>75</v>
      </c>
      <c r="F416" s="97" t="s">
        <v>700</v>
      </c>
      <c r="G416" s="97" t="s">
        <v>701</v>
      </c>
      <c r="H416" s="96">
        <v>4</v>
      </c>
      <c r="I416" s="96">
        <v>3</v>
      </c>
      <c r="J416" s="96">
        <v>2</v>
      </c>
      <c r="K416" s="96">
        <f t="shared" si="12"/>
        <v>24</v>
      </c>
      <c r="L416" s="96" t="str">
        <f t="shared" si="13"/>
        <v>Low</v>
      </c>
      <c r="M416" s="98"/>
      <c r="N416" s="97"/>
      <c r="O416" s="40"/>
      <c r="P416" s="40"/>
      <c r="Q416" s="40"/>
      <c r="R416" s="40"/>
      <c r="S416" s="40"/>
      <c r="T416" s="40"/>
    </row>
    <row r="417" spans="2:20" ht="33.75" x14ac:dyDescent="0.2">
      <c r="B417" s="96">
        <v>4140</v>
      </c>
      <c r="C417" s="125"/>
      <c r="D417" s="97" t="s">
        <v>718</v>
      </c>
      <c r="E417" s="97" t="s">
        <v>83</v>
      </c>
      <c r="F417" s="97" t="s">
        <v>700</v>
      </c>
      <c r="G417" s="97" t="s">
        <v>701</v>
      </c>
      <c r="H417" s="96">
        <v>3</v>
      </c>
      <c r="I417" s="96">
        <v>3</v>
      </c>
      <c r="J417" s="96">
        <v>2</v>
      </c>
      <c r="K417" s="96">
        <f t="shared" si="12"/>
        <v>18</v>
      </c>
      <c r="L417" s="96" t="str">
        <f t="shared" si="13"/>
        <v>Low</v>
      </c>
      <c r="M417" s="98"/>
      <c r="N417" s="97"/>
      <c r="O417" s="40"/>
      <c r="P417" s="40"/>
      <c r="Q417" s="40"/>
      <c r="R417" s="40"/>
      <c r="S417" s="40"/>
      <c r="T417" s="40"/>
    </row>
    <row r="418" spans="2:20" ht="22.5" x14ac:dyDescent="0.2">
      <c r="B418" s="96">
        <v>4150</v>
      </c>
      <c r="C418" s="125"/>
      <c r="D418" s="97" t="s">
        <v>719</v>
      </c>
      <c r="E418" s="97" t="s">
        <v>83</v>
      </c>
      <c r="F418" s="97" t="s">
        <v>700</v>
      </c>
      <c r="G418" s="97" t="s">
        <v>701</v>
      </c>
      <c r="H418" s="96">
        <v>2</v>
      </c>
      <c r="I418" s="96">
        <v>3</v>
      </c>
      <c r="J418" s="96">
        <v>2</v>
      </c>
      <c r="K418" s="96">
        <f t="shared" si="12"/>
        <v>12</v>
      </c>
      <c r="L418" s="96" t="str">
        <f t="shared" si="13"/>
        <v>Low</v>
      </c>
      <c r="M418" s="98"/>
      <c r="N418" s="97"/>
      <c r="O418" s="40"/>
      <c r="P418" s="40"/>
      <c r="Q418" s="40"/>
      <c r="R418" s="40"/>
      <c r="S418" s="40"/>
      <c r="T418" s="40"/>
    </row>
    <row r="419" spans="2:20" ht="22.5" x14ac:dyDescent="0.2">
      <c r="B419" s="96">
        <v>4160</v>
      </c>
      <c r="C419" s="125"/>
      <c r="D419" s="97" t="s">
        <v>720</v>
      </c>
      <c r="E419" s="97" t="s">
        <v>74</v>
      </c>
      <c r="F419" s="97" t="s">
        <v>700</v>
      </c>
      <c r="G419" s="97" t="s">
        <v>701</v>
      </c>
      <c r="H419" s="96">
        <v>4</v>
      </c>
      <c r="I419" s="96">
        <v>3</v>
      </c>
      <c r="J419" s="96">
        <v>2</v>
      </c>
      <c r="K419" s="96">
        <f t="shared" si="12"/>
        <v>24</v>
      </c>
      <c r="L419" s="96" t="str">
        <f t="shared" si="13"/>
        <v>Low</v>
      </c>
      <c r="M419" s="98"/>
      <c r="N419" s="97"/>
      <c r="O419" s="40"/>
      <c r="P419" s="40"/>
      <c r="Q419" s="40"/>
      <c r="R419" s="40"/>
      <c r="S419" s="40"/>
      <c r="T419" s="40"/>
    </row>
    <row r="420" spans="2:20" ht="22.5" x14ac:dyDescent="0.2">
      <c r="B420" s="96">
        <v>4170</v>
      </c>
      <c r="C420" s="125" t="s">
        <v>721</v>
      </c>
      <c r="D420" s="97" t="s">
        <v>722</v>
      </c>
      <c r="E420" s="97" t="s">
        <v>92</v>
      </c>
      <c r="F420" s="97" t="s">
        <v>700</v>
      </c>
      <c r="G420" s="97" t="s">
        <v>701</v>
      </c>
      <c r="H420" s="96">
        <v>1</v>
      </c>
      <c r="I420" s="96">
        <v>3</v>
      </c>
      <c r="J420" s="96">
        <v>1</v>
      </c>
      <c r="K420" s="96">
        <f t="shared" si="12"/>
        <v>3</v>
      </c>
      <c r="L420" s="96" t="str">
        <f t="shared" si="13"/>
        <v>Acceptable</v>
      </c>
      <c r="M420" s="98"/>
      <c r="N420" s="97"/>
      <c r="O420" s="40"/>
      <c r="P420" s="40"/>
      <c r="Q420" s="40"/>
      <c r="R420" s="40"/>
      <c r="S420" s="40"/>
      <c r="T420" s="40"/>
    </row>
    <row r="421" spans="2:20" ht="22.5" x14ac:dyDescent="0.2">
      <c r="B421" s="96">
        <v>4180</v>
      </c>
      <c r="C421" s="125"/>
      <c r="D421" s="97" t="s">
        <v>723</v>
      </c>
      <c r="E421" s="97" t="s">
        <v>83</v>
      </c>
      <c r="F421" s="97" t="s">
        <v>700</v>
      </c>
      <c r="G421" s="97" t="s">
        <v>701</v>
      </c>
      <c r="H421" s="96">
        <v>2</v>
      </c>
      <c r="I421" s="96">
        <v>3</v>
      </c>
      <c r="J421" s="96">
        <v>2</v>
      </c>
      <c r="K421" s="96">
        <f t="shared" si="12"/>
        <v>12</v>
      </c>
      <c r="L421" s="96" t="str">
        <f t="shared" si="13"/>
        <v>Low</v>
      </c>
      <c r="M421" s="98"/>
      <c r="N421" s="97"/>
      <c r="O421" s="40"/>
      <c r="P421" s="40"/>
      <c r="Q421" s="40"/>
      <c r="R421" s="40"/>
      <c r="S421" s="40"/>
      <c r="T421" s="40"/>
    </row>
    <row r="422" spans="2:20" ht="22.5" x14ac:dyDescent="0.2">
      <c r="B422" s="96">
        <v>4190</v>
      </c>
      <c r="C422" s="125"/>
      <c r="D422" s="97" t="s">
        <v>724</v>
      </c>
      <c r="E422" s="97" t="s">
        <v>92</v>
      </c>
      <c r="F422" s="97" t="s">
        <v>700</v>
      </c>
      <c r="G422" s="97" t="s">
        <v>701</v>
      </c>
      <c r="H422" s="96">
        <v>2</v>
      </c>
      <c r="I422" s="96">
        <v>3</v>
      </c>
      <c r="J422" s="96">
        <v>2</v>
      </c>
      <c r="K422" s="96">
        <f t="shared" si="12"/>
        <v>12</v>
      </c>
      <c r="L422" s="96" t="str">
        <f t="shared" si="13"/>
        <v>Low</v>
      </c>
      <c r="M422" s="98"/>
      <c r="N422" s="97"/>
      <c r="O422" s="40"/>
      <c r="P422" s="40"/>
      <c r="Q422" s="40"/>
      <c r="R422" s="40"/>
      <c r="S422" s="40"/>
      <c r="T422" s="40"/>
    </row>
    <row r="423" spans="2:20" ht="22.5" x14ac:dyDescent="0.2">
      <c r="B423" s="96">
        <v>4200</v>
      </c>
      <c r="C423" s="125"/>
      <c r="D423" s="97" t="s">
        <v>725</v>
      </c>
      <c r="E423" s="97" t="s">
        <v>94</v>
      </c>
      <c r="F423" s="97" t="s">
        <v>700</v>
      </c>
      <c r="G423" s="97" t="s">
        <v>701</v>
      </c>
      <c r="H423" s="96">
        <v>2</v>
      </c>
      <c r="I423" s="96">
        <v>3</v>
      </c>
      <c r="J423" s="96">
        <v>2</v>
      </c>
      <c r="K423" s="96">
        <f t="shared" si="12"/>
        <v>12</v>
      </c>
      <c r="L423" s="96" t="str">
        <f t="shared" si="13"/>
        <v>Low</v>
      </c>
      <c r="M423" s="98"/>
      <c r="N423" s="97"/>
      <c r="O423" s="40"/>
      <c r="P423" s="40"/>
      <c r="Q423" s="40"/>
      <c r="R423" s="40"/>
      <c r="S423" s="40"/>
      <c r="T423" s="40"/>
    </row>
    <row r="424" spans="2:20" ht="45" x14ac:dyDescent="0.2">
      <c r="B424" s="96">
        <v>4210</v>
      </c>
      <c r="C424" s="97" t="s">
        <v>697</v>
      </c>
      <c r="D424" s="149" t="s">
        <v>696</v>
      </c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</row>
    <row r="425" spans="2:20" ht="22.5" x14ac:dyDescent="0.2">
      <c r="B425" s="96">
        <v>4220</v>
      </c>
      <c r="C425" s="125" t="s">
        <v>676</v>
      </c>
      <c r="D425" s="125" t="s">
        <v>50</v>
      </c>
      <c r="E425" s="97" t="s">
        <v>92</v>
      </c>
      <c r="F425" s="125" t="s">
        <v>495</v>
      </c>
      <c r="G425" s="125" t="s">
        <v>353</v>
      </c>
      <c r="H425" s="122">
        <v>2</v>
      </c>
      <c r="I425" s="122">
        <v>2</v>
      </c>
      <c r="J425" s="122">
        <v>2</v>
      </c>
      <c r="K425" s="122">
        <v>8</v>
      </c>
      <c r="L425" s="122" t="str">
        <f t="shared" si="11"/>
        <v>Acceptable</v>
      </c>
      <c r="M425" s="122"/>
      <c r="N425" s="98"/>
      <c r="O425" s="40"/>
      <c r="P425" s="40"/>
      <c r="Q425" s="40"/>
      <c r="R425" s="40"/>
      <c r="S425" s="40"/>
      <c r="T425" s="40"/>
    </row>
    <row r="426" spans="2:20" ht="22.5" x14ac:dyDescent="0.2">
      <c r="B426" s="96">
        <v>4230</v>
      </c>
      <c r="C426" s="125"/>
      <c r="D426" s="125"/>
      <c r="E426" s="97" t="s">
        <v>86</v>
      </c>
      <c r="F426" s="125"/>
      <c r="G426" s="125"/>
      <c r="H426" s="122"/>
      <c r="I426" s="122"/>
      <c r="J426" s="122"/>
      <c r="K426" s="122"/>
      <c r="L426" s="122"/>
      <c r="M426" s="122"/>
      <c r="N426" s="98"/>
      <c r="O426" s="40"/>
      <c r="P426" s="40"/>
      <c r="Q426" s="40"/>
      <c r="R426" s="40"/>
      <c r="S426" s="40"/>
      <c r="T426" s="40"/>
    </row>
    <row r="427" spans="2:20" ht="22.5" x14ac:dyDescent="0.2">
      <c r="B427" s="96">
        <v>4240</v>
      </c>
      <c r="C427" s="125"/>
      <c r="D427" s="125" t="s">
        <v>51</v>
      </c>
      <c r="E427" s="97" t="s">
        <v>92</v>
      </c>
      <c r="F427" s="97" t="s">
        <v>54</v>
      </c>
      <c r="G427" s="97" t="s">
        <v>496</v>
      </c>
      <c r="H427" s="122">
        <v>2</v>
      </c>
      <c r="I427" s="96">
        <v>3</v>
      </c>
      <c r="J427" s="96">
        <v>2</v>
      </c>
      <c r="K427" s="96">
        <v>12</v>
      </c>
      <c r="L427" s="96" t="str">
        <f t="shared" si="11"/>
        <v>Low</v>
      </c>
      <c r="M427" s="96"/>
      <c r="N427" s="98"/>
      <c r="O427" s="40"/>
      <c r="P427" s="40"/>
      <c r="Q427" s="40"/>
      <c r="R427" s="40"/>
      <c r="S427" s="40"/>
      <c r="T427" s="40"/>
    </row>
    <row r="428" spans="2:20" ht="33.75" x14ac:dyDescent="0.2">
      <c r="B428" s="96">
        <v>4250</v>
      </c>
      <c r="C428" s="125"/>
      <c r="D428" s="125"/>
      <c r="E428" s="97" t="s">
        <v>86</v>
      </c>
      <c r="F428" s="97" t="s">
        <v>55</v>
      </c>
      <c r="G428" s="97" t="s">
        <v>497</v>
      </c>
      <c r="H428" s="122"/>
      <c r="I428" s="96">
        <v>2</v>
      </c>
      <c r="J428" s="96">
        <v>2</v>
      </c>
      <c r="K428" s="96">
        <v>8</v>
      </c>
      <c r="L428" s="96" t="str">
        <f t="shared" si="11"/>
        <v>Acceptable</v>
      </c>
      <c r="M428" s="96"/>
      <c r="N428" s="98"/>
      <c r="O428" s="40"/>
      <c r="P428" s="40"/>
      <c r="Q428" s="40"/>
      <c r="R428" s="40"/>
      <c r="S428" s="40"/>
      <c r="T428" s="40"/>
    </row>
    <row r="429" spans="2:20" x14ac:dyDescent="0.2">
      <c r="B429" s="96">
        <v>4260</v>
      </c>
      <c r="C429" s="125"/>
      <c r="D429" s="125" t="s">
        <v>49</v>
      </c>
      <c r="E429" s="125" t="s">
        <v>86</v>
      </c>
      <c r="F429" s="97" t="s">
        <v>56</v>
      </c>
      <c r="G429" s="97" t="s">
        <v>498</v>
      </c>
      <c r="H429" s="122">
        <v>3</v>
      </c>
      <c r="I429" s="96">
        <v>2</v>
      </c>
      <c r="J429" s="96">
        <v>2</v>
      </c>
      <c r="K429" s="96">
        <v>12</v>
      </c>
      <c r="L429" s="96" t="str">
        <f t="shared" si="11"/>
        <v>Low</v>
      </c>
      <c r="M429" s="96"/>
      <c r="N429" s="98"/>
      <c r="O429" s="40"/>
      <c r="P429" s="40"/>
      <c r="Q429" s="40"/>
      <c r="R429" s="40"/>
      <c r="S429" s="40"/>
      <c r="T429" s="40"/>
    </row>
    <row r="430" spans="2:20" ht="22.5" x14ac:dyDescent="0.2">
      <c r="B430" s="96">
        <v>4270</v>
      </c>
      <c r="C430" s="125"/>
      <c r="D430" s="125"/>
      <c r="E430" s="125"/>
      <c r="F430" s="97" t="s">
        <v>54</v>
      </c>
      <c r="G430" s="97" t="s">
        <v>496</v>
      </c>
      <c r="H430" s="122"/>
      <c r="I430" s="96">
        <v>3</v>
      </c>
      <c r="J430" s="96">
        <v>2</v>
      </c>
      <c r="K430" s="96">
        <v>18</v>
      </c>
      <c r="L430" s="96" t="str">
        <f t="shared" si="11"/>
        <v>Low</v>
      </c>
      <c r="M430" s="96"/>
      <c r="N430" s="98"/>
      <c r="O430" s="40"/>
      <c r="P430" s="40"/>
      <c r="Q430" s="40"/>
      <c r="R430" s="40"/>
      <c r="S430" s="40"/>
      <c r="T430" s="40"/>
    </row>
    <row r="431" spans="2:20" ht="33.75" x14ac:dyDescent="0.2">
      <c r="B431" s="96">
        <v>4280</v>
      </c>
      <c r="C431" s="125"/>
      <c r="D431" s="97" t="s">
        <v>334</v>
      </c>
      <c r="E431" s="97" t="s">
        <v>92</v>
      </c>
      <c r="F431" s="97" t="s">
        <v>65</v>
      </c>
      <c r="G431" s="97" t="s">
        <v>499</v>
      </c>
      <c r="H431" s="96">
        <v>1</v>
      </c>
      <c r="I431" s="96">
        <v>3</v>
      </c>
      <c r="J431" s="96">
        <v>3</v>
      </c>
      <c r="K431" s="96">
        <v>9</v>
      </c>
      <c r="L431" s="96" t="str">
        <f t="shared" si="11"/>
        <v>Acceptable</v>
      </c>
      <c r="M431" s="96"/>
      <c r="N431" s="98"/>
      <c r="O431" s="40"/>
      <c r="P431" s="40"/>
      <c r="Q431" s="40"/>
      <c r="R431" s="40"/>
      <c r="S431" s="40"/>
      <c r="T431" s="40"/>
    </row>
    <row r="432" spans="2:20" ht="45" x14ac:dyDescent="0.2">
      <c r="B432" s="96">
        <v>4290</v>
      </c>
      <c r="C432" s="125"/>
      <c r="D432" s="97" t="s">
        <v>64</v>
      </c>
      <c r="E432" s="97" t="s">
        <v>95</v>
      </c>
      <c r="F432" s="97" t="s">
        <v>65</v>
      </c>
      <c r="G432" s="97" t="s">
        <v>500</v>
      </c>
      <c r="H432" s="96">
        <v>1</v>
      </c>
      <c r="I432" s="96">
        <v>1</v>
      </c>
      <c r="J432" s="96">
        <v>1</v>
      </c>
      <c r="K432" s="96">
        <v>1</v>
      </c>
      <c r="L432" s="96" t="str">
        <f t="shared" si="11"/>
        <v>Acceptable</v>
      </c>
      <c r="M432" s="96"/>
      <c r="N432" s="98"/>
      <c r="O432" s="40"/>
      <c r="P432" s="40"/>
      <c r="Q432" s="40"/>
      <c r="R432" s="40"/>
      <c r="S432" s="40"/>
      <c r="T432" s="40"/>
    </row>
    <row r="433" spans="2:20" ht="22.5" x14ac:dyDescent="0.2">
      <c r="B433" s="96">
        <v>4300</v>
      </c>
      <c r="C433" s="125"/>
      <c r="D433" s="97" t="s">
        <v>61</v>
      </c>
      <c r="E433" s="97" t="s">
        <v>92</v>
      </c>
      <c r="F433" s="97" t="s">
        <v>62</v>
      </c>
      <c r="G433" s="97" t="s">
        <v>501</v>
      </c>
      <c r="H433" s="96">
        <v>1</v>
      </c>
      <c r="I433" s="96">
        <v>3</v>
      </c>
      <c r="J433" s="96">
        <v>2</v>
      </c>
      <c r="K433" s="96">
        <v>6</v>
      </c>
      <c r="L433" s="96" t="str">
        <f t="shared" si="11"/>
        <v>Acceptable</v>
      </c>
      <c r="M433" s="96"/>
      <c r="N433" s="98"/>
      <c r="O433" s="40"/>
      <c r="P433" s="40"/>
      <c r="Q433" s="40"/>
      <c r="R433" s="40"/>
      <c r="S433" s="40"/>
      <c r="T433" s="40"/>
    </row>
    <row r="434" spans="2:20" x14ac:dyDescent="0.2">
      <c r="B434" s="96">
        <v>4310</v>
      </c>
      <c r="C434" s="125"/>
      <c r="D434" s="125" t="s">
        <v>47</v>
      </c>
      <c r="E434" s="125" t="s">
        <v>88</v>
      </c>
      <c r="F434" s="97" t="s">
        <v>57</v>
      </c>
      <c r="G434" s="97" t="s">
        <v>353</v>
      </c>
      <c r="H434" s="122">
        <v>2</v>
      </c>
      <c r="I434" s="96">
        <v>2</v>
      </c>
      <c r="J434" s="96">
        <v>2</v>
      </c>
      <c r="K434" s="96">
        <v>8</v>
      </c>
      <c r="L434" s="96" t="str">
        <f t="shared" si="11"/>
        <v>Acceptable</v>
      </c>
      <c r="M434" s="96"/>
      <c r="N434" s="98"/>
      <c r="O434" s="40"/>
      <c r="P434" s="40"/>
      <c r="Q434" s="40"/>
      <c r="R434" s="40"/>
      <c r="S434" s="40"/>
      <c r="T434" s="40"/>
    </row>
    <row r="435" spans="2:20" ht="22.5" x14ac:dyDescent="0.2">
      <c r="B435" s="96">
        <v>4320</v>
      </c>
      <c r="C435" s="125"/>
      <c r="D435" s="125"/>
      <c r="E435" s="125"/>
      <c r="F435" s="97" t="s">
        <v>58</v>
      </c>
      <c r="G435" s="97" t="s">
        <v>502</v>
      </c>
      <c r="H435" s="122"/>
      <c r="I435" s="96">
        <v>2</v>
      </c>
      <c r="J435" s="96">
        <v>2</v>
      </c>
      <c r="K435" s="96">
        <v>8</v>
      </c>
      <c r="L435" s="96" t="str">
        <f t="shared" si="11"/>
        <v>Acceptable</v>
      </c>
      <c r="M435" s="96"/>
      <c r="N435" s="98"/>
      <c r="O435" s="40"/>
      <c r="P435" s="40"/>
      <c r="Q435" s="40"/>
      <c r="R435" s="40"/>
      <c r="S435" s="40"/>
      <c r="T435" s="40"/>
    </row>
    <row r="436" spans="2:20" x14ac:dyDescent="0.2">
      <c r="B436" s="96">
        <v>4330</v>
      </c>
      <c r="C436" s="125"/>
      <c r="D436" s="125" t="s">
        <v>48</v>
      </c>
      <c r="E436" s="125" t="s">
        <v>88</v>
      </c>
      <c r="F436" s="97" t="s">
        <v>59</v>
      </c>
      <c r="G436" s="97" t="s">
        <v>442</v>
      </c>
      <c r="H436" s="122">
        <v>2</v>
      </c>
      <c r="I436" s="96">
        <v>1</v>
      </c>
      <c r="J436" s="96">
        <v>1</v>
      </c>
      <c r="K436" s="96">
        <v>2</v>
      </c>
      <c r="L436" s="96" t="str">
        <f t="shared" si="11"/>
        <v>Acceptable</v>
      </c>
      <c r="M436" s="96"/>
      <c r="N436" s="98"/>
      <c r="O436" s="40"/>
      <c r="P436" s="40"/>
      <c r="Q436" s="40"/>
      <c r="R436" s="40"/>
      <c r="S436" s="40"/>
      <c r="T436" s="40"/>
    </row>
    <row r="437" spans="2:20" x14ac:dyDescent="0.2">
      <c r="B437" s="96">
        <v>4340</v>
      </c>
      <c r="C437" s="125"/>
      <c r="D437" s="125"/>
      <c r="E437" s="125"/>
      <c r="F437" s="97" t="s">
        <v>60</v>
      </c>
      <c r="G437" s="97" t="s">
        <v>438</v>
      </c>
      <c r="H437" s="122"/>
      <c r="I437" s="96">
        <v>3</v>
      </c>
      <c r="J437" s="96">
        <v>2</v>
      </c>
      <c r="K437" s="96">
        <v>12</v>
      </c>
      <c r="L437" s="96" t="str">
        <f t="shared" si="11"/>
        <v>Low</v>
      </c>
      <c r="M437" s="96"/>
      <c r="N437" s="98"/>
      <c r="O437" s="40"/>
      <c r="P437" s="40"/>
      <c r="Q437" s="40"/>
      <c r="R437" s="40"/>
      <c r="S437" s="40"/>
      <c r="T437" s="40"/>
    </row>
    <row r="438" spans="2:20" ht="22.5" x14ac:dyDescent="0.2">
      <c r="B438" s="96">
        <v>4350</v>
      </c>
      <c r="C438" s="125"/>
      <c r="D438" s="97" t="s">
        <v>503</v>
      </c>
      <c r="E438" s="97" t="s">
        <v>88</v>
      </c>
      <c r="F438" s="97" t="s">
        <v>632</v>
      </c>
      <c r="G438" s="97" t="s">
        <v>443</v>
      </c>
      <c r="H438" s="96">
        <v>3</v>
      </c>
      <c r="I438" s="96">
        <v>3</v>
      </c>
      <c r="J438" s="96">
        <v>2</v>
      </c>
      <c r="K438" s="96">
        <v>18</v>
      </c>
      <c r="L438" s="96" t="str">
        <f t="shared" si="11"/>
        <v>Low</v>
      </c>
      <c r="M438" s="96"/>
      <c r="N438" s="98"/>
      <c r="O438" s="40"/>
      <c r="P438" s="40"/>
      <c r="Q438" s="40"/>
      <c r="R438" s="40"/>
      <c r="S438" s="40"/>
      <c r="T438" s="40"/>
    </row>
    <row r="439" spans="2:20" ht="22.5" x14ac:dyDescent="0.2">
      <c r="B439" s="96">
        <v>4360</v>
      </c>
      <c r="C439" s="125"/>
      <c r="D439" s="97" t="s">
        <v>52</v>
      </c>
      <c r="E439" s="97" t="s">
        <v>92</v>
      </c>
      <c r="F439" s="97" t="s">
        <v>63</v>
      </c>
      <c r="G439" s="97" t="s">
        <v>443</v>
      </c>
      <c r="H439" s="96">
        <v>1</v>
      </c>
      <c r="I439" s="96">
        <v>3</v>
      </c>
      <c r="J439" s="96">
        <v>2</v>
      </c>
      <c r="K439" s="96">
        <v>6</v>
      </c>
      <c r="L439" s="96" t="str">
        <f t="shared" si="11"/>
        <v>Acceptable</v>
      </c>
      <c r="M439" s="96"/>
      <c r="N439" s="98"/>
      <c r="O439" s="40"/>
      <c r="P439" s="40"/>
      <c r="Q439" s="40"/>
      <c r="R439" s="40"/>
      <c r="S439" s="40"/>
      <c r="T439" s="40"/>
    </row>
    <row r="440" spans="2:20" ht="22.5" x14ac:dyDescent="0.2">
      <c r="B440" s="96">
        <v>4370</v>
      </c>
      <c r="C440" s="125"/>
      <c r="D440" s="97" t="s">
        <v>53</v>
      </c>
      <c r="E440" s="97" t="s">
        <v>88</v>
      </c>
      <c r="F440" s="97" t="s">
        <v>263</v>
      </c>
      <c r="G440" s="97" t="s">
        <v>443</v>
      </c>
      <c r="H440" s="96">
        <v>2</v>
      </c>
      <c r="I440" s="96">
        <v>3</v>
      </c>
      <c r="J440" s="96">
        <v>3</v>
      </c>
      <c r="K440" s="96">
        <v>18</v>
      </c>
      <c r="L440" s="96" t="str">
        <f t="shared" si="11"/>
        <v>Low</v>
      </c>
      <c r="M440" s="96"/>
      <c r="N440" s="98"/>
      <c r="O440" s="40"/>
      <c r="P440" s="40"/>
      <c r="Q440" s="40"/>
      <c r="R440" s="40"/>
      <c r="S440" s="40"/>
      <c r="T440" s="40"/>
    </row>
    <row r="441" spans="2:20" x14ac:dyDescent="0.2">
      <c r="B441" s="61"/>
      <c r="C441" s="61"/>
      <c r="D441" s="61"/>
      <c r="E441" s="64"/>
      <c r="F441" s="64"/>
      <c r="G441" s="64"/>
      <c r="H441" s="62"/>
      <c r="I441" s="62"/>
      <c r="J441" s="62"/>
      <c r="K441" s="62"/>
      <c r="M441" s="64"/>
      <c r="N441" s="61"/>
      <c r="O441" s="66"/>
      <c r="P441" s="66"/>
      <c r="Q441" s="66"/>
      <c r="R441" s="66"/>
      <c r="S441" s="66"/>
      <c r="T441" s="66"/>
    </row>
    <row r="442" spans="2:20" x14ac:dyDescent="0.2">
      <c r="B442" s="61"/>
      <c r="C442" s="61"/>
      <c r="D442" s="61"/>
      <c r="E442" s="64"/>
      <c r="F442" s="64"/>
      <c r="G442" s="64"/>
      <c r="H442" s="62"/>
      <c r="I442" s="62"/>
      <c r="J442" s="62"/>
      <c r="K442" s="62"/>
      <c r="M442" s="64"/>
      <c r="N442" s="61"/>
      <c r="O442" s="66"/>
      <c r="P442" s="66"/>
      <c r="Q442" s="66"/>
      <c r="R442" s="66"/>
      <c r="S442" s="66"/>
      <c r="T442" s="66"/>
    </row>
    <row r="443" spans="2:20" x14ac:dyDescent="0.2">
      <c r="B443" s="61"/>
      <c r="C443" s="61"/>
      <c r="D443" s="61"/>
      <c r="E443" s="64"/>
      <c r="F443" s="64"/>
      <c r="G443" s="64"/>
      <c r="H443" s="62"/>
      <c r="I443" s="62"/>
      <c r="J443" s="62"/>
      <c r="K443" s="62"/>
      <c r="M443" s="64"/>
      <c r="N443" s="61"/>
      <c r="O443" s="66"/>
      <c r="P443" s="66"/>
      <c r="Q443" s="66"/>
      <c r="R443" s="66"/>
      <c r="S443" s="66"/>
      <c r="T443" s="66"/>
    </row>
    <row r="444" spans="2:20" x14ac:dyDescent="0.2">
      <c r="B444" s="61"/>
      <c r="C444" s="61"/>
      <c r="D444" s="61"/>
      <c r="E444" s="64"/>
      <c r="F444" s="64"/>
      <c r="G444" s="64"/>
      <c r="H444" s="62"/>
      <c r="I444" s="62"/>
      <c r="J444" s="62"/>
      <c r="K444" s="62"/>
      <c r="M444" s="64"/>
      <c r="N444" s="61"/>
      <c r="O444" s="66"/>
      <c r="P444" s="66"/>
      <c r="Q444" s="66"/>
      <c r="R444" s="66"/>
      <c r="S444" s="66"/>
      <c r="T444" s="66"/>
    </row>
    <row r="445" spans="2:20" x14ac:dyDescent="0.2">
      <c r="B445" s="61"/>
      <c r="C445" s="61"/>
      <c r="D445" s="61"/>
      <c r="E445" s="64"/>
      <c r="F445" s="64"/>
      <c r="G445" s="64"/>
      <c r="H445" s="62"/>
      <c r="I445" s="62"/>
      <c r="J445" s="62"/>
      <c r="K445" s="62"/>
      <c r="M445" s="64"/>
      <c r="N445" s="61"/>
      <c r="O445" s="66"/>
      <c r="P445" s="66"/>
      <c r="Q445" s="66"/>
      <c r="R445" s="66"/>
      <c r="S445" s="66"/>
      <c r="T445" s="66"/>
    </row>
    <row r="446" spans="2:20" x14ac:dyDescent="0.2">
      <c r="B446" s="61"/>
      <c r="C446" s="61"/>
      <c r="D446" s="61"/>
      <c r="E446" s="64"/>
      <c r="F446" s="64"/>
      <c r="G446" s="64"/>
      <c r="H446" s="62"/>
      <c r="I446" s="62"/>
      <c r="J446" s="62"/>
      <c r="K446" s="62"/>
      <c r="M446" s="64"/>
      <c r="N446" s="61"/>
      <c r="O446" s="66"/>
      <c r="P446" s="66"/>
      <c r="Q446" s="66"/>
      <c r="R446" s="66"/>
      <c r="S446" s="66"/>
      <c r="T446" s="66"/>
    </row>
    <row r="447" spans="2:20" x14ac:dyDescent="0.2">
      <c r="B447" s="61"/>
      <c r="C447" s="61"/>
      <c r="D447" s="61"/>
      <c r="E447" s="64"/>
      <c r="F447" s="64"/>
      <c r="G447" s="64"/>
      <c r="H447" s="62"/>
      <c r="I447" s="62"/>
      <c r="J447" s="62"/>
      <c r="K447" s="62"/>
      <c r="M447" s="64"/>
      <c r="N447" s="61"/>
      <c r="O447" s="66"/>
      <c r="P447" s="66"/>
      <c r="Q447" s="66"/>
      <c r="R447" s="66"/>
      <c r="S447" s="66"/>
      <c r="T447" s="66"/>
    </row>
    <row r="448" spans="2:20" x14ac:dyDescent="0.2">
      <c r="B448" s="61"/>
      <c r="C448" s="61"/>
      <c r="D448" s="61"/>
      <c r="E448" s="64"/>
      <c r="F448" s="64"/>
      <c r="G448" s="64"/>
      <c r="H448" s="62"/>
      <c r="I448" s="62"/>
      <c r="J448" s="62"/>
      <c r="K448" s="62"/>
      <c r="M448" s="64"/>
      <c r="N448" s="61"/>
      <c r="O448" s="66"/>
      <c r="P448" s="66"/>
      <c r="Q448" s="66"/>
      <c r="R448" s="66"/>
      <c r="S448" s="66"/>
      <c r="T448" s="66"/>
    </row>
    <row r="449" spans="2:20" x14ac:dyDescent="0.2">
      <c r="B449" s="61"/>
      <c r="C449" s="61"/>
      <c r="D449" s="61"/>
      <c r="E449" s="64"/>
      <c r="F449" s="64"/>
      <c r="G449" s="64"/>
      <c r="H449" s="62"/>
      <c r="I449" s="62"/>
      <c r="J449" s="62"/>
      <c r="K449" s="62"/>
      <c r="M449" s="64"/>
      <c r="N449" s="61"/>
      <c r="O449" s="66"/>
      <c r="P449" s="66"/>
      <c r="Q449" s="66"/>
      <c r="R449" s="66"/>
      <c r="S449" s="66"/>
      <c r="T449" s="66"/>
    </row>
    <row r="450" spans="2:20" x14ac:dyDescent="0.2">
      <c r="B450" s="61"/>
      <c r="C450" s="61"/>
      <c r="D450" s="61"/>
      <c r="E450" s="64"/>
      <c r="F450" s="64"/>
      <c r="G450" s="64"/>
      <c r="H450" s="62"/>
      <c r="I450" s="62"/>
      <c r="J450" s="62"/>
      <c r="K450" s="62"/>
      <c r="M450" s="64"/>
      <c r="N450" s="61"/>
      <c r="O450" s="66"/>
      <c r="P450" s="66"/>
      <c r="Q450" s="66"/>
      <c r="R450" s="66"/>
      <c r="S450" s="66"/>
      <c r="T450" s="66"/>
    </row>
    <row r="451" spans="2:20" x14ac:dyDescent="0.2">
      <c r="B451" s="61"/>
      <c r="C451" s="61"/>
      <c r="D451" s="61"/>
      <c r="E451" s="64"/>
      <c r="F451" s="64"/>
      <c r="G451" s="64"/>
      <c r="H451" s="62"/>
      <c r="I451" s="62"/>
      <c r="J451" s="62"/>
      <c r="K451" s="62"/>
      <c r="M451" s="64"/>
      <c r="N451" s="61"/>
      <c r="O451" s="66"/>
      <c r="P451" s="66"/>
      <c r="Q451" s="66"/>
      <c r="R451" s="66"/>
      <c r="S451" s="66"/>
      <c r="T451" s="66"/>
    </row>
    <row r="452" spans="2:20" x14ac:dyDescent="0.2">
      <c r="B452" s="61"/>
      <c r="C452" s="61"/>
      <c r="D452" s="61"/>
      <c r="E452" s="64"/>
      <c r="F452" s="64"/>
      <c r="G452" s="64"/>
      <c r="H452" s="62"/>
      <c r="I452" s="62"/>
      <c r="J452" s="62"/>
      <c r="K452" s="62"/>
      <c r="M452" s="64"/>
      <c r="N452" s="61"/>
      <c r="O452" s="66"/>
      <c r="P452" s="66"/>
      <c r="Q452" s="66"/>
      <c r="R452" s="66"/>
      <c r="S452" s="66"/>
      <c r="T452" s="66"/>
    </row>
    <row r="453" spans="2:20" x14ac:dyDescent="0.2">
      <c r="B453" s="61"/>
      <c r="C453" s="61"/>
      <c r="D453" s="61"/>
      <c r="E453" s="64"/>
      <c r="F453" s="64"/>
      <c r="G453" s="64"/>
      <c r="H453" s="62"/>
      <c r="I453" s="62"/>
      <c r="J453" s="62"/>
      <c r="K453" s="62"/>
      <c r="M453" s="64"/>
      <c r="N453" s="61"/>
      <c r="O453" s="66"/>
      <c r="P453" s="66"/>
      <c r="Q453" s="66"/>
      <c r="R453" s="66"/>
      <c r="S453" s="66"/>
      <c r="T453" s="66"/>
    </row>
    <row r="454" spans="2:20" x14ac:dyDescent="0.2">
      <c r="B454" s="61"/>
      <c r="C454" s="61"/>
      <c r="D454" s="61"/>
      <c r="E454" s="64"/>
      <c r="F454" s="64"/>
      <c r="G454" s="64"/>
      <c r="H454" s="62"/>
      <c r="I454" s="62"/>
      <c r="J454" s="62"/>
      <c r="K454" s="62"/>
      <c r="M454" s="64"/>
      <c r="N454" s="61"/>
      <c r="O454" s="66"/>
      <c r="P454" s="66"/>
      <c r="Q454" s="66"/>
      <c r="R454" s="66"/>
      <c r="S454" s="66"/>
      <c r="T454" s="66"/>
    </row>
    <row r="455" spans="2:20" x14ac:dyDescent="0.2">
      <c r="B455" s="61"/>
      <c r="C455" s="61"/>
      <c r="D455" s="61"/>
      <c r="E455" s="64"/>
      <c r="F455" s="64"/>
      <c r="G455" s="64"/>
      <c r="H455" s="62"/>
      <c r="I455" s="62"/>
      <c r="J455" s="62"/>
      <c r="K455" s="62"/>
      <c r="M455" s="64"/>
      <c r="N455" s="61"/>
      <c r="O455" s="66"/>
      <c r="P455" s="66"/>
      <c r="Q455" s="66"/>
      <c r="R455" s="66"/>
      <c r="S455" s="66"/>
      <c r="T455" s="66"/>
    </row>
    <row r="456" spans="2:20" x14ac:dyDescent="0.2">
      <c r="B456" s="61"/>
      <c r="C456" s="61"/>
      <c r="D456" s="61"/>
      <c r="E456" s="64"/>
      <c r="F456" s="64"/>
      <c r="G456" s="64"/>
      <c r="H456" s="62"/>
      <c r="I456" s="62"/>
      <c r="J456" s="62"/>
      <c r="K456" s="62"/>
      <c r="M456" s="64"/>
      <c r="N456" s="61"/>
      <c r="O456" s="66"/>
      <c r="P456" s="66"/>
      <c r="Q456" s="66"/>
      <c r="R456" s="66"/>
      <c r="S456" s="66"/>
      <c r="T456" s="66"/>
    </row>
    <row r="457" spans="2:20" x14ac:dyDescent="0.2">
      <c r="B457" s="61"/>
      <c r="C457" s="61"/>
      <c r="D457" s="61"/>
      <c r="E457" s="64"/>
      <c r="F457" s="64"/>
      <c r="G457" s="64"/>
      <c r="H457" s="62"/>
      <c r="I457" s="62"/>
      <c r="J457" s="62"/>
      <c r="K457" s="62"/>
      <c r="M457" s="64"/>
      <c r="N457" s="61"/>
      <c r="O457" s="66"/>
      <c r="P457" s="66"/>
      <c r="Q457" s="66"/>
      <c r="R457" s="66"/>
      <c r="S457" s="66"/>
      <c r="T457" s="66"/>
    </row>
    <row r="458" spans="2:20" x14ac:dyDescent="0.2">
      <c r="B458" s="61"/>
      <c r="C458" s="61"/>
      <c r="D458" s="61"/>
      <c r="E458" s="64"/>
      <c r="F458" s="64"/>
      <c r="G458" s="64"/>
      <c r="H458" s="62"/>
      <c r="I458" s="62"/>
      <c r="J458" s="62"/>
      <c r="K458" s="62"/>
      <c r="M458" s="64"/>
      <c r="N458" s="61"/>
      <c r="O458" s="66"/>
      <c r="P458" s="66"/>
      <c r="Q458" s="66"/>
      <c r="R458" s="66"/>
      <c r="S458" s="66"/>
      <c r="T458" s="66"/>
    </row>
    <row r="459" spans="2:20" x14ac:dyDescent="0.2">
      <c r="B459" s="61"/>
      <c r="C459" s="61"/>
      <c r="D459" s="61"/>
      <c r="E459" s="64"/>
      <c r="F459" s="64"/>
      <c r="G459" s="64"/>
      <c r="H459" s="62"/>
      <c r="I459" s="62"/>
      <c r="J459" s="62"/>
      <c r="K459" s="62"/>
      <c r="M459" s="64"/>
      <c r="N459" s="61"/>
      <c r="O459" s="66"/>
      <c r="P459" s="66"/>
      <c r="Q459" s="66"/>
      <c r="R459" s="66"/>
      <c r="S459" s="66"/>
      <c r="T459" s="66"/>
    </row>
    <row r="460" spans="2:20" x14ac:dyDescent="0.2">
      <c r="B460" s="61"/>
      <c r="C460" s="61"/>
      <c r="D460" s="61"/>
      <c r="E460" s="64"/>
      <c r="F460" s="64"/>
      <c r="G460" s="64"/>
      <c r="H460" s="62"/>
      <c r="I460" s="62"/>
      <c r="J460" s="62"/>
      <c r="K460" s="62"/>
      <c r="M460" s="64"/>
      <c r="N460" s="61"/>
      <c r="O460" s="66"/>
      <c r="P460" s="66"/>
      <c r="Q460" s="66"/>
      <c r="R460" s="66"/>
      <c r="S460" s="66"/>
      <c r="T460" s="66"/>
    </row>
    <row r="461" spans="2:20" x14ac:dyDescent="0.2">
      <c r="B461" s="61"/>
      <c r="C461" s="61"/>
      <c r="D461" s="61"/>
      <c r="E461" s="64"/>
      <c r="F461" s="64"/>
      <c r="G461" s="64"/>
      <c r="H461" s="62"/>
      <c r="I461" s="62"/>
      <c r="J461" s="62"/>
      <c r="K461" s="62"/>
      <c r="M461" s="64"/>
      <c r="N461" s="61"/>
      <c r="O461" s="66"/>
      <c r="P461" s="66"/>
      <c r="Q461" s="66"/>
      <c r="R461" s="66"/>
      <c r="S461" s="66"/>
      <c r="T461" s="66"/>
    </row>
    <row r="462" spans="2:20" x14ac:dyDescent="0.2">
      <c r="B462" s="61"/>
      <c r="C462" s="61"/>
      <c r="D462" s="61"/>
      <c r="E462" s="64"/>
      <c r="F462" s="64"/>
      <c r="G462" s="64"/>
      <c r="H462" s="62"/>
      <c r="I462" s="62"/>
      <c r="J462" s="62"/>
      <c r="K462" s="62"/>
      <c r="M462" s="64"/>
      <c r="N462" s="61"/>
      <c r="O462" s="66"/>
      <c r="P462" s="66"/>
      <c r="Q462" s="66"/>
      <c r="R462" s="66"/>
      <c r="S462" s="66"/>
      <c r="T462" s="66"/>
    </row>
    <row r="463" spans="2:20" x14ac:dyDescent="0.2">
      <c r="B463" s="61"/>
      <c r="C463" s="61"/>
      <c r="D463" s="61"/>
      <c r="E463" s="64"/>
      <c r="F463" s="64"/>
      <c r="G463" s="64"/>
      <c r="H463" s="62"/>
      <c r="I463" s="62"/>
      <c r="J463" s="62"/>
      <c r="K463" s="62"/>
      <c r="M463" s="64"/>
      <c r="N463" s="61"/>
      <c r="O463" s="66"/>
      <c r="P463" s="66"/>
      <c r="Q463" s="66"/>
      <c r="R463" s="66"/>
      <c r="S463" s="66"/>
      <c r="T463" s="66"/>
    </row>
  </sheetData>
  <mergeCells count="538">
    <mergeCell ref="K425:K426"/>
    <mergeCell ref="L425:L426"/>
    <mergeCell ref="M425:M426"/>
    <mergeCell ref="D427:D428"/>
    <mergeCell ref="H427:H428"/>
    <mergeCell ref="D429:D430"/>
    <mergeCell ref="E429:E430"/>
    <mergeCell ref="H429:H430"/>
    <mergeCell ref="D434:D435"/>
    <mergeCell ref="E434:E435"/>
    <mergeCell ref="H434:H435"/>
    <mergeCell ref="C425:C440"/>
    <mergeCell ref="D425:D426"/>
    <mergeCell ref="F425:F426"/>
    <mergeCell ref="G425:G426"/>
    <mergeCell ref="H425:H426"/>
    <mergeCell ref="I425:I426"/>
    <mergeCell ref="J425:J426"/>
    <mergeCell ref="D436:D437"/>
    <mergeCell ref="E436:E437"/>
    <mergeCell ref="H436:H437"/>
    <mergeCell ref="D408:D411"/>
    <mergeCell ref="E408:E409"/>
    <mergeCell ref="F408:F409"/>
    <mergeCell ref="G408:G409"/>
    <mergeCell ref="H408:H411"/>
    <mergeCell ref="I408:I411"/>
    <mergeCell ref="J408:J411"/>
    <mergeCell ref="K408:K411"/>
    <mergeCell ref="L408:L411"/>
    <mergeCell ref="E410:E411"/>
    <mergeCell ref="D404:D405"/>
    <mergeCell ref="E404:E405"/>
    <mergeCell ref="H404:H405"/>
    <mergeCell ref="I404:I405"/>
    <mergeCell ref="J404:J405"/>
    <mergeCell ref="K404:K405"/>
    <mergeCell ref="L404:L405"/>
    <mergeCell ref="D406:D407"/>
    <mergeCell ref="F406:F407"/>
    <mergeCell ref="G406:G407"/>
    <mergeCell ref="H406:H407"/>
    <mergeCell ref="I406:I407"/>
    <mergeCell ref="J406:J407"/>
    <mergeCell ref="K406:K407"/>
    <mergeCell ref="L406:L407"/>
    <mergeCell ref="L387:L391"/>
    <mergeCell ref="E390:E391"/>
    <mergeCell ref="D394:D398"/>
    <mergeCell ref="E394:E395"/>
    <mergeCell ref="H394:H398"/>
    <mergeCell ref="I394:I398"/>
    <mergeCell ref="J394:J398"/>
    <mergeCell ref="K394:K398"/>
    <mergeCell ref="L394:L398"/>
    <mergeCell ref="E396:E397"/>
    <mergeCell ref="L370:L372"/>
    <mergeCell ref="E373:E376"/>
    <mergeCell ref="I373:I376"/>
    <mergeCell ref="K373:K376"/>
    <mergeCell ref="L373:L376"/>
    <mergeCell ref="D377:D386"/>
    <mergeCell ref="E377:E382"/>
    <mergeCell ref="H377:H386"/>
    <mergeCell ref="J377:J386"/>
    <mergeCell ref="I378:I382"/>
    <mergeCell ref="K378:K382"/>
    <mergeCell ref="L378:L382"/>
    <mergeCell ref="E383:E386"/>
    <mergeCell ref="I383:I386"/>
    <mergeCell ref="K383:K386"/>
    <mergeCell ref="L383:L386"/>
    <mergeCell ref="K366:K367"/>
    <mergeCell ref="D368:D369"/>
    <mergeCell ref="E368:E369"/>
    <mergeCell ref="H368:H369"/>
    <mergeCell ref="J368:J369"/>
    <mergeCell ref="C370:C411"/>
    <mergeCell ref="D370:D376"/>
    <mergeCell ref="E370:E372"/>
    <mergeCell ref="H370:H376"/>
    <mergeCell ref="I370:I372"/>
    <mergeCell ref="J370:J376"/>
    <mergeCell ref="K370:K372"/>
    <mergeCell ref="H387:H391"/>
    <mergeCell ref="I387:I391"/>
    <mergeCell ref="J387:J391"/>
    <mergeCell ref="K387:K391"/>
    <mergeCell ref="D399:D401"/>
    <mergeCell ref="H399:H401"/>
    <mergeCell ref="I399:I400"/>
    <mergeCell ref="J399:J401"/>
    <mergeCell ref="K399:K400"/>
    <mergeCell ref="D402:D403"/>
    <mergeCell ref="H402:H403"/>
    <mergeCell ref="J402:J403"/>
    <mergeCell ref="D357:D358"/>
    <mergeCell ref="H357:H358"/>
    <mergeCell ref="J357:J358"/>
    <mergeCell ref="C359:C369"/>
    <mergeCell ref="D359:D365"/>
    <mergeCell ref="H359:H365"/>
    <mergeCell ref="J359:J365"/>
    <mergeCell ref="E361:E365"/>
    <mergeCell ref="D366:D367"/>
    <mergeCell ref="F366:F367"/>
    <mergeCell ref="G366:G367"/>
    <mergeCell ref="H366:H367"/>
    <mergeCell ref="I366:I367"/>
    <mergeCell ref="J366:J367"/>
    <mergeCell ref="C307:C358"/>
    <mergeCell ref="D307:D317"/>
    <mergeCell ref="E307:E310"/>
    <mergeCell ref="H307:H317"/>
    <mergeCell ref="D349:D354"/>
    <mergeCell ref="E349:E351"/>
    <mergeCell ref="H349:H354"/>
    <mergeCell ref="J349:J354"/>
    <mergeCell ref="E352:E354"/>
    <mergeCell ref="D355:D356"/>
    <mergeCell ref="E355:E356"/>
    <mergeCell ref="H355:H356"/>
    <mergeCell ref="J355:J356"/>
    <mergeCell ref="D340:D341"/>
    <mergeCell ref="H340:H341"/>
    <mergeCell ref="J340:J341"/>
    <mergeCell ref="D342:D344"/>
    <mergeCell ref="E342:E343"/>
    <mergeCell ref="H342:H344"/>
    <mergeCell ref="J342:J344"/>
    <mergeCell ref="D345:D347"/>
    <mergeCell ref="H345:H347"/>
    <mergeCell ref="J345:J347"/>
    <mergeCell ref="E346:E347"/>
    <mergeCell ref="D324:D329"/>
    <mergeCell ref="E324:E326"/>
    <mergeCell ref="H324:H329"/>
    <mergeCell ref="J324:J329"/>
    <mergeCell ref="E327:E329"/>
    <mergeCell ref="E334:E335"/>
    <mergeCell ref="H334:H335"/>
    <mergeCell ref="J334:J335"/>
    <mergeCell ref="D336:D339"/>
    <mergeCell ref="E336:E339"/>
    <mergeCell ref="H336:H339"/>
    <mergeCell ref="J336:J339"/>
    <mergeCell ref="D330:D331"/>
    <mergeCell ref="H330:H331"/>
    <mergeCell ref="J330:J331"/>
    <mergeCell ref="D332:D333"/>
    <mergeCell ref="E332:E333"/>
    <mergeCell ref="H332:H333"/>
    <mergeCell ref="J332:J333"/>
    <mergeCell ref="D334:D335"/>
    <mergeCell ref="K296:K297"/>
    <mergeCell ref="D299:D301"/>
    <mergeCell ref="E299:E301"/>
    <mergeCell ref="H299:H301"/>
    <mergeCell ref="J299:J301"/>
    <mergeCell ref="D302:D303"/>
    <mergeCell ref="E302:E303"/>
    <mergeCell ref="H302:H303"/>
    <mergeCell ref="J302:J303"/>
    <mergeCell ref="J307:J317"/>
    <mergeCell ref="E311:E317"/>
    <mergeCell ref="D318:D323"/>
    <mergeCell ref="E318:E320"/>
    <mergeCell ref="H318:H323"/>
    <mergeCell ref="J318:J323"/>
    <mergeCell ref="E321:E323"/>
    <mergeCell ref="C293:C306"/>
    <mergeCell ref="D293:D297"/>
    <mergeCell ref="H293:H297"/>
    <mergeCell ref="J293:J297"/>
    <mergeCell ref="E294:E297"/>
    <mergeCell ref="F296:F297"/>
    <mergeCell ref="G296:G297"/>
    <mergeCell ref="I296:I297"/>
    <mergeCell ref="C272:C292"/>
    <mergeCell ref="D272:D273"/>
    <mergeCell ref="E272:E273"/>
    <mergeCell ref="H272:H273"/>
    <mergeCell ref="J272:J273"/>
    <mergeCell ref="D274:D277"/>
    <mergeCell ref="E274:E277"/>
    <mergeCell ref="H274:H277"/>
    <mergeCell ref="J274:J277"/>
    <mergeCell ref="D278:D282"/>
    <mergeCell ref="E278:E282"/>
    <mergeCell ref="H278:H282"/>
    <mergeCell ref="J278:J282"/>
    <mergeCell ref="D284:D285"/>
    <mergeCell ref="E284:E285"/>
    <mergeCell ref="H284:H285"/>
    <mergeCell ref="J284:J285"/>
    <mergeCell ref="D286:D290"/>
    <mergeCell ref="E286:E290"/>
    <mergeCell ref="H286:H290"/>
    <mergeCell ref="J286:J290"/>
    <mergeCell ref="D142:D144"/>
    <mergeCell ref="F142:F144"/>
    <mergeCell ref="G142:G144"/>
    <mergeCell ref="D145:D148"/>
    <mergeCell ref="F145:F148"/>
    <mergeCell ref="D184:D186"/>
    <mergeCell ref="H184:H186"/>
    <mergeCell ref="L80:L83"/>
    <mergeCell ref="K150:K151"/>
    <mergeCell ref="K162:K163"/>
    <mergeCell ref="K80:K83"/>
    <mergeCell ref="H126:H129"/>
    <mergeCell ref="F132:F135"/>
    <mergeCell ref="H132:H135"/>
    <mergeCell ref="D158:D159"/>
    <mergeCell ref="D160:D161"/>
    <mergeCell ref="D162:D163"/>
    <mergeCell ref="H162:H163"/>
    <mergeCell ref="F162:F163"/>
    <mergeCell ref="I132:I135"/>
    <mergeCell ref="H136:H138"/>
    <mergeCell ref="I142:I144"/>
    <mergeCell ref="J162:J163"/>
    <mergeCell ref="J160:J161"/>
    <mergeCell ref="F97:F100"/>
    <mergeCell ref="H97:H100"/>
    <mergeCell ref="L252:L253"/>
    <mergeCell ref="H212:H214"/>
    <mergeCell ref="J221:J232"/>
    <mergeCell ref="J216:J220"/>
    <mergeCell ref="I145:I148"/>
    <mergeCell ref="H158:H159"/>
    <mergeCell ref="H160:H161"/>
    <mergeCell ref="G185:G186"/>
    <mergeCell ref="F172:F173"/>
    <mergeCell ref="G172:G173"/>
    <mergeCell ref="J136:J138"/>
    <mergeCell ref="F198:F199"/>
    <mergeCell ref="G198:G199"/>
    <mergeCell ref="I233:I236"/>
    <mergeCell ref="K233:K236"/>
    <mergeCell ref="I238:I241"/>
    <mergeCell ref="J238:J241"/>
    <mergeCell ref="K238:K241"/>
    <mergeCell ref="J155:J157"/>
    <mergeCell ref="J145:J148"/>
    <mergeCell ref="L198:L199"/>
    <mergeCell ref="L233:L236"/>
    <mergeCell ref="D41:D42"/>
    <mergeCell ref="D43:D44"/>
    <mergeCell ref="E41:E42"/>
    <mergeCell ref="E43:E44"/>
    <mergeCell ref="D136:D138"/>
    <mergeCell ref="D68:D71"/>
    <mergeCell ref="D72:D75"/>
    <mergeCell ref="D76:D79"/>
    <mergeCell ref="D52:D55"/>
    <mergeCell ref="D85:D89"/>
    <mergeCell ref="E85:E86"/>
    <mergeCell ref="D97:D100"/>
    <mergeCell ref="E136:E138"/>
    <mergeCell ref="D95:D96"/>
    <mergeCell ref="F95:F96"/>
    <mergeCell ref="D56:D59"/>
    <mergeCell ref="D60:D63"/>
    <mergeCell ref="D64:D67"/>
    <mergeCell ref="E87:E89"/>
    <mergeCell ref="D90:D92"/>
    <mergeCell ref="H90:H92"/>
    <mergeCell ref="F80:F83"/>
    <mergeCell ref="H64:H67"/>
    <mergeCell ref="H68:H71"/>
    <mergeCell ref="H72:H75"/>
    <mergeCell ref="H76:H79"/>
    <mergeCell ref="H80:H83"/>
    <mergeCell ref="H95:H96"/>
    <mergeCell ref="E91:E92"/>
    <mergeCell ref="D93:D94"/>
    <mergeCell ref="F93:F94"/>
    <mergeCell ref="H41:H42"/>
    <mergeCell ref="H43:H44"/>
    <mergeCell ref="I80:I83"/>
    <mergeCell ref="Q152:Q154"/>
    <mergeCell ref="H142:H144"/>
    <mergeCell ref="H145:H148"/>
    <mergeCell ref="I127:I128"/>
    <mergeCell ref="I118:I119"/>
    <mergeCell ref="J90:J92"/>
    <mergeCell ref="H93:H94"/>
    <mergeCell ref="I93:I94"/>
    <mergeCell ref="J80:J83"/>
    <mergeCell ref="I97:I100"/>
    <mergeCell ref="J85:J89"/>
    <mergeCell ref="J93:J94"/>
    <mergeCell ref="H85:H89"/>
    <mergeCell ref="H121:H124"/>
    <mergeCell ref="J48:J51"/>
    <mergeCell ref="J52:J55"/>
    <mergeCell ref="J56:J59"/>
    <mergeCell ref="J60:J63"/>
    <mergeCell ref="J64:J67"/>
    <mergeCell ref="J68:J71"/>
    <mergeCell ref="J72:J75"/>
    <mergeCell ref="R152:R154"/>
    <mergeCell ref="S152:S154"/>
    <mergeCell ref="D149:D151"/>
    <mergeCell ref="D152:D154"/>
    <mergeCell ref="F152:F154"/>
    <mergeCell ref="T152:T154"/>
    <mergeCell ref="G152:G154"/>
    <mergeCell ref="I152:I154"/>
    <mergeCell ref="J152:J154"/>
    <mergeCell ref="K152:K154"/>
    <mergeCell ref="I150:I151"/>
    <mergeCell ref="N152:N154"/>
    <mergeCell ref="O152:O154"/>
    <mergeCell ref="P152:P154"/>
    <mergeCell ref="F150:F151"/>
    <mergeCell ref="G150:G151"/>
    <mergeCell ref="H152:H154"/>
    <mergeCell ref="E172:E173"/>
    <mergeCell ref="D174:D178"/>
    <mergeCell ref="H174:H178"/>
    <mergeCell ref="G162:G163"/>
    <mergeCell ref="E158:E159"/>
    <mergeCell ref="E160:E161"/>
    <mergeCell ref="C101:C148"/>
    <mergeCell ref="D101:D110"/>
    <mergeCell ref="H101:H110"/>
    <mergeCell ref="D117:D120"/>
    <mergeCell ref="E117:E120"/>
    <mergeCell ref="C149:C164"/>
    <mergeCell ref="E102:E103"/>
    <mergeCell ref="E104:E106"/>
    <mergeCell ref="E107:E110"/>
    <mergeCell ref="D111:D116"/>
    <mergeCell ref="H111:H116"/>
    <mergeCell ref="H117:H120"/>
    <mergeCell ref="D132:D135"/>
    <mergeCell ref="G118:G119"/>
    <mergeCell ref="D126:D129"/>
    <mergeCell ref="F127:F128"/>
    <mergeCell ref="H155:H157"/>
    <mergeCell ref="D155:D157"/>
    <mergeCell ref="C41:C84"/>
    <mergeCell ref="C85:C100"/>
    <mergeCell ref="C165:C199"/>
    <mergeCell ref="D165:D169"/>
    <mergeCell ref="H165:H169"/>
    <mergeCell ref="E167:E169"/>
    <mergeCell ref="D170:D173"/>
    <mergeCell ref="H170:H173"/>
    <mergeCell ref="D48:D51"/>
    <mergeCell ref="D80:D83"/>
    <mergeCell ref="D45:D47"/>
    <mergeCell ref="E115:E116"/>
    <mergeCell ref="F118:F119"/>
    <mergeCell ref="D121:D124"/>
    <mergeCell ref="E121:E124"/>
    <mergeCell ref="H45:H47"/>
    <mergeCell ref="H48:H51"/>
    <mergeCell ref="H52:H55"/>
    <mergeCell ref="G80:G83"/>
    <mergeCell ref="H56:H59"/>
    <mergeCell ref="H60:H63"/>
    <mergeCell ref="E46:E47"/>
    <mergeCell ref="F176:F178"/>
    <mergeCell ref="G176:G178"/>
    <mergeCell ref="C15:C40"/>
    <mergeCell ref="H15:H17"/>
    <mergeCell ref="H18:H22"/>
    <mergeCell ref="D32:D36"/>
    <mergeCell ref="H32:H36"/>
    <mergeCell ref="E15:E17"/>
    <mergeCell ref="E18:E22"/>
    <mergeCell ref="E23:E28"/>
    <mergeCell ref="E30:E31"/>
    <mergeCell ref="E32:E36"/>
    <mergeCell ref="D38:D40"/>
    <mergeCell ref="E38:E40"/>
    <mergeCell ref="H38:H40"/>
    <mergeCell ref="H23:H28"/>
    <mergeCell ref="H30:H31"/>
    <mergeCell ref="D15:D17"/>
    <mergeCell ref="D18:D22"/>
    <mergeCell ref="D23:D28"/>
    <mergeCell ref="D30:D31"/>
    <mergeCell ref="E176:E178"/>
    <mergeCell ref="D179:D183"/>
    <mergeCell ref="H179:H183"/>
    <mergeCell ref="E181:E183"/>
    <mergeCell ref="F194:F196"/>
    <mergeCell ref="G194:G196"/>
    <mergeCell ref="I191:I193"/>
    <mergeCell ref="E189:E190"/>
    <mergeCell ref="D191:D193"/>
    <mergeCell ref="F191:F193"/>
    <mergeCell ref="H191:H193"/>
    <mergeCell ref="D194:D196"/>
    <mergeCell ref="H194:H196"/>
    <mergeCell ref="D187:D190"/>
    <mergeCell ref="H187:H190"/>
    <mergeCell ref="G191:G193"/>
    <mergeCell ref="F185:F186"/>
    <mergeCell ref="I176:I178"/>
    <mergeCell ref="F265:F266"/>
    <mergeCell ref="C200:C215"/>
    <mergeCell ref="D202:D205"/>
    <mergeCell ref="E202:E205"/>
    <mergeCell ref="H202:H205"/>
    <mergeCell ref="D206:D209"/>
    <mergeCell ref="E206:E209"/>
    <mergeCell ref="H206:H209"/>
    <mergeCell ref="C216:C220"/>
    <mergeCell ref="D216:D219"/>
    <mergeCell ref="E216:E219"/>
    <mergeCell ref="D212:D214"/>
    <mergeCell ref="E212:E214"/>
    <mergeCell ref="C263:C267"/>
    <mergeCell ref="D263:D266"/>
    <mergeCell ref="C221:C262"/>
    <mergeCell ref="D221:D232"/>
    <mergeCell ref="H221:H232"/>
    <mergeCell ref="E222:E223"/>
    <mergeCell ref="E224:E225"/>
    <mergeCell ref="D252:D255"/>
    <mergeCell ref="E252:E255"/>
    <mergeCell ref="D256:D261"/>
    <mergeCell ref="H233:H237"/>
    <mergeCell ref="D238:D241"/>
    <mergeCell ref="H238:H241"/>
    <mergeCell ref="D242:D245"/>
    <mergeCell ref="H242:H245"/>
    <mergeCell ref="D246:D251"/>
    <mergeCell ref="E246:E251"/>
    <mergeCell ref="H246:H251"/>
    <mergeCell ref="G242:G245"/>
    <mergeCell ref="F188:F190"/>
    <mergeCell ref="G188:G190"/>
    <mergeCell ref="D198:D199"/>
    <mergeCell ref="E198:E199"/>
    <mergeCell ref="H198:H199"/>
    <mergeCell ref="F233:F236"/>
    <mergeCell ref="G233:G236"/>
    <mergeCell ref="F238:F241"/>
    <mergeCell ref="G238:G241"/>
    <mergeCell ref="E226:E229"/>
    <mergeCell ref="E230:E232"/>
    <mergeCell ref="D233:D237"/>
    <mergeCell ref="F260:F261"/>
    <mergeCell ref="I260:I261"/>
    <mergeCell ref="K260:K261"/>
    <mergeCell ref="I242:I245"/>
    <mergeCell ref="J242:J245"/>
    <mergeCell ref="K242:K245"/>
    <mergeCell ref="I252:I253"/>
    <mergeCell ref="K252:K253"/>
    <mergeCell ref="F242:F245"/>
    <mergeCell ref="H256:H261"/>
    <mergeCell ref="H252:H255"/>
    <mergeCell ref="J15:J17"/>
    <mergeCell ref="J18:J22"/>
    <mergeCell ref="J23:J28"/>
    <mergeCell ref="J30:J31"/>
    <mergeCell ref="J32:J36"/>
    <mergeCell ref="J38:J40"/>
    <mergeCell ref="J41:J42"/>
    <mergeCell ref="J43:J44"/>
    <mergeCell ref="J45:J47"/>
    <mergeCell ref="J206:J209"/>
    <mergeCell ref="G265:G266"/>
    <mergeCell ref="K118:K119"/>
    <mergeCell ref="J179:J183"/>
    <mergeCell ref="J191:J193"/>
    <mergeCell ref="I194:I196"/>
    <mergeCell ref="J194:J196"/>
    <mergeCell ref="I198:I199"/>
    <mergeCell ref="J198:J199"/>
    <mergeCell ref="K185:K186"/>
    <mergeCell ref="K188:K190"/>
    <mergeCell ref="K191:K193"/>
    <mergeCell ref="K194:K196"/>
    <mergeCell ref="K198:K199"/>
    <mergeCell ref="J184:J186"/>
    <mergeCell ref="K176:K178"/>
    <mergeCell ref="I179:I180"/>
    <mergeCell ref="K179:K180"/>
    <mergeCell ref="J187:J190"/>
    <mergeCell ref="J149:J151"/>
    <mergeCell ref="H149:H151"/>
    <mergeCell ref="J170:J173"/>
    <mergeCell ref="C1:T1"/>
    <mergeCell ref="J246:J251"/>
    <mergeCell ref="J252:J255"/>
    <mergeCell ref="J256:J261"/>
    <mergeCell ref="J263:J266"/>
    <mergeCell ref="J233:J237"/>
    <mergeCell ref="H216:H219"/>
    <mergeCell ref="L162:L163"/>
    <mergeCell ref="L150:L151"/>
    <mergeCell ref="L152:L154"/>
    <mergeCell ref="L176:L178"/>
    <mergeCell ref="L179:L180"/>
    <mergeCell ref="L185:L186"/>
    <mergeCell ref="L188:L190"/>
    <mergeCell ref="L191:L193"/>
    <mergeCell ref="L194:L196"/>
    <mergeCell ref="L238:L241"/>
    <mergeCell ref="L242:L245"/>
    <mergeCell ref="L260:L261"/>
    <mergeCell ref="I185:I186"/>
    <mergeCell ref="I188:I190"/>
    <mergeCell ref="J158:J159"/>
    <mergeCell ref="J165:J169"/>
    <mergeCell ref="E256:E258"/>
    <mergeCell ref="C412:C419"/>
    <mergeCell ref="C420:C423"/>
    <mergeCell ref="D387:D391"/>
    <mergeCell ref="C4:C10"/>
    <mergeCell ref="C11:C14"/>
    <mergeCell ref="D424:T424"/>
    <mergeCell ref="C2:M2"/>
    <mergeCell ref="N2:T2"/>
    <mergeCell ref="C268:C271"/>
    <mergeCell ref="J202:J205"/>
    <mergeCell ref="J212:J214"/>
    <mergeCell ref="I95:I96"/>
    <mergeCell ref="J95:J96"/>
    <mergeCell ref="J97:J100"/>
    <mergeCell ref="J126:J129"/>
    <mergeCell ref="J132:J135"/>
    <mergeCell ref="J142:J144"/>
    <mergeCell ref="I162:I163"/>
    <mergeCell ref="J101:J110"/>
    <mergeCell ref="J111:J116"/>
    <mergeCell ref="J117:J120"/>
    <mergeCell ref="J121:J124"/>
    <mergeCell ref="J76:J79"/>
    <mergeCell ref="J174:J178"/>
  </mergeCells>
  <conditionalFormatting sqref="L425 L383 L387 L392:L394 L406:L408 L373 L377:L378 N200:N201 N221:N262 L246:L252 L155:L162 L84:L150 L152 L164:L176 L179 L181:L185 L187:L188 L191 L194 L197:L198 L200:L233 L237:L238 L242 L254:L260 L262:L370 L3:L40 L399:L404 L412:L423 L427:L440">
    <cfRule type="containsText" dxfId="5" priority="237" stopIfTrue="1" operator="containsText" text="Acceptable">
      <formula>NOT(ISERROR(SEARCH("Acceptable",L3)))</formula>
    </cfRule>
    <cfRule type="containsText" dxfId="4" priority="238" stopIfTrue="1" operator="containsText" text="High">
      <formula>NOT(ISERROR(SEARCH("High",L3)))</formula>
    </cfRule>
    <cfRule type="containsText" dxfId="3" priority="239" stopIfTrue="1" operator="containsText" text="Low">
      <formula>NOT(ISERROR(SEARCH("Low",L3)))</formula>
    </cfRule>
    <cfRule type="containsText" dxfId="2" priority="240" stopIfTrue="1" operator="containsText" text="Intolerable">
      <formula>NOT(ISERROR(SEARCH("Intolerable",L3)))</formula>
    </cfRule>
  </conditionalFormatting>
  <conditionalFormatting sqref="L425 L383 L387 L392:L394 L406:L408 L373 L377:L378 N200:N201 N221:N262 L246:L252 L155:L162 L84:L150 L152 L164:L176 L179 L181:L185 L187:L188 L191 L194 L197:L198 L200:L233 L237:L238 L242 L254:L260 L262:L370 L4:L40 L399:L404 L412:L423 L427:L440">
    <cfRule type="expression" dxfId="1" priority="137">
      <formula>"J4&lt;10"</formula>
    </cfRule>
  </conditionalFormatting>
  <conditionalFormatting sqref="G358">
    <cfRule type="containsText" dxfId="0" priority="1" operator="containsText" text="Electrical Test">
      <formula>NOT(ISERROR(SEARCH("Electrical Test",G358)))</formula>
    </cfRule>
  </conditionalFormatting>
  <dataValidations count="1">
    <dataValidation type="list" allowBlank="1" showInputMessage="1" showErrorMessage="1" sqref="E425:E429 E302 E304:E307 E352:E370 E311:E318 E321:E324 E327:E349 E373:E377 E410 E383:E394 E398:E408 E396 E252:E299 E210:E213 E206:E207 E215:E222 E174:E201 E165:E172 E145:E148 E104:E141 E85 E90:E102 E87 E224:E246 E4:E38 E412:E423 E431:E440">
      <formula1>Fail</formula1>
    </dataValidation>
  </dataValidations>
  <pageMargins left="0.3" right="0.55000000000000004" top="0.75" bottom="0.75" header="0.3" footer="0.3"/>
  <pageSetup scale="80" orientation="landscape" r:id="rId1"/>
  <headerFooter>
    <oddHeader>&amp;L1004467 SCS Algostim IPG PFMEA</oddHeader>
    <oddFooter>&amp;L&amp;"Arial,Bold"Greatbatch, Inc. Confidential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9FA909CC7E47B87DAEA4FAF04355" ma:contentTypeVersion="0" ma:contentTypeDescription="Create a new document." ma:contentTypeScope="" ma:versionID="f7806d9f30d439841c6935eef86efd8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3D6E9B7-9531-4293-96C4-148298EB3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E4237A-BD24-40C0-8825-C0FEA66A0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3812361-40EF-494A-9A82-8210D610D02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Signoff Page</vt:lpstr>
      <vt:lpstr>ID Tag Sub Assy</vt:lpstr>
      <vt:lpstr>Stacker Sub Assy</vt:lpstr>
      <vt:lpstr>Port Plug Sub Assy</vt:lpstr>
      <vt:lpstr>FT Side Sub Assy</vt:lpstr>
      <vt:lpstr>Lid Side Sub Assy</vt:lpstr>
      <vt:lpstr>Header Stacker Ass'y</vt:lpstr>
      <vt:lpstr>Final IPG Assembly</vt:lpstr>
      <vt:lpstr>'ID Tag Sub Assy'!Print_Area</vt:lpstr>
      <vt:lpstr>'Stacker Sub Assy'!Print_Area</vt:lpstr>
    </vt:vector>
  </TitlesOfParts>
  <Company>Enpath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SCS Algostim IPG PFMEA</dc:title>
  <dc:creator>grouth</dc:creator>
  <cp:lastModifiedBy>Mason, Clayton</cp:lastModifiedBy>
  <cp:lastPrinted>2013-10-23T15:36:48Z</cp:lastPrinted>
  <dcterms:created xsi:type="dcterms:W3CDTF">2004-02-06T13:24:45Z</dcterms:created>
  <dcterms:modified xsi:type="dcterms:W3CDTF">2014-01-10T23:22:31Z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0x010100A1839FA909CC7E47B87DAEA4FAF04355</vt:lpwstr>
  </property>
</Properties>
</file>