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\semestre9\AI\NoSupervisado\"/>
    </mc:Choice>
  </mc:AlternateContent>
  <xr:revisionPtr revIDLastSave="0" documentId="13_ncr:40009_{3A94F450-EE2B-4138-8A3E-24DE6CFB76E7}" xr6:coauthVersionLast="47" xr6:coauthVersionMax="47" xr10:uidLastSave="{00000000-0000-0000-0000-000000000000}"/>
  <bookViews>
    <workbookView xWindow="-120" yWindow="-120" windowWidth="20730" windowHeight="11160"/>
  </bookViews>
  <sheets>
    <sheet name="dataSong" sheetId="1" r:id="rId1"/>
  </sheets>
  <definedNames>
    <definedName name="_xlnm._FilterDatabase" localSheetId="0" hidden="1">dataSong!$A$1:$R$75</definedName>
  </definedNames>
  <calcPr calcId="0"/>
</workbook>
</file>

<file path=xl/calcChain.xml><?xml version="1.0" encoding="utf-8"?>
<calcChain xmlns="http://schemas.openxmlformats.org/spreadsheetml/2006/main">
  <c r="E14" i="1" l="1"/>
  <c r="E25" i="1"/>
  <c r="E77" i="1"/>
  <c r="E119" i="1"/>
  <c r="E134" i="1"/>
  <c r="E166" i="1"/>
  <c r="E247" i="1"/>
  <c r="E291" i="1"/>
  <c r="E462" i="1"/>
  <c r="E468" i="1"/>
  <c r="E645" i="1"/>
  <c r="E876" i="1"/>
  <c r="E892" i="1"/>
  <c r="E924" i="1"/>
  <c r="E1198" i="1"/>
  <c r="E1214" i="1"/>
  <c r="E1245" i="1"/>
  <c r="E1266" i="1"/>
  <c r="E1341" i="1"/>
  <c r="E1377" i="1"/>
  <c r="E1459" i="1"/>
  <c r="E1579" i="1"/>
  <c r="E1584" i="1"/>
  <c r="E1600" i="1"/>
  <c r="E1715" i="1"/>
  <c r="E1815" i="1"/>
  <c r="E1836" i="1"/>
  <c r="E2012" i="1"/>
  <c r="E2057" i="1"/>
  <c r="E2154" i="1"/>
  <c r="E2166" i="1"/>
  <c r="E2293" i="1"/>
  <c r="E2311" i="1"/>
  <c r="E2381" i="1"/>
  <c r="E2404" i="1"/>
  <c r="E2490" i="1"/>
  <c r="E2505" i="1"/>
  <c r="E2542" i="1"/>
  <c r="B2571" i="1"/>
  <c r="F2571" i="1"/>
  <c r="E2584" i="1"/>
  <c r="E2656" i="1"/>
  <c r="E2686" i="1"/>
  <c r="E2747" i="1"/>
  <c r="E2923" i="1"/>
  <c r="E2934" i="1"/>
  <c r="E3015" i="1"/>
  <c r="E3017" i="1"/>
  <c r="E3090" i="1"/>
  <c r="E3155" i="1"/>
  <c r="E3172" i="1"/>
  <c r="E3242" i="1"/>
  <c r="E3270" i="1"/>
  <c r="E3319" i="1"/>
  <c r="E3627" i="1"/>
  <c r="E3726" i="1"/>
  <c r="E3733" i="1"/>
</calcChain>
</file>

<file path=xl/sharedStrings.xml><?xml version="1.0" encoding="utf-8"?>
<sst xmlns="http://schemas.openxmlformats.org/spreadsheetml/2006/main" count="26748" uniqueCount="17669">
  <si>
    <t>index</t>
  </si>
  <si>
    <t>name</t>
  </si>
  <si>
    <t>id</t>
  </si>
  <si>
    <t>num_recomendations</t>
  </si>
  <si>
    <t>youtube</t>
  </si>
  <si>
    <t>ytTitle</t>
  </si>
  <si>
    <t>viewCount</t>
  </si>
  <si>
    <t>likeCount</t>
  </si>
  <si>
    <t>dislikeCount</t>
  </si>
  <si>
    <t>favoriteCount</t>
  </si>
  <si>
    <t>commentCount</t>
  </si>
  <si>
    <t>channelId</t>
  </si>
  <si>
    <t>subscriberCount</t>
  </si>
  <si>
    <t>hiddenSubscriberCount</t>
  </si>
  <si>
    <t>videoCount</t>
  </si>
  <si>
    <t>date</t>
  </si>
  <si>
    <t>Days Since Publicaiton</t>
  </si>
  <si>
    <t>chviewCount</t>
  </si>
  <si>
    <t>La Parranda</t>
  </si>
  <si>
    <t>0pHebxvuTFdeM4zAM2vwou</t>
  </si>
  <si>
    <t>RlBA0ZJnfXI</t>
  </si>
  <si>
    <t>UCy86NQba0zXOqWvV6hpZmVA</t>
  </si>
  <si>
    <t>False</t>
  </si>
  <si>
    <t>2021-05-19T10:39:58Z</t>
  </si>
  <si>
    <t>Amor en Coma</t>
  </si>
  <si>
    <t>0kRU83ecI57Iw1kPTeUwK5</t>
  </si>
  <si>
    <t>wA19OZLAl6M</t>
  </si>
  <si>
    <t>UCfh2j2Dq-aSeLhzuPOsnhVg</t>
  </si>
  <si>
    <t>2021-04-08T10:17:51Z</t>
  </si>
  <si>
    <t>Siempre Fine</t>
  </si>
  <si>
    <t>1C91EF0FrgTMat91LnsiUh</t>
  </si>
  <si>
    <t>tANrvswB99w</t>
  </si>
  <si>
    <t>UCozx_RfoKiD5puHVTALTLng</t>
  </si>
  <si>
    <t>2021-03-18T15:53:59Z</t>
  </si>
  <si>
    <t>Pikete</t>
  </si>
  <si>
    <t>0BQGWLqUSWCRtFWnBFMONp</t>
  </si>
  <si>
    <t>ublxkYXvNV0</t>
  </si>
  <si>
    <t>UCMJ705HLB_EflTzWDAjcKSQ</t>
  </si>
  <si>
    <t>2021-05-27T10:00:22Z</t>
  </si>
  <si>
    <t>Pedrito Pica Piedras</t>
  </si>
  <si>
    <t>5cgkM5oUoBM79V0zFaJfa1</t>
  </si>
  <si>
    <t>unnE7OfPLtQ</t>
  </si>
  <si>
    <t>UCCR73XqynOvqaEdaKZ0a6hg</t>
  </si>
  <si>
    <t>2021-01-13T07:01:23Z</t>
  </si>
  <si>
    <t>Pamela</t>
  </si>
  <si>
    <t>7zw0n1w6l0KSXgmyaphTAx</t>
  </si>
  <si>
    <t>4NENa6ri4L8</t>
  </si>
  <si>
    <t>UCj36ACUuHAPPesaM_ydfrxw</t>
  </si>
  <si>
    <t>2021-05-08T05:29:10Z</t>
  </si>
  <si>
    <t>Super Jon-Z (Residente Challenge)</t>
  </si>
  <si>
    <t>2LzpOIEFP862EHojyakCS6</t>
  </si>
  <si>
    <t>ffnvCRAc_Mo</t>
  </si>
  <si>
    <t>2017-09-08T14:45:25Z</t>
  </si>
  <si>
    <t>En Mi Cuarto</t>
  </si>
  <si>
    <t>2Doh4izLZGrUD3yOSs9y9G</t>
  </si>
  <si>
    <t>eLSfTj-bvC0</t>
  </si>
  <si>
    <t>UChZEzxer-QvRMbADJJGOMuQ</t>
  </si>
  <si>
    <t>2021-07-30T00:06:03Z</t>
  </si>
  <si>
    <t>MÃRENME AHORA</t>
  </si>
  <si>
    <t>1QigNNcv8c5X2iL294bZev</t>
  </si>
  <si>
    <t>0hGuWoAgHdo</t>
  </si>
  <si>
    <t>UCYPsIfSIEwWcoynHBP5k1dg</t>
  </si>
  <si>
    <t>2021-04-23T04:29:06Z</t>
  </si>
  <si>
    <t>Lastima</t>
  </si>
  <si>
    <t>7bbKAQ54kn7xaEAF0mk77S</t>
  </si>
  <si>
    <t>klmpCsNoRVw</t>
  </si>
  <si>
    <t>UChs22zkDyox9YdlkTAYfEew</t>
  </si>
  <si>
    <t>2021-03-25T10:21:54Z</t>
  </si>
  <si>
    <t>No Quiero Amor</t>
  </si>
  <si>
    <t>0H0jMZIQY74YRIkjgssfsr</t>
  </si>
  <si>
    <t>xl1enYAuqnw</t>
  </si>
  <si>
    <t>UCj6HoOP59UGegqUC-fu4Wlg</t>
  </si>
  <si>
    <t>2021-06-10T11:15:20Z</t>
  </si>
  <si>
    <t>Flamenco y Bachata</t>
  </si>
  <si>
    <t>6ynErSDSlxqsxg0D3LJ8sK</t>
  </si>
  <si>
    <t>v0Ysa2gWYYU</t>
  </si>
  <si>
    <t>UCrFcnXkoP8Zrle8jzIVMI5w</t>
  </si>
  <si>
    <t>2021-02-14T13:01:00Z</t>
  </si>
  <si>
    <t>Kemba Walker</t>
  </si>
  <si>
    <t>4jhHaLksdP8DJZzxYAjOSz</t>
  </si>
  <si>
    <t>UC7YJ69rJ9qtVh6SjYFs4cGg</t>
  </si>
  <si>
    <t>2019-08-09T20:26:12Z</t>
  </si>
  <si>
    <t>Aloha</t>
  </si>
  <si>
    <t>5RAIMjdrCEjpjaR5tBATXU</t>
  </si>
  <si>
    <t>wJ297E78BuA</t>
  </si>
  <si>
    <t>UCGPBgBHGdmr1VSaK_3Oitqw</t>
  </si>
  <si>
    <t>2021-03-05T04:57:59Z</t>
  </si>
  <si>
    <t>Muy Feliz</t>
  </si>
  <si>
    <t>6q4yEf6ZZzYls2e4rM6fnK</t>
  </si>
  <si>
    <t>ISaeMJaCbwg</t>
  </si>
  <si>
    <t>Ã±ejo - muy feliz (Joker)</t>
  </si>
  <si>
    <t>UCCgM5lslH_C1M3YsKeA8EhA</t>
  </si>
  <si>
    <t>2021-08-23T19:53:19Z</t>
  </si>
  <si>
    <t>LO INVERTÃ</t>
  </si>
  <si>
    <t>1zgzf9LXZxLIY1cXC7pEfE</t>
  </si>
  <si>
    <t>htJvMtOeQm8</t>
  </si>
  <si>
    <t>Soldado Y Profeta (feat. Ozuna, Almighty, Kendo &amp; Ã‘engo Flow)</t>
  </si>
  <si>
    <t>6OIePp3zOPV4OubtVTyJJ8</t>
  </si>
  <si>
    <t>hDVFpD1oYaQ</t>
  </si>
  <si>
    <t>UCbBaYg2UToDaoOwo-R6xi4g</t>
  </si>
  <si>
    <t>2020-04-08T01:15:48Z</t>
  </si>
  <si>
    <t>Fan de Tus Fotos</t>
  </si>
  <si>
    <t>6rIql0inorjJoC5Fxye5e9</t>
  </si>
  <si>
    <t>3ty4Y2AqnRY</t>
  </si>
  <si>
    <t>Fan De Tus Fotos</t>
  </si>
  <si>
    <t>2021-02-08T21:14:01Z</t>
  </si>
  <si>
    <t>Salgo pa la calle</t>
  </si>
  <si>
    <t>1yvTWgoRs6DTMzC6nKa6xb</t>
  </si>
  <si>
    <t>QlEATUZ-T5A</t>
  </si>
  <si>
    <t>salgo pa la calle!! PROK</t>
  </si>
  <si>
    <t>UCLl6rQOpl5UGUNUAChQNolw</t>
  </si>
  <si>
    <t>2021-08-18T14:36:05Z</t>
  </si>
  <si>
    <t>EL MAKINON</t>
  </si>
  <si>
    <t>2FSGUA0gFgGeQdprjtGM2M</t>
  </si>
  <si>
    <t>GCOh0VtU-V8</t>
  </si>
  <si>
    <t>UC7n3gWRN0vQzgiOKc51aZ4w</t>
  </si>
  <si>
    <t>2021-03-26T00:24:07Z</t>
  </si>
  <si>
    <t>PAPI (feat. Babywine &amp; Alberto Stylee)</t>
  </si>
  <si>
    <t>2wQBzAZdsaqDBbtwBk5MhA</t>
  </si>
  <si>
    <t>Ch771-9ZObw</t>
  </si>
  <si>
    <t>UCVBC9PwvFelEiVunBgrAC3w</t>
  </si>
  <si>
    <t>2021-05-27T03:20:31Z</t>
  </si>
  <si>
    <t>Tiroteo - Remix</t>
  </si>
  <si>
    <t>4OwhwvKESFtuu06dTgct7i</t>
  </si>
  <si>
    <t>v9SJykY5_T8</t>
  </si>
  <si>
    <t>Tiroteo (Remix)</t>
  </si>
  <si>
    <t>UCOhTWa4ul4v4zT80X6QAQTg</t>
  </si>
  <si>
    <t>2021-03-31T10:11:32Z</t>
  </si>
  <si>
    <t>PANAMÃ</t>
  </si>
  <si>
    <t>7fz7HrFRF4y8YEe0duWTDW</t>
  </si>
  <si>
    <t>t9sO2Z4jX_I</t>
  </si>
  <si>
    <t>UCEPYn7xbzvQwL9C21evFGDg</t>
  </si>
  <si>
    <t>2021-06-03T23:09:47Z</t>
  </si>
  <si>
    <t>Skyline</t>
  </si>
  <si>
    <t>3ymRYcYHxXMmyvCaKcJ46k</t>
  </si>
  <si>
    <t>2020-12-19T18:34:47Z</t>
  </si>
  <si>
    <t>Normal</t>
  </si>
  <si>
    <t>0zlXXtgXHwwZh20gIY3n7M</t>
  </si>
  <si>
    <t>88zIgjWwmUQ</t>
  </si>
  <si>
    <t>UCoHMUugeU6PWB9ePTOV7WJw</t>
  </si>
  <si>
    <t>2021-03-02T18:49:30Z</t>
  </si>
  <si>
    <t>TrakatÃ¡</t>
  </si>
  <si>
    <t>5fghgRsc8a3pSDXtjQ238F</t>
  </si>
  <si>
    <t>W3Cl_DAzSg0</t>
  </si>
  <si>
    <t>UCI9q5A6SUN37p0gM01E1R4Q</t>
  </si>
  <si>
    <t>2021-03-11T23:01:01Z</t>
  </si>
  <si>
    <t>La Maria</t>
  </si>
  <si>
    <t>1tu5h5BU2WWrGH407kU0pe</t>
  </si>
  <si>
    <t>X4W4AlH0PeY</t>
  </si>
  <si>
    <t>2021-01-22T05:30:06Z</t>
  </si>
  <si>
    <t>Ele Uve - Remix</t>
  </si>
  <si>
    <t>28gbcedjSMDS6DHB2t7U03</t>
  </si>
  <si>
    <t>NIC56QVWRUA</t>
  </si>
  <si>
    <t>Eladio Carrion Ft. Natanael Cano Ovi y Noriel - Ele Uve Remix (Bass Boosted)</t>
  </si>
  <si>
    <t>UCsFcry2FS7ZJfTDU7Xusciw</t>
  </si>
  <si>
    <t>2020-12-13T05:47:10Z</t>
  </si>
  <si>
    <t>Envidioso</t>
  </si>
  <si>
    <t>7J4VKp49Uh2r84SK5pUa0A</t>
  </si>
  <si>
    <t>YEUiOA9hV8A</t>
  </si>
  <si>
    <t>UCKEFjh4JL-OyMI8z3h5Coaw</t>
  </si>
  <si>
    <t>2021-04-01T16:05:27Z</t>
  </si>
  <si>
    <t>EL TREN</t>
  </si>
  <si>
    <t>2E5AxSvxrnRsaExLe1aaXI</t>
  </si>
  <si>
    <t>il168Lxorkw</t>
  </si>
  <si>
    <t>UCA9V9ETvzKWzYNeGqM7BSJQ</t>
  </si>
  <si>
    <t>2021-05-05T22:00:30Z</t>
  </si>
  <si>
    <t>Mi Contacto</t>
  </si>
  <si>
    <t>1wkfytfHLwJknHpMJZMlxk</t>
  </si>
  <si>
    <t>5e2qCuGp-48</t>
  </si>
  <si>
    <t>UCTpb9vZ5hURZerNo80mh6RQ</t>
  </si>
  <si>
    <t>2021-02-25T12:30:10Z</t>
  </si>
  <si>
    <t>Verte Cerquita</t>
  </si>
  <si>
    <t>6eTCWWKBtnJI9Ui9OlLEyO</t>
  </si>
  <si>
    <t>erRhlofjTMw</t>
  </si>
  <si>
    <t>UC1cHj3wbK5eSYPbrm27zmvQ</t>
  </si>
  <si>
    <t>2020-09-09T10:14:21Z</t>
  </si>
  <si>
    <t>Ram Pam Pam</t>
  </si>
  <si>
    <t>4DHDIdeayp8xvlyg22wREO</t>
  </si>
  <si>
    <t>bdSoQb2GHv8</t>
  </si>
  <si>
    <t>UCqMwRUFZ6APDCsz61zEdhKQ</t>
  </si>
  <si>
    <t>2021-04-20T22:02:49Z</t>
  </si>
  <si>
    <t>Este Loko</t>
  </si>
  <si>
    <t>75kntiN9imnekH6siBHc0x</t>
  </si>
  <si>
    <t>OKlyctYqNVE</t>
  </si>
  <si>
    <t>2021-06-25T22:02:41Z</t>
  </si>
  <si>
    <t>Pegao / Me Miro y La Mire (TikTok Hit)</t>
  </si>
  <si>
    <t>4Pzk85DqWoLqptyA5IlhLk</t>
  </si>
  <si>
    <t>lN3FY88xN7U</t>
  </si>
  <si>
    <t>UCAJwa_1l4rHzBJyWbeBtGZw</t>
  </si>
  <si>
    <t>2020-05-19T21:19:32Z</t>
  </si>
  <si>
    <t>No Hago Coro</t>
  </si>
  <si>
    <t>2VCqHhpgat5QoYOB9chpt1</t>
  </si>
  <si>
    <t>hTcvhFHBAqs</t>
  </si>
  <si>
    <t>UCfeMYR0gBd1Qbm2W7rnyznw</t>
  </si>
  <si>
    <t>2020-12-26T10:01:08Z</t>
  </si>
  <si>
    <t>El Diablo</t>
  </si>
  <si>
    <t>2f7NUdkIV8pocxNkgh8efv</t>
  </si>
  <si>
    <t>Xh47tTMAlh4</t>
  </si>
  <si>
    <t>UChKyPnuhh-z2LSUMyV2WeGQ</t>
  </si>
  <si>
    <t>2021-05-06T10:35:21Z</t>
  </si>
  <si>
    <t>Bandodrill</t>
  </si>
  <si>
    <t>0mvoA3bdWiFoQNkqM5nqux</t>
  </si>
  <si>
    <t>4kymtE50ey8</t>
  </si>
  <si>
    <t>UCW4xyuLlJZOJKMYqAXqlA_w</t>
  </si>
  <si>
    <t>2021-05-13T10:39:40Z</t>
  </si>
  <si>
    <t>Las Nenas (feat. La Duraca)</t>
  </si>
  <si>
    <t>2KTCXvWUbqfiinbFe7PJKP</t>
  </si>
  <si>
    <t>y4mlhGVN-Ek</t>
  </si>
  <si>
    <t>Las Nenas</t>
  </si>
  <si>
    <t>2021-03-04T23:02:11Z</t>
  </si>
  <si>
    <t>Poblado - Remix</t>
  </si>
  <si>
    <t>1WedZeiezCmCEOzLwhx0hV</t>
  </si>
  <si>
    <t>BGZDF7Xv8XU</t>
  </si>
  <si>
    <t>Poblado (Remix)</t>
  </si>
  <si>
    <t>UCWw-Guyr5ul9B-d5kJlHMng</t>
  </si>
  <si>
    <t>2021-06-18T00:05:19Z</t>
  </si>
  <si>
    <t>De Vuelta Pa' La Vuelta</t>
  </si>
  <si>
    <t>7AUhck1sPy11OExQmDDx4P</t>
  </si>
  <si>
    <t>BChlhDejz2k</t>
  </si>
  <si>
    <t>UCXRloA7YFgCfd6sU2_Y12cA</t>
  </si>
  <si>
    <t>2020-12-11T02:40:31Z</t>
  </si>
  <si>
    <t>Tan Bonita</t>
  </si>
  <si>
    <t>6mm3K0yWp6uzfOMuipM9Zh</t>
  </si>
  <si>
    <t>2_eUSIlQ7uA</t>
  </si>
  <si>
    <t>UCpe8GCklSIBcxULLHbhQwpQ</t>
  </si>
  <si>
    <t>2021-03-19T00:08:47Z</t>
  </si>
  <si>
    <t>Nosotros</t>
  </si>
  <si>
    <t>6zSeaEIsIRRatRUPiO2dpe</t>
  </si>
  <si>
    <t>KVX9AkaxUSk</t>
  </si>
  <si>
    <t>Natos, Waor, Recycled J - NOSOTROS (Letra) [Hijos de la Ruina Vol. 3]</t>
  </si>
  <si>
    <t>UCq-3_QjeLPs4yAuZEIwvHWg</t>
  </si>
  <si>
    <t>2021-04-13T09:20:38Z</t>
  </si>
  <si>
    <t>Yo No SÃ©</t>
  </si>
  <si>
    <t>43ic0un1f9Nak0ZCQgvKjY</t>
  </si>
  <si>
    <t>l1YrY7KxM8A</t>
  </si>
  <si>
    <t>2020-11-19T10:54:08Z</t>
  </si>
  <si>
    <t>Ballin</t>
  </si>
  <si>
    <t>0baxKexRrQMY0rQtrgPY9I</t>
  </si>
  <si>
    <t>-9lWEIcY_Ug</t>
  </si>
  <si>
    <t>2020-10-22T22:43:48Z</t>
  </si>
  <si>
    <t>Ciao Bella</t>
  </si>
  <si>
    <t>4AwLHsQxic3wkREmKJPf2P</t>
  </si>
  <si>
    <t>2PrV2YsRbzc</t>
  </si>
  <si>
    <t>UCK-qxtk6sk341ilJfcSanWg</t>
  </si>
  <si>
    <t>2021-07-15T18:05:02Z</t>
  </si>
  <si>
    <t>BURBERRY</t>
  </si>
  <si>
    <t>1cH9JMgvzkOXGKPiegrBjw</t>
  </si>
  <si>
    <t>0IwC5xDsEew</t>
  </si>
  <si>
    <t>2021-04-07T16:05:31Z</t>
  </si>
  <si>
    <t>El SeÃ±or de la Noche</t>
  </si>
  <si>
    <t>7o5V0BUS9x8zdXMb2CiGpi</t>
  </si>
  <si>
    <t>Ctc0CUIJUaE</t>
  </si>
  <si>
    <t>UCTrIOPtBeAN2E0R-sgU9JxA</t>
  </si>
  <si>
    <t>2018-02-26T21:13:50Z</t>
  </si>
  <si>
    <t>Clase G</t>
  </si>
  <si>
    <t>3YWUpw4iePPtUDT0qO52Jn</t>
  </si>
  <si>
    <t>sjnvYDKcNUo</t>
  </si>
  <si>
    <t>UCNASXW_h23CkeOLZjCk7VLw</t>
  </si>
  <si>
    <t>2021-04-14T18:24:13Z</t>
  </si>
  <si>
    <t>Hoy</t>
  </si>
  <si>
    <t>7H1ZDpXGeJH1Z3Tbwd0j0z</t>
  </si>
  <si>
    <t>dLFFOOKhnxI</t>
  </si>
  <si>
    <t>UCeTQarPG6VTJCXrkms3ke2g</t>
  </si>
  <si>
    <t>2020-11-12T23:34:56Z</t>
  </si>
  <si>
    <t>Ella No Es Tuya - Remix</t>
  </si>
  <si>
    <t>5YYW3yRktprLRr47WK219Y</t>
  </si>
  <si>
    <t>I-dROJaUMz8</t>
  </si>
  <si>
    <t>Ella No Es Tuya (Remix)</t>
  </si>
  <si>
    <t>2021-02-03T18:01:00Z</t>
  </si>
  <si>
    <t>Jordan ManchÃ¡s</t>
  </si>
  <si>
    <t>16fcpqTCRdFkI15jyI5ePK</t>
  </si>
  <si>
    <t>3VTThK4QALE</t>
  </si>
  <si>
    <t>UC0J0XjsxOueOiEXnp4-eaJg</t>
  </si>
  <si>
    <t>2021-03-11T10:17:42Z</t>
  </si>
  <si>
    <t>Narcos</t>
  </si>
  <si>
    <t>7mcdgAXmb35dakBnfDIv3q</t>
  </si>
  <si>
    <t>z4oopUeTghI</t>
  </si>
  <si>
    <t>2020-05-29T04:07:15Z</t>
  </si>
  <si>
    <t>Sauce Boy Freestyle 4</t>
  </si>
  <si>
    <t>4ValVjUZweYXAnu3444wFa</t>
  </si>
  <si>
    <t>3au8klO7LII</t>
  </si>
  <si>
    <t>2021-05-20T16:55:21Z</t>
  </si>
  <si>
    <t>Solo</t>
  </si>
  <si>
    <t>1wPAOYQJcGSqvXkqcQHExr</t>
  </si>
  <si>
    <t>7y1St-GGnYs</t>
  </si>
  <si>
    <t>UC7ntHPjafLibUOIV1hxZO3w</t>
  </si>
  <si>
    <t>2021-01-28T10:01:53Z</t>
  </si>
  <si>
    <t>Travesuras - Remix</t>
  </si>
  <si>
    <t>0VWLId2RwPCno9s1cJm2Vy</t>
  </si>
  <si>
    <t>CwZ0L6H6u98</t>
  </si>
  <si>
    <t>Travesuras (Remix)</t>
  </si>
  <si>
    <t>UCSBeb5-yOlKqw1lS95ciqcA</t>
  </si>
  <si>
    <t>2021-03-11T20:28:51Z</t>
  </si>
  <si>
    <t>Otra Noche Sin Ti</t>
  </si>
  <si>
    <t>2CdTLdDjwZdVcm0bresVWx</t>
  </si>
  <si>
    <t>1SpgeTyADzY</t>
  </si>
  <si>
    <t>2021-04-09T00:24:10Z</t>
  </si>
  <si>
    <t>Plata</t>
  </si>
  <si>
    <t>0QSJnbWRgeqA2H7kp2xYRl</t>
  </si>
  <si>
    <t>FLIHOrkqueg</t>
  </si>
  <si>
    <t>2021-05-20T12:04:41Z</t>
  </si>
  <si>
    <t>Boombarrio</t>
  </si>
  <si>
    <t>0san1KUetFkSctwivThY7z</t>
  </si>
  <si>
    <t>4FUrIROE9CI</t>
  </si>
  <si>
    <t>UCJa0eDh2fN5HVepc3YeJsJA</t>
  </si>
  <si>
    <t>2021-02-25T10:39:48Z</t>
  </si>
  <si>
    <t>Kikiki (feat. Yay)</t>
  </si>
  <si>
    <t>22YVt0f3WR4XaK6l1TEgOr</t>
  </si>
  <si>
    <t>mqYTGW6mx7w</t>
  </si>
  <si>
    <t>UCv7W2bEmNY7yl9XxSsn3NvQ</t>
  </si>
  <si>
    <t>2020-06-11T10:04:22Z</t>
  </si>
  <si>
    <t>7 De Mayo</t>
  </si>
  <si>
    <t>48wkz2E0apRJr6E4zQyDpx</t>
  </si>
  <si>
    <t>eSA54__Wjrk</t>
  </si>
  <si>
    <t>2021-05-07T04:00:11Z</t>
  </si>
  <si>
    <t>Alegria</t>
  </si>
  <si>
    <t>6tU65PBnpDOOpTeMwHKD4l</t>
  </si>
  <si>
    <t>TPwbVxc58jg</t>
  </si>
  <si>
    <t>UCjjGC_RCTg9F2_aT-viHSsQ</t>
  </si>
  <si>
    <t>2015-02-21T15:59:17Z</t>
  </si>
  <si>
    <t>AM Remix</t>
  </si>
  <si>
    <t>05bfbizlM5AX6Mf1RRyMho</t>
  </si>
  <si>
    <t>z2FtroB6BIQ</t>
  </si>
  <si>
    <t>2021-06-25T00:09:11Z</t>
  </si>
  <si>
    <t>911 - Remix</t>
  </si>
  <si>
    <t>27RSJHEA99Y0Vsow7nA37A</t>
  </si>
  <si>
    <t>8lhf_VPlWbs</t>
  </si>
  <si>
    <t>911 (Remix)</t>
  </si>
  <si>
    <t>UCXhOBsxGZ3TkeaYIW5LAHfA</t>
  </si>
  <si>
    <t>2021-07-09T04:22:29Z</t>
  </si>
  <si>
    <t>Vengo De Nada</t>
  </si>
  <si>
    <t>5pUlI3bMpx2GPu7rXBbk0w</t>
  </si>
  <si>
    <t>dVKIp3UD3mQ</t>
  </si>
  <si>
    <t>UCYI6UB8aSVfOFNRLSqn5kDw</t>
  </si>
  <si>
    <t>2020-10-02T04:10:10Z</t>
  </si>
  <si>
    <t>LOCATION</t>
  </si>
  <si>
    <t>478g4LSkyMB1PMkVOVmIaE</t>
  </si>
  <si>
    <t>6lTcGLdPrg8</t>
  </si>
  <si>
    <t>2021-03-26T00:24:05Z</t>
  </si>
  <si>
    <t>LejanÃ­a</t>
  </si>
  <si>
    <t>1QcVACki0Jfgi22KqobAFX</t>
  </si>
  <si>
    <t>esF3ehf6c6s</t>
  </si>
  <si>
    <t>UC3vpYFFzqIzsXbMgneDTSeQ</t>
  </si>
  <si>
    <t>2020-11-26T10:05:30Z</t>
  </si>
  <si>
    <t>La Vecinita</t>
  </si>
  <si>
    <t>4wmPBI7iEJ2urKoXjQQqFu</t>
  </si>
  <si>
    <t>QjC-gAtRexU</t>
  </si>
  <si>
    <t>2021-04-08T10:52:00Z</t>
  </si>
  <si>
    <t>Lo Real</t>
  </si>
  <si>
    <t>6Z1tZjQzSgEVoLYc5FE7pw</t>
  </si>
  <si>
    <t>o59l2XvB93c</t>
  </si>
  <si>
    <t>UCYigE3whf_M-9i_XyNDnWJw</t>
  </si>
  <si>
    <t>2021-07-21T10:07:39Z</t>
  </si>
  <si>
    <t>Todo Lo CambiÃ©</t>
  </si>
  <si>
    <t>1KfGxx7dWcLiwqeNmy8FaI</t>
  </si>
  <si>
    <t>hoI_f973nEk</t>
  </si>
  <si>
    <t>2021-04-01T11:23:00Z</t>
  </si>
  <si>
    <t>Parao</t>
  </si>
  <si>
    <t>415usVkuXfjwpCoZYD0LqZ</t>
  </si>
  <si>
    <t>FWSnaARlaeI</t>
  </si>
  <si>
    <t>UCncaV_2gEY43U5RGslYXyCA</t>
  </si>
  <si>
    <t>2021-03-18T11:38:46Z</t>
  </si>
  <si>
    <t>Hace Tiempo</t>
  </si>
  <si>
    <t>5PSgIaJp6mjIoO5y8kNkrK</t>
  </si>
  <si>
    <t>fxRqhQ0sHmk</t>
  </si>
  <si>
    <t>2021-07-07T04:15:54Z</t>
  </si>
  <si>
    <t>Love 66</t>
  </si>
  <si>
    <t>0If01QQMZW6GVmxHeI4JNh</t>
  </si>
  <si>
    <t>Wexi_G461As</t>
  </si>
  <si>
    <t>UC6QXZsAOOweLfhVPbqMyG4g</t>
  </si>
  <si>
    <t>2021-05-28T04:02:16Z</t>
  </si>
  <si>
    <t>Tu Veneno</t>
  </si>
  <si>
    <t>5KFHrrBMyGj5MhVbZMM3ts</t>
  </si>
  <si>
    <t>PlRbPdyuIHs</t>
  </si>
  <si>
    <t>2021-03-19T00:04:39Z</t>
  </si>
  <si>
    <t>Que a Pasao</t>
  </si>
  <si>
    <t>5s2SRpPmDiYFf0Qu17r9Uk</t>
  </si>
  <si>
    <t>UCwg1ZVC0xdB4R6PVZq0RL9g</t>
  </si>
  <si>
    <t>2021-05-12T10:43:54Z</t>
  </si>
  <si>
    <t>Young Loco</t>
  </si>
  <si>
    <t>6PFakH02h81OKIXF5iAwVZ</t>
  </si>
  <si>
    <t>6YEn2VyHGPU</t>
  </si>
  <si>
    <t>UCwqTpAGoHR3e_PKwXAWFfjg</t>
  </si>
  <si>
    <t>2021-03-18T10:09:52Z</t>
  </si>
  <si>
    <t>La Historia</t>
  </si>
  <si>
    <t>20RGQHWvqyyacpuxMBeLsZ</t>
  </si>
  <si>
    <t>Vg-ZdQXCe1I</t>
  </si>
  <si>
    <t>UCoYtt7bGCV5RyUweyQgqQ4A</t>
  </si>
  <si>
    <t>2021-05-07T02:35:23Z</t>
  </si>
  <si>
    <t>Buenos Dias BebÃ©</t>
  </si>
  <si>
    <t>2Ge5hEIr8Q45XXyFY5X3pp</t>
  </si>
  <si>
    <t>a2qsKGpV2O8</t>
  </si>
  <si>
    <t>UC73Rz2XUqTynb5plO5g1e_w</t>
  </si>
  <si>
    <t>2021-06-17T23:07:03Z</t>
  </si>
  <si>
    <t>MALDITA ENVIDIA</t>
  </si>
  <si>
    <t>60I5noEbxX5lQXCReGlwvM</t>
  </si>
  <si>
    <t>oHfWLBmGRn8</t>
  </si>
  <si>
    <t>2021-04-23T04:29:08Z</t>
  </si>
  <si>
    <t>PURRITO APA</t>
  </si>
  <si>
    <t>4s3clr8iaefWqqPxHGKZj1</t>
  </si>
  <si>
    <t>St1lW_i2Dnk</t>
  </si>
  <si>
    <t>UCc3e8O2V5_7OA300ursDyFQ</t>
  </si>
  <si>
    <t>2021-04-02T00:11:33Z</t>
  </si>
  <si>
    <t>Abayarde</t>
  </si>
  <si>
    <t>4AUMwz00G4hFZxY26MyoWV</t>
  </si>
  <si>
    <t>RFPSmdbI_TM</t>
  </si>
  <si>
    <t>2015-06-23T14:53:40Z</t>
  </si>
  <si>
    <t>CÃ³mo EstÃ¡n?</t>
  </si>
  <si>
    <t>5UnRXuem4qHseiCREBB7D7</t>
  </si>
  <si>
    <t>ZiO9I4d-svQ</t>
  </si>
  <si>
    <t>2021-08-05T10:05:10Z</t>
  </si>
  <si>
    <t>Oh Mama - Premium</t>
  </si>
  <si>
    <t>1En6OzqLa2XWiY1We4jHms</t>
  </si>
  <si>
    <t>u2hmR04_MWE</t>
  </si>
  <si>
    <t>Oh Mama (Premium)</t>
  </si>
  <si>
    <t>2021-02-25T23:05:37Z</t>
  </si>
  <si>
    <t>Fili</t>
  </si>
  <si>
    <t>0eJW47ZsFv4wR9Wqr4eXTe</t>
  </si>
  <si>
    <t>KAspuDr0yE8</t>
  </si>
  <si>
    <t>2021-04-19T19:15:35Z</t>
  </si>
  <si>
    <t>TATA - Remix</t>
  </si>
  <si>
    <t>1hfufCKTZ0wIQwoW9tXoDR</t>
  </si>
  <si>
    <t>qBKLetJsz6g</t>
  </si>
  <si>
    <t>TATA (Remix)</t>
  </si>
  <si>
    <t>2021-07-28T19:04:43Z</t>
  </si>
  <si>
    <t>Desahogo (feat. Carla Morrison)</t>
  </si>
  <si>
    <t>71oz9Wgbrm873aMlVBrDKR</t>
  </si>
  <si>
    <t>6BIe_87gs-o</t>
  </si>
  <si>
    <t>Desahogo</t>
  </si>
  <si>
    <t>2020-06-29T17:09:39Z</t>
  </si>
  <si>
    <t>No Hago Coro - Remix</t>
  </si>
  <si>
    <t>72VsmYY68ihcJuKNaIYT28</t>
  </si>
  <si>
    <t>SR6UUjA0pJk</t>
  </si>
  <si>
    <t>No Hago Coro (Remix)</t>
  </si>
  <si>
    <t>2021-03-25T10:15:17Z</t>
  </si>
  <si>
    <t>XOXA - Premium</t>
  </si>
  <si>
    <t>2K1mqI6DBj5qv83oif1Zj5</t>
  </si>
  <si>
    <t>GW9lzdH80a4</t>
  </si>
  <si>
    <t>XOXA (Premium)</t>
  </si>
  <si>
    <t>2021-02-25T23:05:44Z</t>
  </si>
  <si>
    <t>Big Cut</t>
  </si>
  <si>
    <t>7pin8wDLL57efEYLvOpAAS</t>
  </si>
  <si>
    <t>YA0I0KgC8v0</t>
  </si>
  <si>
    <t>UCuc2S2Gfsw8v0so-lb9jzPw</t>
  </si>
  <si>
    <t>2021-06-24T10:05:22Z</t>
  </si>
  <si>
    <t>Scarface</t>
  </si>
  <si>
    <t>0NMfbBpDkMp4WnAOnRFoiw</t>
  </si>
  <si>
    <t>8DO0RAB5XaM</t>
  </si>
  <si>
    <t>UCJMzvcg3QxvaTKfpaj57TyA</t>
  </si>
  <si>
    <t>2020-11-11T10:04:03Z</t>
  </si>
  <si>
    <t>Annabelle</t>
  </si>
  <si>
    <t>6hMqfWUUmIxo4TrbKtg0q9</t>
  </si>
  <si>
    <t>F_K-Fv35zyM</t>
  </si>
  <si>
    <t>2021-06-17T10:08:24Z</t>
  </si>
  <si>
    <t>Chucky73: Bzrp Music Sessions, Vol. 43</t>
  </si>
  <si>
    <t>4xTd8fz0mZFK5b9IYdGKNd</t>
  </si>
  <si>
    <t>9rD8NNSTND0</t>
  </si>
  <si>
    <t>UCz-YvCsRDkyaMq4cja_vzjw</t>
  </si>
  <si>
    <t>2021-08-25T22:04:30Z</t>
  </si>
  <si>
    <t>ExplÃ­cito</t>
  </si>
  <si>
    <t>6qraVL4IJaIj0IuEexYJNa</t>
  </si>
  <si>
    <t>c2XLHmADMzw</t>
  </si>
  <si>
    <t>2020-12-15T23:04:15Z</t>
  </si>
  <si>
    <t>Ele Uve</t>
  </si>
  <si>
    <t>13cGjndWM6OeicNbnIvHVd</t>
  </si>
  <si>
    <t>VosJCg9Hiko</t>
  </si>
  <si>
    <t>2020-06-25T15:36:52Z</t>
  </si>
  <si>
    <t>Clandestino</t>
  </si>
  <si>
    <t>61AIrdANvHItYRsKEpH3T3</t>
  </si>
  <si>
    <t>82SFGuzp85c</t>
  </si>
  <si>
    <t>UCZPbURtvNxXiXwo-JHiqi2Q</t>
  </si>
  <si>
    <t>2021-05-27T10:08:59Z</t>
  </si>
  <si>
    <t>Tiempo</t>
  </si>
  <si>
    <t>5H6SZcjJzBNsB2VzKW2Ivd</t>
  </si>
  <si>
    <t>FFVN3FcaCmo</t>
  </si>
  <si>
    <t>2021-05-06T19:42:08Z</t>
  </si>
  <si>
    <t>Fiel - Remix</t>
  </si>
  <si>
    <t>43qcs9NpJhDxtG91zxFkj7</t>
  </si>
  <si>
    <t>HeGyN7ZXqNY</t>
  </si>
  <si>
    <t>Fiel (Remix)</t>
  </si>
  <si>
    <t>UCFVg6y3fZO7OVFbmoGfNdhQ</t>
  </si>
  <si>
    <t>2021-06-15T22:04:42Z</t>
  </si>
  <si>
    <t>Parce (feat. Justin Quiles)</t>
  </si>
  <si>
    <t>4RJz8NfIe09gpKMiRUWKhJ</t>
  </si>
  <si>
    <t>W-RmkpNVTYo</t>
  </si>
  <si>
    <t>Maluma, Lenny TavÃ¡rez, Justin Quiles - Parce (Letra/Lyrics)</t>
  </si>
  <si>
    <t>UCjAf1fDDQQEyxgm7hrnHSPg</t>
  </si>
  <si>
    <t>2020-10-24T23:24:02Z</t>
  </si>
  <si>
    <t>Ganas</t>
  </si>
  <si>
    <t>4f5Bw7pvjyCW5mEeyyoKve</t>
  </si>
  <si>
    <t>QFOwfEQJQX0</t>
  </si>
  <si>
    <t>UCU3T7OTBdicxPwbqfwn0GWQ</t>
  </si>
  <si>
    <t>2017-05-15T16:33:21Z</t>
  </si>
  <si>
    <t>Candela</t>
  </si>
  <si>
    <t>1bra22ihn1UyVyilRRcpy2</t>
  </si>
  <si>
    <t>i_yVy_bigCU</t>
  </si>
  <si>
    <t>Candela - Super Yei y Jone Quest Ft. Killatonez, Ã‘engo Flow y Juanka</t>
  </si>
  <si>
    <t>UCcHpI5Hufx7LN-LQAlRt00A</t>
  </si>
  <si>
    <t>2020-04-20T01:57:13Z</t>
  </si>
  <si>
    <t>Bandido</t>
  </si>
  <si>
    <t>1xK1Gg9SxG8fy2Ya373oqb</t>
  </si>
  <si>
    <t>VJSiH8_9IQY</t>
  </si>
  <si>
    <t>JÃ³venes to Locos</t>
  </si>
  <si>
    <t>3z5QE16DtyXy4SM3rVMIWY</t>
  </si>
  <si>
    <t>PcApXWxcTTg</t>
  </si>
  <si>
    <t>UCLA33crvqYDEYWHzrrhjrFw</t>
  </si>
  <si>
    <t>2019-03-23T00:39:58Z</t>
  </si>
  <si>
    <t>Mariachi</t>
  </si>
  <si>
    <t>2DWLUeRQ0poXTXF31WVAs6</t>
  </si>
  <si>
    <t>BySpRTRB4fk</t>
  </si>
  <si>
    <t>2020-07-23T10:38:58Z</t>
  </si>
  <si>
    <t>Entre TÃº y Yo</t>
  </si>
  <si>
    <t>1CGhHQZF487xpWITQW1bam</t>
  </si>
  <si>
    <t>kvsh3u00FDc</t>
  </si>
  <si>
    <t>UCjKxJEz7qbxn07e4_Mu5PAw</t>
  </si>
  <si>
    <t>2020-12-02T13:26:15Z</t>
  </si>
  <si>
    <t>Una Noche</t>
  </si>
  <si>
    <t>3EfqlNLh9HHLh8YkmezU5h</t>
  </si>
  <si>
    <t>aBQN24fhfss</t>
  </si>
  <si>
    <t>UCw_m17sBd4GHxuK83-AZtuA</t>
  </si>
  <si>
    <t>2019-11-19T10:01:25Z</t>
  </si>
  <si>
    <t>BÃ©same</t>
  </si>
  <si>
    <t>5uD4fcXch2qE5LYeyDipA1</t>
  </si>
  <si>
    <t>v14BmtYQrSU</t>
  </si>
  <si>
    <t>UCPm-L_c1c2JQkZ4kvg7spzA</t>
  </si>
  <si>
    <t>2020-10-08T10:09:47Z</t>
  </si>
  <si>
    <t>Demasiado Tarde</t>
  </si>
  <si>
    <t>5KFx45L84KmBINWLh6TEiL</t>
  </si>
  <si>
    <t>LICgd15-v9I</t>
  </si>
  <si>
    <t>2019-11-11T22:00:52Z</t>
  </si>
  <si>
    <t>Ronca</t>
  </si>
  <si>
    <t>0WxhO7pvOWqFJRMBQ3q3B2</t>
  </si>
  <si>
    <t>G82JK8X2smo</t>
  </si>
  <si>
    <t>2020-01-24T05:04:56Z</t>
  </si>
  <si>
    <t>El Dinero No Te Vale</t>
  </si>
  <si>
    <t>7LUXlPdTO8qBdzjOsKD7pT</t>
  </si>
  <si>
    <t>Rahn2KMYozs</t>
  </si>
  <si>
    <t>EL Dinero No Te Vale</t>
  </si>
  <si>
    <t>UCMQkwNHagI9m_UX67tXBXXw</t>
  </si>
  <si>
    <t>2020-12-09T10:06:57Z</t>
  </si>
  <si>
    <t>SIN MIRAR LAS SEÃ‘ALES</t>
  </si>
  <si>
    <t>7fM24rKaYCTGf85Lj8U2pk</t>
  </si>
  <si>
    <t>l0PPLQkNK-M</t>
  </si>
  <si>
    <t>2019-10-17T22:06:18Z</t>
  </si>
  <si>
    <t>Por Eso Vine</t>
  </si>
  <si>
    <t>5qN1G8fSHq4Sv5FRoOkNGu</t>
  </si>
  <si>
    <t>zia83yryWBw</t>
  </si>
  <si>
    <t>UCpH92jOmlMe71mRYEkp7riQ</t>
  </si>
  <si>
    <t>2019-05-23T22:04:37Z</t>
  </si>
  <si>
    <t>No Quiero Verte</t>
  </si>
  <si>
    <t>4SPqRLaD6GI2ZdF8vyctsz</t>
  </si>
  <si>
    <t>8srdjrBJuzY</t>
  </si>
  <si>
    <t>RVFV FT. KEEN LEVY - NO QUIERO VERTE (VIDEO OFICIAL)</t>
  </si>
  <si>
    <t>UClIUG4FjlugqTUjHSLC-zeA</t>
  </si>
  <si>
    <t>2020-02-14T14:00:11Z</t>
  </si>
  <si>
    <t>La Playa</t>
  </si>
  <si>
    <t>6768f4xbHQBpJo5lvFVNvs</t>
  </si>
  <si>
    <t>ho3f0TyaS6c</t>
  </si>
  <si>
    <t>2020-01-24T05:04:52Z</t>
  </si>
  <si>
    <t>She Don't Give a Fo</t>
  </si>
  <si>
    <t>03a359wbiUsjN9h6yzXvmS</t>
  </si>
  <si>
    <t>Ay8aqq0eGCk</t>
  </si>
  <si>
    <t>She Don't Give A Fo (Original Mix)</t>
  </si>
  <si>
    <t>UCtLchRAZex11gn-ah1_1Pgw</t>
  </si>
  <si>
    <t>2019-03-16T13:50:07Z</t>
  </si>
  <si>
    <t>Ma Vie (feat. Yay)</t>
  </si>
  <si>
    <t>6UU24wuWgGwuSBAxDH866Z</t>
  </si>
  <si>
    <t>2fm3H_ZC9ro</t>
  </si>
  <si>
    <t>2020-06-11T10:04:29Z</t>
  </si>
  <si>
    <t>Al Mismo Tiempo</t>
  </si>
  <si>
    <t>7CF4dWivLZf3Hdg0FKL9Eb</t>
  </si>
  <si>
    <t>O6q31BXImx8</t>
  </si>
  <si>
    <t>2019-05-31T04:08:29Z</t>
  </si>
  <si>
    <t>Darte</t>
  </si>
  <si>
    <t>69NkJxpioPfy8rWe4l3EXr</t>
  </si>
  <si>
    <t>UC-bzq6WEvJA0SBmEzHheYwA</t>
  </si>
  <si>
    <t>2020-08-07T04:48:15Z</t>
  </si>
  <si>
    <t>Lejos de TÃ­</t>
  </si>
  <si>
    <t>30pCOQE19RvNmHq78Svlkm</t>
  </si>
  <si>
    <t>VDtED2NLZZg</t>
  </si>
  <si>
    <t>Lejos de Ti</t>
  </si>
  <si>
    <t>2019-11-30T03:36:01Z</t>
  </si>
  <si>
    <t>Te ConocÃ­ en JapÃ³n</t>
  </si>
  <si>
    <t>1QSvHSBcPlSlHhsntszy85</t>
  </si>
  <si>
    <t>uqWDdor84Cg</t>
  </si>
  <si>
    <t>UCV7EuW_M7m26zupXE0hAcRA</t>
  </si>
  <si>
    <t>2021-03-11T10:09:48Z</t>
  </si>
  <si>
    <t>Dracukeo</t>
  </si>
  <si>
    <t>0oa9Tz96GruIbaL6borlXM</t>
  </si>
  <si>
    <t>qJ2WzE7SmrE</t>
  </si>
  <si>
    <t>2019-05-30T04:10:43Z</t>
  </si>
  <si>
    <t>Y Si La Ves</t>
  </si>
  <si>
    <t>4J95x9uhN2aGkZnJb6uTdN</t>
  </si>
  <si>
    <t>lFd1EotEACA</t>
  </si>
  <si>
    <t>2020-03-02T12:30:55Z</t>
  </si>
  <si>
    <t>La Llevo Al Cielo</t>
  </si>
  <si>
    <t>4dZhgCcwGESvXhwqxRYMYr</t>
  </si>
  <si>
    <t>ELeXl8cmsY8</t>
  </si>
  <si>
    <t>Yo le doy lo que le hace falta (La llevo al cielo) Chencho Corneole ft Yung Caza</t>
  </si>
  <si>
    <t>UC7Kc8t9sxoJES3qougMsW_Q</t>
  </si>
  <si>
    <t>2021-04-29T21:37:02Z</t>
  </si>
  <si>
    <t>Hace Mucho Tiempo</t>
  </si>
  <si>
    <t>3eIvjtwoYC16ElxYE6ph7J</t>
  </si>
  <si>
    <t>pp_w6_Q5q34</t>
  </si>
  <si>
    <t>UC5W6kvA9ejo6nMIsZJkMU8A</t>
  </si>
  <si>
    <t>2020-03-05T23:26:28Z</t>
  </si>
  <si>
    <t>Todo o Nada</t>
  </si>
  <si>
    <t>2zdHRQTOBDk8mM8xBzziFh</t>
  </si>
  <si>
    <t>gBK6jn-tvwc</t>
  </si>
  <si>
    <t>2021-01-08T04:09:05Z</t>
  </si>
  <si>
    <t>Otra Noche mÃ¡s</t>
  </si>
  <si>
    <t>5eZMaFZIvBK1pd6pAw07fz</t>
  </si>
  <si>
    <t>9hEDu2iY8to</t>
  </si>
  <si>
    <t>UC68p6YG34KOL19VezkzaLwA</t>
  </si>
  <si>
    <t>2020-07-15T10:01:48Z</t>
  </si>
  <si>
    <t>Mamichula - con Nicki Nicole</t>
  </si>
  <si>
    <t>0TUW9faHNaBmi89wsYGp9y</t>
  </si>
  <si>
    <t>1obXm47Gir4</t>
  </si>
  <si>
    <t>Mamichula (con Nicki Nicole)</t>
  </si>
  <si>
    <t>2020-10-10T00:48:16Z</t>
  </si>
  <si>
    <t>Como vas?</t>
  </si>
  <si>
    <t>3J07YIMTnaBv4p6QerX7hT</t>
  </si>
  <si>
    <t>71J3hilV7Es</t>
  </si>
  <si>
    <t>2020-08-27T22:08:24Z</t>
  </si>
  <si>
    <t>Desamor Feliz (Pura Sal)</t>
  </si>
  <si>
    <t>43jSmFYpG1mgJcLgIC53gF</t>
  </si>
  <si>
    <t>I7NayJriSZ4</t>
  </si>
  <si>
    <t>UCLy7cXHQ8xDFsOjfPh3QNRg</t>
  </si>
  <si>
    <t>2021-02-11T10:16:48Z</t>
  </si>
  <si>
    <t>Pa Los Gustos Los Colores</t>
  </si>
  <si>
    <t>6Bd9rs5gv25asdPDRog3ce</t>
  </si>
  <si>
    <t>Se7WddZ19Ac</t>
  </si>
  <si>
    <t>UCEHZq4YxlQ857vGMuO8L11g</t>
  </si>
  <si>
    <t>2020-05-13T23:47:44Z</t>
  </si>
  <si>
    <t>No Quiere Amor (feat. Farruko)</t>
  </si>
  <si>
    <t>4NGlDkTO27uxg8del4oTAr</t>
  </si>
  <si>
    <t>Oe8l5HxZixw</t>
  </si>
  <si>
    <t>No Quiere Amor</t>
  </si>
  <si>
    <t>UCpOtgk_uRB6PZK47wUXXlVQ</t>
  </si>
  <si>
    <t>2020-02-18T10:01:18Z</t>
  </si>
  <si>
    <t>Infeliz</t>
  </si>
  <si>
    <t>4z6wo6PJG4Fve45OXK6D9m</t>
  </si>
  <si>
    <t>JL7t6XakgMQ</t>
  </si>
  <si>
    <t>Infeliz feat. Bunny Bunny</t>
  </si>
  <si>
    <t>UCVcAt8IIKIeubRSigcYXgtA</t>
  </si>
  <si>
    <t>2019-12-19T16:54:11Z</t>
  </si>
  <si>
    <t>EmbriagÃ¡</t>
  </si>
  <si>
    <t>1ZFJR64MKM18VpWLHOD5bq</t>
  </si>
  <si>
    <t>UCH-xlT-Cq4cNCGi54pqdwkg</t>
  </si>
  <si>
    <t>2020-10-29T10:45:28Z</t>
  </si>
  <si>
    <t>Los Dioses</t>
  </si>
  <si>
    <t>7oHsIIDKbEJlFULg1HF0pP</t>
  </si>
  <si>
    <t>zWY8qjkaSyE</t>
  </si>
  <si>
    <t>En Tu Cuerpo - Remix</t>
  </si>
  <si>
    <t>3dEtfTtCXWW7N8WQ9FD29z</t>
  </si>
  <si>
    <t>pgi88uOqaS4</t>
  </si>
  <si>
    <t>En Tu Cuerpo Remix</t>
  </si>
  <si>
    <t>UCmI7GYyhkWc5MWS-x0h0yRQ</t>
  </si>
  <si>
    <t>2020-09-03T14:04:33Z</t>
  </si>
  <si>
    <t>Es un Secreto</t>
  </si>
  <si>
    <t>0R7DSnSibvuE4PEHqUayqf</t>
  </si>
  <si>
    <t>fgugZisX6-I</t>
  </si>
  <si>
    <t>UCptlL_RcC46JkGIcjkNspnA</t>
  </si>
  <si>
    <t>2018-06-07T15:35:47Z</t>
  </si>
  <si>
    <t>La Jeepeta - Remix</t>
  </si>
  <si>
    <t>6bvfJf4KjonPMuPfGfy3S2</t>
  </si>
  <si>
    <t>r-GBckkgez0</t>
  </si>
  <si>
    <t>La Jeepeta (Remix)</t>
  </si>
  <si>
    <t>2020-04-24T16:02:01Z</t>
  </si>
  <si>
    <t>JÃ³venes no tan Locos</t>
  </si>
  <si>
    <t>7CftjFPCNYKLLAxDHp82vz</t>
  </si>
  <si>
    <t>KzTKOAtO6MM</t>
  </si>
  <si>
    <t>2020-03-19T15:04:12Z</t>
  </si>
  <si>
    <t>6kTMnty169llVx9sGHb6LD</t>
  </si>
  <si>
    <t>0gY2fx3_77c</t>
  </si>
  <si>
    <t>UCPPK-Pm1Ym23nWgxNbirxZA</t>
  </si>
  <si>
    <t>2020-09-13T23:28:53Z</t>
  </si>
  <si>
    <t>Hechizo</t>
  </si>
  <si>
    <t>3cIJt1xpS6aExpVvXcvZ76</t>
  </si>
  <si>
    <t>1GjC25wyzMA</t>
  </si>
  <si>
    <t>2020-01-24T05:04:54Z</t>
  </si>
  <si>
    <t>No Ando Solo</t>
  </si>
  <si>
    <t>6ZEb5M7dycMbooECbG2He4</t>
  </si>
  <si>
    <t>2id1CjMFDcA</t>
  </si>
  <si>
    <t>2019-02-07T10:20:21Z</t>
  </si>
  <si>
    <t>Don Patricio: Bzrp Music Sessions, Vol. 25</t>
  </si>
  <si>
    <t>3B30FE1ywQwRa5vcg2W1Zg</t>
  </si>
  <si>
    <t>TJ9V0i6-nhI</t>
  </si>
  <si>
    <t>2020-03-18T22:02:06Z</t>
  </si>
  <si>
    <t>Me OlvidÃ© De Los 2</t>
  </si>
  <si>
    <t>02qcrVQ61nS94wWvLaiXGf</t>
  </si>
  <si>
    <t>HjzzaX-ZLYU</t>
  </si>
  <si>
    <t>2020-12-15T19:01:40Z</t>
  </si>
  <si>
    <t>La Forma en Que Me Miras</t>
  </si>
  <si>
    <t>57Ba26w9eoXx8BBUNgRNLV</t>
  </si>
  <si>
    <t>783XIbMHALk</t>
  </si>
  <si>
    <t>Super Yei Ft. Sammy, Myke Towers, Lenny Tavarez y Rafa Pabon - La Forma En Que Me Miras</t>
  </si>
  <si>
    <t>UCoWs_QlUy1AYjDhHdApfgBg</t>
  </si>
  <si>
    <t>2018-08-14T13:33:10Z</t>
  </si>
  <si>
    <t>CÃ“MO SE SIENTE - Remix</t>
  </si>
  <si>
    <t>2tFwfmceQa1Y6nRPhYbEtC</t>
  </si>
  <si>
    <t>h0rsaY0CTbg</t>
  </si>
  <si>
    <t>CÃ“MO SE SIENTE (Remix)</t>
  </si>
  <si>
    <t>2020-05-10T16:01:01Z</t>
  </si>
  <si>
    <t>tu msj &lt;/3</t>
  </si>
  <si>
    <t>0TaF4Nl8YKT0H0D2bb2M8B</t>
  </si>
  <si>
    <t>FX-sLJvbBs4</t>
  </si>
  <si>
    <t>tu msj á¸/3</t>
  </si>
  <si>
    <t>UCtdeqcj1VRfkxCZ427miDMQ</t>
  </si>
  <si>
    <t>2021-02-04T10:01:01Z</t>
  </si>
  <si>
    <t>No Sigue Modas Aka Ella No Sigue Modas</t>
  </si>
  <si>
    <t>5fwFQ9hooBZoxdboAHo99Y</t>
  </si>
  <si>
    <t>4p5aSV-SePk</t>
  </si>
  <si>
    <t>2019-07-18T10:14:28Z</t>
  </si>
  <si>
    <t>Ella</t>
  </si>
  <si>
    <t>5lFSvyRAeG0asgqBuM5MQW</t>
  </si>
  <si>
    <t>H9Chu8cCp6I</t>
  </si>
  <si>
    <t>UCjrhdScuPz2wT1_qMctf3dA</t>
  </si>
  <si>
    <t>2021-03-30T10:01:14Z</t>
  </si>
  <si>
    <t>Colocao</t>
  </si>
  <si>
    <t>7MCFjPDImfjQv7GynHgVrR</t>
  </si>
  <si>
    <t>WiciEIh6GiE</t>
  </si>
  <si>
    <t>UCei_d3N_YJKny96V_5-dO9w</t>
  </si>
  <si>
    <t>2020-05-13T19:03:01Z</t>
  </si>
  <si>
    <t>AM</t>
  </si>
  <si>
    <t>2dNhNlpZAtV4lwAFW45LIv</t>
  </si>
  <si>
    <t>aZnFUhA0bog</t>
  </si>
  <si>
    <t>2021-01-28T10:13:47Z</t>
  </si>
  <si>
    <t>A MÃ­</t>
  </si>
  <si>
    <t>7MmrcXVA7A5zZ2CbDuGHNa</t>
  </si>
  <si>
    <t>oHOvD3C2UJI</t>
  </si>
  <si>
    <t>2019-11-30T00:28:08Z</t>
  </si>
  <si>
    <t>Ã‘eri</t>
  </si>
  <si>
    <t>6Cgj3VVfcYJN9vZbMVcKRd</t>
  </si>
  <si>
    <t>ffFfwoVilCE</t>
  </si>
  <si>
    <t>2020-10-10T00:48:12Z</t>
  </si>
  <si>
    <t>Diosa</t>
  </si>
  <si>
    <t>3JHpk0DOTOzyh0777JFAky</t>
  </si>
  <si>
    <t>RvJXdgI3-lE</t>
  </si>
  <si>
    <t>2020-01-24T05:04:53Z</t>
  </si>
  <si>
    <t>MultiorgÃ¡smica</t>
  </si>
  <si>
    <t>7juQijVZXZJR4UrjGHSuIz</t>
  </si>
  <si>
    <t>wM6UVv8DB68</t>
  </si>
  <si>
    <t>UCo_-zs3QnqGQL_WpYFg9azA</t>
  </si>
  <si>
    <t>2019-07-07T10:03:30Z</t>
  </si>
  <si>
    <t>El Efecto - Remix</t>
  </si>
  <si>
    <t>74j34STf8L6uADnTN69ohv</t>
  </si>
  <si>
    <t>YZjcDtj8i8A</t>
  </si>
  <si>
    <t>El Efecto (Remix)</t>
  </si>
  <si>
    <t>2019-12-13T05:00:50Z</t>
  </si>
  <si>
    <t>0 Sentimientos (Remix) [feat. Noriel, Darkiel, Lyan, Messiah &amp; Baby Rasta]</t>
  </si>
  <si>
    <t>4COGASZEbAxmH6k5gYMo6G</t>
  </si>
  <si>
    <t>C-W7FtjVqlI</t>
  </si>
  <si>
    <t>0 Sentimientos (Remix)</t>
  </si>
  <si>
    <t>2019-09-17T16:13:53Z</t>
  </si>
  <si>
    <t>Amor de Febrero</t>
  </si>
  <si>
    <t>5PTXXKeQxOospewN9hDXka</t>
  </si>
  <si>
    <t>cMxvo76V9Vs</t>
  </si>
  <si>
    <t>UC17u1K8tiqxxFhPMbM50ASA</t>
  </si>
  <si>
    <t>2021-02-12T03:41:18Z</t>
  </si>
  <si>
    <t>Carta de Amor</t>
  </si>
  <si>
    <t>4B4tgAbapxNEDqvtecH0dw</t>
  </si>
  <si>
    <t>xKzkL6EW_nU</t>
  </si>
  <si>
    <t>Big Soto - Carta de Amor  [LETRA]</t>
  </si>
  <si>
    <t>UCS1WZ_vZKl-WICMuaxQeJXQ</t>
  </si>
  <si>
    <t>2021-06-08T20:12:55Z</t>
  </si>
  <si>
    <t>Juntos por Atocha</t>
  </si>
  <si>
    <t>2vw8pPcxX1iNQxzA6JVjSF</t>
  </si>
  <si>
    <t>I5wtasCu9dM</t>
  </si>
  <si>
    <t>UCHi3r2ZO146uz7WrTXj01MA</t>
  </si>
  <si>
    <t>2021-03-13T02:49:07Z</t>
  </si>
  <si>
    <t>Como Antes</t>
  </si>
  <si>
    <t>1ZR473PTTSHGcnyRyidBoA</t>
  </si>
  <si>
    <t>Hc71GUPiv-g</t>
  </si>
  <si>
    <t>2021-05-05T18:11:38Z</t>
  </si>
  <si>
    <t>No Te Enamores - Remix</t>
  </si>
  <si>
    <t>2mM3gZ0BbPwPPMelbA8vgt</t>
  </si>
  <si>
    <t>h3wZ6KM-r0E</t>
  </si>
  <si>
    <t>No Te Enamores (Remix)</t>
  </si>
  <si>
    <t>UCbe7Gfiq8w7EtYfCFJb29lw</t>
  </si>
  <si>
    <t>2020-11-19T10:02:28Z</t>
  </si>
  <si>
    <t>Perreo Pesau'</t>
  </si>
  <si>
    <t>5bQ9rtAfOUbPmuxjPK8zDp</t>
  </si>
  <si>
    <t>5lZAUFVD_AA</t>
  </si>
  <si>
    <t>2020-11-12T10:07:08Z</t>
  </si>
  <si>
    <t>Afloja</t>
  </si>
  <si>
    <t>0mzC1Okc1yxXH42JuFBhMH</t>
  </si>
  <si>
    <t>eOsTDMny-QA</t>
  </si>
  <si>
    <t>UCGE0Qz-6LFJg4TuHQwG6-KA</t>
  </si>
  <si>
    <t>2020-10-08T10:10:49Z</t>
  </si>
  <si>
    <t>Â¿ DÃ“NDE TE ESPERO ?</t>
  </si>
  <si>
    <t>2JGWUUMpPeHKkOSy3uW7a8</t>
  </si>
  <si>
    <t>RSl0shyFqEU</t>
  </si>
  <si>
    <t>2021-04-01T11:56:00Z</t>
  </si>
  <si>
    <t>DÃ©solÃ©</t>
  </si>
  <si>
    <t>6cmuDF8w1aefn3wezHSZ4g</t>
  </si>
  <si>
    <t>DÃ©solÃ© (feat. Trapani)</t>
  </si>
  <si>
    <t>UCdDojCtqogIkAg_KUAn2CcQ</t>
  </si>
  <si>
    <t>2019-09-18T14:25:27Z</t>
  </si>
  <si>
    <t>2020-01-30T15:47:43Z</t>
  </si>
  <si>
    <t>L-Gante: Bzrp Music Sessions, Vol.38</t>
  </si>
  <si>
    <t>1Crj1zkRMpsEjb9NOR6Zof</t>
  </si>
  <si>
    <t>b-mUsAXh6wI</t>
  </si>
  <si>
    <t>2021-03-10T22:04:26Z</t>
  </si>
  <si>
    <t>Tus Celos</t>
  </si>
  <si>
    <t>4dz2YaHTOZMn794NsJAWPo</t>
  </si>
  <si>
    <t>a_iT36imk8c</t>
  </si>
  <si>
    <t>2020-09-21T22:02:52Z</t>
  </si>
  <si>
    <t>Por Tu Culpa</t>
  </si>
  <si>
    <t>6XzjqZonXAabl3udugoR6p</t>
  </si>
  <si>
    <t>R0t9rrjp7C0</t>
  </si>
  <si>
    <t>2018-12-22T01:52:18Z</t>
  </si>
  <si>
    <t>Aunque Ya No EstÃ©s AquÃ­</t>
  </si>
  <si>
    <t>00sAoxFmsbUSU5Cn0RCxlV</t>
  </si>
  <si>
    <t>vhvgAi51vJk</t>
  </si>
  <si>
    <t>UCVD3hov1-bW6iDYMG73xkMA</t>
  </si>
  <si>
    <t>2019-12-11T23:00:55Z</t>
  </si>
  <si>
    <t>Hasta Abajo</t>
  </si>
  <si>
    <t>4PEfJZpVjdclfzZ9XO8uDw</t>
  </si>
  <si>
    <t>LDmjB1raVQU</t>
  </si>
  <si>
    <t>UCPsKwddFUYrPFOe5O69OJSg</t>
  </si>
  <si>
    <t>2019-07-25T10:11:29Z</t>
  </si>
  <si>
    <t>ConexiÃ³n</t>
  </si>
  <si>
    <t>2fpKvUg9hxiKAOLuwfEdlJ</t>
  </si>
  <si>
    <t>uW-ru8qIDSw</t>
  </si>
  <si>
    <t>UC6R8VJBHXvKdsrRf1N1tj1Q</t>
  </si>
  <si>
    <t>2021-04-29T22:29:37Z</t>
  </si>
  <si>
    <t>Fresh Morocco</t>
  </si>
  <si>
    <t>7poc2zkUJhN4EbSdtDOk0P</t>
  </si>
  <si>
    <t>eUw0TVNF33Y</t>
  </si>
  <si>
    <t>UCSTkEAtOgsQUN5Vtowv8-cw</t>
  </si>
  <si>
    <t>2021-01-28T12:58:32Z</t>
  </si>
  <si>
    <t>DÃ³nde EstÃ¡s</t>
  </si>
  <si>
    <t>16DNJ8y6k97DxuMyV49W7V</t>
  </si>
  <si>
    <t>4HvvYa9p6tw</t>
  </si>
  <si>
    <t>2020-01-28T20:08:59Z</t>
  </si>
  <si>
    <t>Sin Ti</t>
  </si>
  <si>
    <t>4iHHZyf0fIpWQdwno0ul8E</t>
  </si>
  <si>
    <t>WI_Oe3eww_0</t>
  </si>
  <si>
    <t>UCkwiJQbXLRA5SQBW5-zpyPw</t>
  </si>
  <si>
    <t>2019-11-27T10:03:50Z</t>
  </si>
  <si>
    <t>LVCC</t>
  </si>
  <si>
    <t>6Vz73JS65SbTUr046H1Hmr</t>
  </si>
  <si>
    <t>DIW5Q3Ik7RI</t>
  </si>
  <si>
    <t>Rata Tan Tan</t>
  </si>
  <si>
    <t>7wWqLiOmDfjGTwrz95niTD</t>
  </si>
  <si>
    <t>ouJacOx1qBg</t>
  </si>
  <si>
    <t>2020-10-01T10:28:49Z</t>
  </si>
  <si>
    <t>Despedirte</t>
  </si>
  <si>
    <t>12tQFJV4SeY5Z5ACigtE0Z</t>
  </si>
  <si>
    <t>siCRmvlVkvQ</t>
  </si>
  <si>
    <t>2021-01-28T07:36:56Z</t>
  </si>
  <si>
    <t>Blin Blin</t>
  </si>
  <si>
    <t>4OWPAMZcoRwAmMA971KBTh</t>
  </si>
  <si>
    <t>c1KUR8IdRgU</t>
  </si>
  <si>
    <t>UC0jiPleafFjC3Z7L4VKLgAg</t>
  </si>
  <si>
    <t>2020-11-12T10:02:09Z</t>
  </si>
  <si>
    <t>Porno</t>
  </si>
  <si>
    <t>34ZngZgo8xicbt1EE8Ob8Z</t>
  </si>
  <si>
    <t>dj6Wce5eSEE</t>
  </si>
  <si>
    <t>2019-10-10T10:28:53Z</t>
  </si>
  <si>
    <t>Victoria</t>
  </si>
  <si>
    <t>2BxzmBb2uqwnpyVuJqIIV9</t>
  </si>
  <si>
    <t>bh_uuzgm5Zw</t>
  </si>
  <si>
    <t>UCPJQHfMDWwUdrKPkZfZNA0Q</t>
  </si>
  <si>
    <t>2020-09-17T10:07:06Z</t>
  </si>
  <si>
    <t>3G (feat. Jon Z, Don Chezina, Chencho Corleone &amp; Myke Towers) - Remix</t>
  </si>
  <si>
    <t>6dyUkkcyYuDiHOwIRXYOJm</t>
  </si>
  <si>
    <t>dMQLF_QjXBM</t>
  </si>
  <si>
    <t>Wisin, Yandel, Farruko - 3G (Remix) ft. Jon Z, Don Chezina, Chencho Corleone, Myke Towers (VÃDEO MUS</t>
  </si>
  <si>
    <t>UCBbau2ozW1OnHrKxfJg7csw</t>
  </si>
  <si>
    <t>2021-05-05T13:05:22Z</t>
  </si>
  <si>
    <t>Loca - Remix</t>
  </si>
  <si>
    <t>2ECIwi1a7mfokdDkkJ08Ne</t>
  </si>
  <si>
    <t>XJq-KNxhWHk</t>
  </si>
  <si>
    <t>Loca</t>
  </si>
  <si>
    <t>UCiY3z8HAGD6BlSNKVn2kSvQ</t>
  </si>
  <si>
    <t>2018-08-30T20:12:43Z</t>
  </si>
  <si>
    <t>Cuando Entramos en AcciÃ³n</t>
  </si>
  <si>
    <t>1wNN9AHg48S1Ye1KNfgm2J</t>
  </si>
  <si>
    <t>Q2u9ycL-gjU</t>
  </si>
  <si>
    <t>UC6qrHl6KyJByujpoY2jfRdQ</t>
  </si>
  <si>
    <t>2021-01-03T22:04:53Z</t>
  </si>
  <si>
    <t>AdemÃ¡s de MÃ­ - Remix</t>
  </si>
  <si>
    <t>7I8L3vYCLThw2FDrE6LuzE</t>
  </si>
  <si>
    <t>uo2oqs7rEcc</t>
  </si>
  <si>
    <t>AdemÃ¡s de MÃ­ (Remix)</t>
  </si>
  <si>
    <t>2021-03-04T23:28:22Z</t>
  </si>
  <si>
    <t>METALLICA</t>
  </si>
  <si>
    <t>4XeqABCbUqyznqTgB8Ckzj</t>
  </si>
  <si>
    <t>7_875MWquAo</t>
  </si>
  <si>
    <t>UCfodAOnzAk1TpuPDRmZ8NjQ</t>
  </si>
  <si>
    <t>2021-04-15T23:25:05Z</t>
  </si>
  <si>
    <t>La Ãšltima CanciÃ³n</t>
  </si>
  <si>
    <t>2mRwodUOATBk5spcUsEidB</t>
  </si>
  <si>
    <t>a45znOd8UuI</t>
  </si>
  <si>
    <t>2020-12-26T19:01:06Z</t>
  </si>
  <si>
    <t>Aquel Nap ZzZz</t>
  </si>
  <si>
    <t>2qyLvNLktrdc67OgaayqMW</t>
  </si>
  <si>
    <t>y_eTrgoxKrI</t>
  </si>
  <si>
    <t>2021-06-25T04:05:09Z</t>
  </si>
  <si>
    <t>Snow Tha Product: Bzrp Music Sessions, Vol. 39</t>
  </si>
  <si>
    <t>3ke6it1vTmHtz2ApcIVUz5</t>
  </si>
  <si>
    <t>z0DCKVd0-N4</t>
  </si>
  <si>
    <t>2021-04-28T22:08:00Z</t>
  </si>
  <si>
    <t>Nightrider</t>
  </si>
  <si>
    <t>5TgZ7lOUugOdabBcD9a6ud</t>
  </si>
  <si>
    <t>ug9E-rhPW78</t>
  </si>
  <si>
    <t>UCCCWJwLEvpPAs4r_nJiKe2Q</t>
  </si>
  <si>
    <t>2020-04-15T10:01:50Z</t>
  </si>
  <si>
    <t>Power</t>
  </si>
  <si>
    <t>5cDKuxzTU5U2fsSJCberyF</t>
  </si>
  <si>
    <t>L1n4hvJlwE8</t>
  </si>
  <si>
    <t>UCofY9PKiEIos057qjBayKkA</t>
  </si>
  <si>
    <t>2017-08-03T20:12:43Z</t>
  </si>
  <si>
    <t>I Want Your Lovinâ€™ - Edit</t>
  </si>
  <si>
    <t>0usm8p309eb1kUDBy26u3t</t>
  </si>
  <si>
    <t>XviTLW8ADbw</t>
  </si>
  <si>
    <t>I Want Your Lovinâ€™ (Edit)</t>
  </si>
  <si>
    <t>UCxj0t7Njx2oAPX8yS_tjaqA</t>
  </si>
  <si>
    <t>2018-07-26T18:39:01Z</t>
  </si>
  <si>
    <t>Why iii Love The Moon.</t>
  </si>
  <si>
    <t>2x5Frs6ts14U4MSLrQQlXg</t>
  </si>
  <si>
    <t>JhY9jkUVLi4</t>
  </si>
  <si>
    <t>UCJzqbPaFyBBofJ52ksaqG6w</t>
  </si>
  <si>
    <t>2015-01-18T23:47:54Z</t>
  </si>
  <si>
    <t>Stumble</t>
  </si>
  <si>
    <t>3uvALUobqjZvTGAh6737Mb</t>
  </si>
  <si>
    <t>JuZ7E_zy1O0</t>
  </si>
  <si>
    <t>Stumble (feat. Parcels)</t>
  </si>
  <si>
    <t>UCKhkqQTda-rQ49AJPN_GfrA</t>
  </si>
  <si>
    <t>2016-09-21T03:12:44Z</t>
  </si>
  <si>
    <t>Do It</t>
  </si>
  <si>
    <t>79t0exFoQU0jlcpBLJrqes</t>
  </si>
  <si>
    <t>12cGTsHZuw0</t>
  </si>
  <si>
    <t>UCQyCT4-ziPMCj-8mQ3lfMYQ</t>
  </si>
  <si>
    <t>2021-05-25T01:48:25Z</t>
  </si>
  <si>
    <t>Fall in Love (feat. Ciscero)</t>
  </si>
  <si>
    <t>2RISD4aJrioDB54exm5WWM</t>
  </si>
  <si>
    <t>VBxCDAIXNpE</t>
  </si>
  <si>
    <t>Fall in Love</t>
  </si>
  <si>
    <t>UCYjJEXvzfS5Jif1Jj7sOvBQ</t>
  </si>
  <si>
    <t>2017-04-14T23:15:04Z</t>
  </si>
  <si>
    <t>Higher in Love</t>
  </si>
  <si>
    <t>2SL8izibBIbLttLhrcxJ35</t>
  </si>
  <si>
    <t>f2CnelN9pzc</t>
  </si>
  <si>
    <t>Higher in Love (feat. Damon Trueitt)</t>
  </si>
  <si>
    <t>UCxcGxv-per5g7A9be800tQA</t>
  </si>
  <si>
    <t>2020-03-05T10:40:46Z</t>
  </si>
  <si>
    <t>White Gloves</t>
  </si>
  <si>
    <t>4AKUOaCRcoKTFnVI9LtsrN</t>
  </si>
  <si>
    <t>_cyW2NJrfOs</t>
  </si>
  <si>
    <t>UCW2SLxltqPa553qretr4KzQ</t>
  </si>
  <si>
    <t>2018-04-30T13:13:46Z</t>
  </si>
  <si>
    <t>3am</t>
  </si>
  <si>
    <t>1WH96QFPIhxlnATR0K90KX</t>
  </si>
  <si>
    <t>PT4euYnkSx4</t>
  </si>
  <si>
    <t>UC5FYAw7pRrtyqrHkHwp1nIQ</t>
  </si>
  <si>
    <t>2017-01-25T17:17:49Z</t>
  </si>
  <si>
    <t>Eternal Light</t>
  </si>
  <si>
    <t>1CbxG199T0fzfUV5EO7aPV</t>
  </si>
  <si>
    <t>ZpIDrkIkqEE</t>
  </si>
  <si>
    <t>UC5Hd1WkaGt-WM4uxe3O3_Qg</t>
  </si>
  <si>
    <t>2019-12-12T10:08:16Z</t>
  </si>
  <si>
    <t>High (feat. Apache)</t>
  </si>
  <si>
    <t>5KQVSvivJ89ZFAPdsLLtyq</t>
  </si>
  <si>
    <t>lOQBnSiXBTU</t>
  </si>
  <si>
    <t>UC64-XydIPxvuapibvrXpH3Q</t>
  </si>
  <si>
    <t>2021-03-11T10:38:50Z</t>
  </si>
  <si>
    <t>Comfortable</t>
  </si>
  <si>
    <t>1H3sJzrYeK8U48KvwqBuYu</t>
  </si>
  <si>
    <t>_IlwY5QP1Zs</t>
  </si>
  <si>
    <t>UCpbhsJ_RopPzzqFbbvCoRlw</t>
  </si>
  <si>
    <t>2020-06-29T10:03:20Z</t>
  </si>
  <si>
    <t>Espoir</t>
  </si>
  <si>
    <t>3hGc6zv9LgSxGrIlhFdfT6</t>
  </si>
  <si>
    <t>ZfnMCimIfQQ</t>
  </si>
  <si>
    <t>UC47pz2hObnlTy47JuZJXClQ</t>
  </si>
  <si>
    <t>2016-07-13T19:53:05Z</t>
  </si>
  <si>
    <t>Queen Tings</t>
  </si>
  <si>
    <t>5tkR9JkBj3Ueeo8W4k8IZD</t>
  </si>
  <si>
    <t>MJLJy034JUo</t>
  </si>
  <si>
    <t>UCnNg7G379GMitKDisM5wO8Q</t>
  </si>
  <si>
    <t>2019-09-13T19:34:02Z</t>
  </si>
  <si>
    <t>Fruitflies</t>
  </si>
  <si>
    <t>6VvICu4ajgpWT5z4zI0USj</t>
  </si>
  <si>
    <t>Ih19hLcBtkw</t>
  </si>
  <si>
    <t>UCqF5t-58dXJod9JTYOj2Uww</t>
  </si>
  <si>
    <t>2021-05-24T22:47:03Z</t>
  </si>
  <si>
    <t>Easy</t>
  </si>
  <si>
    <t>58dSdjfEYNSxte1aNVxuNf</t>
  </si>
  <si>
    <t>PWK8EuUSMSI</t>
  </si>
  <si>
    <t>UCtg1qMdoDfEVAgd8mIe4F_Q</t>
  </si>
  <si>
    <t>2017-08-10T11:28:27Z</t>
  </si>
  <si>
    <t>Cumbia del Olvido</t>
  </si>
  <si>
    <t>1oCHMNWzKJdwdwjsPMjXf3</t>
  </si>
  <si>
    <t>DGR_A47PN24</t>
  </si>
  <si>
    <t>UCdMtd-AdeTlVGNThheAyEKw</t>
  </si>
  <si>
    <t>2021-05-18T21:00:28Z</t>
  </si>
  <si>
    <t>Memory</t>
  </si>
  <si>
    <t>6PVuMhSlLOt7QHhIkNyvii</t>
  </si>
  <si>
    <t>roHm-ZWd0fc</t>
  </si>
  <si>
    <t>2015-07-02T15:03:57Z</t>
  </si>
  <si>
    <t>Too Little</t>
  </si>
  <si>
    <t>37SRnVAPPnvXFBdEZCXVgT</t>
  </si>
  <si>
    <t>nWH1_w9hk0M</t>
  </si>
  <si>
    <t>UCY2xSEeJNcNH0j4-FxHqfeg</t>
  </si>
  <si>
    <t>2020-11-17T22:15:54Z</t>
  </si>
  <si>
    <t>Finesse (Hey Baby)</t>
  </si>
  <si>
    <t>6aKEtd7dEepK0II3qqarDb</t>
  </si>
  <si>
    <t>rj0fvcwSYyo</t>
  </si>
  <si>
    <t>UCv2swbKUFrmVUeW1Xyp5vEg</t>
  </si>
  <si>
    <t>2019-07-11T10:49:50Z</t>
  </si>
  <si>
    <t>Vibin' Out</t>
  </si>
  <si>
    <t>6SEolIp22t0DzeBfCBo3hr</t>
  </si>
  <si>
    <t>pSFOmPwSkEM</t>
  </si>
  <si>
    <t>2017-03-02T10:16:44Z</t>
  </si>
  <si>
    <t>Molasses</t>
  </si>
  <si>
    <t>76VSazpoR4M8PssvRVvW7Y</t>
  </si>
  <si>
    <t>PU0FLqcdm-o</t>
  </si>
  <si>
    <t>UCaX2FBQMB9NHFBOTVMF_wpQ</t>
  </si>
  <si>
    <t>2015-08-12T00:27:56Z</t>
  </si>
  <si>
    <t>Home Soon</t>
  </si>
  <si>
    <t>7wYN8yIS47A71ZCb3ekHY5</t>
  </si>
  <si>
    <t>co32gFVHrsg</t>
  </si>
  <si>
    <t>UC3mpxFnXufqm11HRJ_nFiQA</t>
  </si>
  <si>
    <t>2021-07-21T10:02:24Z</t>
  </si>
  <si>
    <t>Soulful</t>
  </si>
  <si>
    <t>6CKMbke67ujzy1R7xYdQz2</t>
  </si>
  <si>
    <t>fs0BCIUQ7Ws</t>
  </si>
  <si>
    <t>UCWH4V0XUCMRxsWfm0MIM1RA</t>
  </si>
  <si>
    <t>2020-05-15T12:10:10Z</t>
  </si>
  <si>
    <t>Overnight</t>
  </si>
  <si>
    <t>0hhXziDUO0wNYPsstDQWN6</t>
  </si>
  <si>
    <t>tDcA7m8IyNk</t>
  </si>
  <si>
    <t>UC_B1BK2QxBgrEu4o4H6i-PQ</t>
  </si>
  <si>
    <t>2019-10-18T19:33:57Z</t>
  </si>
  <si>
    <t>Every Single Thing</t>
  </si>
  <si>
    <t>7xSIYgB6KVCQNmKVVFwSkM</t>
  </si>
  <si>
    <t>OFUSfVXbgaI</t>
  </si>
  <si>
    <t>UCrkP4Oe7CBpYyZVwMNV3mPQ</t>
  </si>
  <si>
    <t>2017-01-14T17:01:26Z</t>
  </si>
  <si>
    <t>Sink into the Floor</t>
  </si>
  <si>
    <t>4UCiDcv0yO9tNLZbkZeBBA</t>
  </si>
  <si>
    <t>hHGSd_hm8Zc</t>
  </si>
  <si>
    <t>UCZnFQRvNqTB2Wrdsifs1FVw</t>
  </si>
  <si>
    <t>2018-08-09T10:00:08Z</t>
  </si>
  <si>
    <t>Crazy Dream</t>
  </si>
  <si>
    <t>7LNI08YZRk67lg7KaPABfg</t>
  </si>
  <si>
    <t>fruIchhQalQ</t>
  </si>
  <si>
    <t>2016-07-14T15:27:35Z</t>
  </si>
  <si>
    <t>Union</t>
  </si>
  <si>
    <t>7GJmn35OqkxbQ5fKjSPQ6g</t>
  </si>
  <si>
    <t>fTZCVjRA12g</t>
  </si>
  <si>
    <t>UCuLFSivCufiiBGpLu8EMTog</t>
  </si>
  <si>
    <t>2018-12-12T11:20:09Z</t>
  </si>
  <si>
    <t>Notion</t>
  </si>
  <si>
    <t>6NosuXu0gXczpqyYiYzfFd</t>
  </si>
  <si>
    <t>8btM5ehEWto</t>
  </si>
  <si>
    <t>UC4d_vtW49N5p9QV-6V5GKQQ</t>
  </si>
  <si>
    <t>2017-11-19T16:57:49Z</t>
  </si>
  <si>
    <t>Blind Man</t>
  </si>
  <si>
    <t>0DQQRJ4sR3pxwom9L7D7QR</t>
  </si>
  <si>
    <t>6cGENPYeeUM</t>
  </si>
  <si>
    <t>UChxaxZzr5nPuL3YYT0WMoUA</t>
  </si>
  <si>
    <t>2018-09-12T13:48:16Z</t>
  </si>
  <si>
    <t>Janet</t>
  </si>
  <si>
    <t>3ml3WB66sqG4kXoPBX2POA</t>
  </si>
  <si>
    <t>6l6Qcn8TCm0</t>
  </si>
  <si>
    <t>UCnLPaRmUOAyeQD6iDfaHJBA</t>
  </si>
  <si>
    <t>2016-07-20T11:38:23Z</t>
  </si>
  <si>
    <t>Day 4: Everybody Get Down</t>
  </si>
  <si>
    <t>3GOQHQWnDQdssRB8SRmGJT</t>
  </si>
  <si>
    <t>nQAkWe_QArU</t>
  </si>
  <si>
    <t>2017-03-31T12:45:30Z</t>
  </si>
  <si>
    <t>Hot Hands</t>
  </si>
  <si>
    <t>5yfHDmZHjMw2gLjbghG90V</t>
  </si>
  <si>
    <t>Ote-bhjUipQ</t>
  </si>
  <si>
    <t>2016-07-13T18:05:59Z</t>
  </si>
  <si>
    <t>Someone That You Love</t>
  </si>
  <si>
    <t>3S2LNcyJre3hvJbPTcoghO</t>
  </si>
  <si>
    <t>1yqDXybpNH0</t>
  </si>
  <si>
    <t>UCQyYpV-oEg3Jv_QgB2dkElA</t>
  </si>
  <si>
    <t>2017-03-09T10:16:29Z</t>
  </si>
  <si>
    <t>Just Jammin'</t>
  </si>
  <si>
    <t>53qU2K55RJgfs9F50irpB3</t>
  </si>
  <si>
    <t>kYFh3URFDbU</t>
  </si>
  <si>
    <t>UCMQLEz37VvDFDk9cSe8WHaw</t>
  </si>
  <si>
    <t>2016-03-24T05:21:29Z</t>
  </si>
  <si>
    <t>Tribe (with J. Cole)</t>
  </si>
  <si>
    <t>0YAQnYt2oB8OdoaeqnHyTI</t>
  </si>
  <si>
    <t>_h0AfgjBJFM</t>
  </si>
  <si>
    <t>Tribe</t>
  </si>
  <si>
    <t>UC3oN3GTQE2Dw5QVteykZSzA</t>
  </si>
  <si>
    <t>2018-08-17T00:24:15Z</t>
  </si>
  <si>
    <t>Summer</t>
  </si>
  <si>
    <t>5DnVR3FYEj7wcpPCWrFfYo</t>
  </si>
  <si>
    <t>8CDXBHpvC04</t>
  </si>
  <si>
    <t>UCk016mS_vJoj1sWvbFU2JYw</t>
  </si>
  <si>
    <t>2019-06-30T10:51:51Z</t>
  </si>
  <si>
    <t>The List</t>
  </si>
  <si>
    <t>5NbdN6rPwkntsk9rdHO4vl</t>
  </si>
  <si>
    <t>GUJ4Ek5xuQA</t>
  </si>
  <si>
    <t>UCvuuCWOqlcju9NGZDu30RHA</t>
  </si>
  <si>
    <t>2017-07-25T10:19:48Z</t>
  </si>
  <si>
    <t>Beautiful Escape</t>
  </si>
  <si>
    <t>5MChi9fdCbTIWDJPPUuuW6</t>
  </si>
  <si>
    <t>JH0phifpEk4</t>
  </si>
  <si>
    <t>2015-08-29T17:45:25Z</t>
  </si>
  <si>
    <t>July (Sly &amp; Robbie Dub)</t>
  </si>
  <si>
    <t>2RwSO5pNcxSib6aDC2fjUv</t>
  </si>
  <si>
    <t>YEcaQoi3Tu0</t>
  </si>
  <si>
    <t>2021-05-25T01:46:19Z</t>
  </si>
  <si>
    <t>Surreal</t>
  </si>
  <si>
    <t>7dt8lFt66oZPJJ5aPwFuAw</t>
  </si>
  <si>
    <t>nqwMDFmaQ2s</t>
  </si>
  <si>
    <t>UC53iH0ojRAwO1GsjOYJBIjQ</t>
  </si>
  <si>
    <t>2019-02-21T10:15:05Z</t>
  </si>
  <si>
    <t>Sober</t>
  </si>
  <si>
    <t>3C57ewlHARCVqeH3KiYkma</t>
  </si>
  <si>
    <t>lIc7u_1M9q0</t>
  </si>
  <si>
    <t>UCwOfHTZPlyZ98A5EiPtV4rg</t>
  </si>
  <si>
    <t>2017-07-06T11:24:53Z</t>
  </si>
  <si>
    <t>Muy Tranquilo</t>
  </si>
  <si>
    <t>6O7qFEXmLQcOsV37wrgJDz</t>
  </si>
  <si>
    <t>HSUjdRWNYuQ</t>
  </si>
  <si>
    <t>2016-03-24T04:20:50Z</t>
  </si>
  <si>
    <t>Call Me Up</t>
  </si>
  <si>
    <t>75NmN4Z4dDcbR06tk4J2ZR</t>
  </si>
  <si>
    <t>mFafMMi8Wb8</t>
  </si>
  <si>
    <t>2017-01-06T20:05:34Z</t>
  </si>
  <si>
    <t>Risk</t>
  </si>
  <si>
    <t>2QDFsehUg5Fui2LOVpCw3Q</t>
  </si>
  <si>
    <t>LF5CodKho3c</t>
  </si>
  <si>
    <t>2019-11-05T20:01:53Z</t>
  </si>
  <si>
    <t>Goodbye Kisses</t>
  </si>
  <si>
    <t>0itkWlo0hxkmPtsDZkvScn</t>
  </si>
  <si>
    <t>EOGLfp3IMTY</t>
  </si>
  <si>
    <t>UCjVePrAi4-axttD9uaWZ4wQ</t>
  </si>
  <si>
    <t>2017-09-05T11:15:20Z</t>
  </si>
  <si>
    <t>Song For You</t>
  </si>
  <si>
    <t>0BfLvshnvJldGROufmYCrv</t>
  </si>
  <si>
    <t>FujpFWeLjzc</t>
  </si>
  <si>
    <t>UCO3bfi6sSorqa0p7Wu_s1DA</t>
  </si>
  <si>
    <t>2018-07-31T15:28:59Z</t>
  </si>
  <si>
    <t>Melanin Man (feat. Masego)</t>
  </si>
  <si>
    <t>4O4maU1Ki1PMaByGZqoC5g</t>
  </si>
  <si>
    <t>citzKkFYXTg</t>
  </si>
  <si>
    <t>Melanin Man</t>
  </si>
  <si>
    <t>UChy_bCyiK70xtj630kflhkA</t>
  </si>
  <si>
    <t>2017-11-18T19:46:03Z</t>
  </si>
  <si>
    <t>Home</t>
  </si>
  <si>
    <t>42NB7w0tDCag0mQpCtZe7Y</t>
  </si>
  <si>
    <t>55MCvtwvZn8</t>
  </si>
  <si>
    <t>UCLFWRFzjIUfifA4VNsEvoOw</t>
  </si>
  <si>
    <t>2018-08-04T02:31:05Z</t>
  </si>
  <si>
    <t>South</t>
  </si>
  <si>
    <t>4iD4tYNuSVN7Da9g8Epp8t</t>
  </si>
  <si>
    <t>iA0IjgR5ydg</t>
  </si>
  <si>
    <t>UCqM0sNlaPE63Z_8TC_5OcCw</t>
  </si>
  <si>
    <t>2020-09-27T10:04:09Z</t>
  </si>
  <si>
    <t>GOT IT GOOD</t>
  </si>
  <si>
    <t>7pttGrC2YJYQ997ZryXGCG</t>
  </si>
  <si>
    <t>bAX9envvbj4</t>
  </si>
  <si>
    <t>UCdJvty5IClKVcrXSOyE4sOA</t>
  </si>
  <si>
    <t>2019-12-18T18:50:11Z</t>
  </si>
  <si>
    <t>Summer's Gone</t>
  </si>
  <si>
    <t>0prDgONnOYjucz3LY4o5Te</t>
  </si>
  <si>
    <t>N4nmYy26JqY</t>
  </si>
  <si>
    <t>UCadKX4RHFoh8SGQ1DUf_0Yg</t>
  </si>
  <si>
    <t>2020-04-24T05:36:36Z</t>
  </si>
  <si>
    <t>Me &amp; You â—‘</t>
  </si>
  <si>
    <t>1ITJTMrS4cx8zdlI7DdSoo</t>
  </si>
  <si>
    <t>odnSJaZqQqg</t>
  </si>
  <si>
    <t>2018-04-26T10:03:48Z</t>
  </si>
  <si>
    <t>Clap Your Hands</t>
  </si>
  <si>
    <t>7DM5k4ql2H94jNn0kN0SaU</t>
  </si>
  <si>
    <t>KxB8RWkUl40</t>
  </si>
  <si>
    <t>2018-07-26T02:01:57Z</t>
  </si>
  <si>
    <t>When It Rains</t>
  </si>
  <si>
    <t>6pan2rDVvM8Z0c70szJryt</t>
  </si>
  <si>
    <t>UCw02oGFeqYXl14LcyKhOTYw</t>
  </si>
  <si>
    <t>2018-06-09T22:26:48Z</t>
  </si>
  <si>
    <t>Die with a Smile</t>
  </si>
  <si>
    <t>00xjXIoyDIQYSYve03VsXf</t>
  </si>
  <si>
    <t>lpExvx7pbuI</t>
  </si>
  <si>
    <t>2017-03-02T10:18:18Z</t>
  </si>
  <si>
    <t>Aura</t>
  </si>
  <si>
    <t>4qEEERg5kM60N2vcna11oq</t>
  </si>
  <si>
    <t>dMVxSuMG-5E</t>
  </si>
  <si>
    <t>UCOQJ3PINtnlAv84pSzgv4cg</t>
  </si>
  <si>
    <t>2018-11-03T08:46:11Z</t>
  </si>
  <si>
    <t>The Journey</t>
  </si>
  <si>
    <t>1R2CpJXwERlLURyKaE1nWr</t>
  </si>
  <si>
    <t>Zsu84Fcy48s</t>
  </si>
  <si>
    <t>2017-02-25T21:58:17Z</t>
  </si>
  <si>
    <t>Vanille fraise</t>
  </si>
  <si>
    <t>7nZ9CzhiFRPhOQCn7eDSnn</t>
  </si>
  <si>
    <t>hQ5PFlYU9sk</t>
  </si>
  <si>
    <t>UCOsADrywlh1KRCU3IPAXk_g</t>
  </si>
  <si>
    <t>2017-03-30T10:24:19Z</t>
  </si>
  <si>
    <t>Summer Days</t>
  </si>
  <si>
    <t>67P7QngMeXMuA1qi9JqlyG</t>
  </si>
  <si>
    <t>MjjwxR9mpF8</t>
  </si>
  <si>
    <t>2018-07-31T15:21:03Z</t>
  </si>
  <si>
    <t>Stanley</t>
  </si>
  <si>
    <t>5Y1rJ4et7QRxEpQbCYtSUJ</t>
  </si>
  <si>
    <t>AL3qMcRAx_Y</t>
  </si>
  <si>
    <t>Stanley (feat. Tommellie &amp; Woodzsthlm)</t>
  </si>
  <si>
    <t>UC5-OYR5JbQpphvijG4imU0w</t>
  </si>
  <si>
    <t>2020-04-17T16:57:06Z</t>
  </si>
  <si>
    <t>Too Much</t>
  </si>
  <si>
    <t>1Bb8NUOSX6jEdjLtR5TEuQ</t>
  </si>
  <si>
    <t>UbXbPqrnkFo</t>
  </si>
  <si>
    <t>2020-11-18T10:24:27Z</t>
  </si>
  <si>
    <t>Cherry</t>
  </si>
  <si>
    <t>5k44yc5bXO1XRedzjaugdQ</t>
  </si>
  <si>
    <t>HQFFQtsLqPY</t>
  </si>
  <si>
    <t>UC8qPIA18dFORTSUmw0n8U-g</t>
  </si>
  <si>
    <t>2019-12-18T16:46:54Z</t>
  </si>
  <si>
    <t>Go Back Home</t>
  </si>
  <si>
    <t>1B5fbRxnB26duk77yCBWvS</t>
  </si>
  <si>
    <t>38sIAv5Mefg</t>
  </si>
  <si>
    <t>2017-01-14T16:59:16Z</t>
  </si>
  <si>
    <t>Breakfast in Bed</t>
  </si>
  <si>
    <t>1Js100V6IIhi9pnIx0QS0M</t>
  </si>
  <si>
    <t>mPZaP5VlQTM</t>
  </si>
  <si>
    <t>UCDGQ8-yjMglhN3oySBuQMng</t>
  </si>
  <si>
    <t>2021-07-21T10:09:02Z</t>
  </si>
  <si>
    <t>A Little While</t>
  </si>
  <si>
    <t>1ahzHj4rfljE8w4ZwpEjOM</t>
  </si>
  <si>
    <t>7OopD1mdbL8</t>
  </si>
  <si>
    <t>UCuo2J6HEzc4xiaOMu9dRXNg</t>
  </si>
  <si>
    <t>2017-10-04T21:53:35Z</t>
  </si>
  <si>
    <t>Green &amp; Gold</t>
  </si>
  <si>
    <t>4HCcvFdHfwR2u3WPPPVRv6</t>
  </si>
  <si>
    <t>OgSI47FJJmo</t>
  </si>
  <si>
    <t>UCvps3soFaHEZy5Yx0aatUlA</t>
  </si>
  <si>
    <t>2017-01-28T04:00:24Z</t>
  </si>
  <si>
    <t>Ooh Nah Nah (feat. Masego)</t>
  </si>
  <si>
    <t>6NblUCwJXYkQlQ6LhcmSlQ</t>
  </si>
  <si>
    <t>0Xc4qReO5Ho</t>
  </si>
  <si>
    <t>UC235cHmkGCJilUv4hqgi3bw</t>
  </si>
  <si>
    <t>2017-02-07T08:38:35Z</t>
  </si>
  <si>
    <t>Reason</t>
  </si>
  <si>
    <t>7hdM3l7whE3lTHP6WsoKZT</t>
  </si>
  <si>
    <t>vAZTsCuNSDs</t>
  </si>
  <si>
    <t>UC0NVbpm4C2QuGDDFtElGb8A</t>
  </si>
  <si>
    <t>2018-07-20T01:59:50Z</t>
  </si>
  <si>
    <t>WEIGHT OFF</t>
  </si>
  <si>
    <t>12s6FjStmOwWJrh0yalbKC</t>
  </si>
  <si>
    <t>SvgqaMnQugw</t>
  </si>
  <si>
    <t>2019-12-18T18:50:17Z</t>
  </si>
  <si>
    <t>In Your Eyes</t>
  </si>
  <si>
    <t>2yDqLOQH1uQf3FGhcCmcPF</t>
  </si>
  <si>
    <t>TwFgo37Jcrc</t>
  </si>
  <si>
    <t>UCeLdRRQwPb-KP8Qj7j3P5dw</t>
  </si>
  <si>
    <t>2019-05-28T03:40:23Z</t>
  </si>
  <si>
    <t>Laputa (Taylor McFerrin Remix feat. Anderson .Paak)</t>
  </si>
  <si>
    <t>5UFtKaL5KBumqv4tpgdm0p</t>
  </si>
  <si>
    <t>3TqyI_DK_9o</t>
  </si>
  <si>
    <t>2016-04-14T11:33:44Z</t>
  </si>
  <si>
    <t>Tired Boy</t>
  </si>
  <si>
    <t>4SkTfsjWUy2rp40d2Ayfmv</t>
  </si>
  <si>
    <t>7Zffwqc1K4Q</t>
  </si>
  <si>
    <t>UCT2-ZDqZq35BUz_gA7tYRWg</t>
  </si>
  <si>
    <t>2017-02-10T04:44:53Z</t>
  </si>
  <si>
    <t>Football Head</t>
  </si>
  <si>
    <t>6i3i8Mm2ul9SdYxPWVnoDp</t>
  </si>
  <si>
    <t>j1Uic7zjG_c</t>
  </si>
  <si>
    <t>2019-07-11T10:49:54Z</t>
  </si>
  <si>
    <t>Late Night (feat. Masego)</t>
  </si>
  <si>
    <t>60ZZNXIdwgUGkVGRt7foLT</t>
  </si>
  <si>
    <t>y68WZGMwbDc</t>
  </si>
  <si>
    <t>Late Night</t>
  </si>
  <si>
    <t>2015-11-06T06:27:30Z</t>
  </si>
  <si>
    <t>After Thoughts</t>
  </si>
  <si>
    <t>27szvF97Tu95GxN98N52fy</t>
  </si>
  <si>
    <t>D4gSkpimECc</t>
  </si>
  <si>
    <t>UC8saRlWqYkWEVtwgNH12ZeA</t>
  </si>
  <si>
    <t>2015-06-23T13:36:24Z</t>
  </si>
  <si>
    <t>Cosmic Love</t>
  </si>
  <si>
    <t>0QPfviH0TpqOuwJDdvs7UZ</t>
  </si>
  <si>
    <t>JWcf2tbRln4</t>
  </si>
  <si>
    <t>2017-02-19T15:17:30Z</t>
  </si>
  <si>
    <t>Blue Window</t>
  </si>
  <si>
    <t>6EzPSB7qmHou5LrCZmXOzx</t>
  </si>
  <si>
    <t>hhrzGolX1bk</t>
  </si>
  <si>
    <t>UCXmm3fwzFQ0DE8rA3hMRP9g</t>
  </si>
  <si>
    <t>2016-07-13T20:14:17Z</t>
  </si>
  <si>
    <t>Keep On</t>
  </si>
  <si>
    <t>1GzBTeJLSh6frMPWxvNygc</t>
  </si>
  <si>
    <t>XrY2m5rdlQQ</t>
  </si>
  <si>
    <t>UCdkcalEgGoQdAQAPSUxiZYw</t>
  </si>
  <si>
    <t>2019-01-31T14:50:57Z</t>
  </si>
  <si>
    <t>iFeel</t>
  </si>
  <si>
    <t>7ilx6MENwjH6tUEt9kOH4S</t>
  </si>
  <si>
    <t>JM_3sSusp-o</t>
  </si>
  <si>
    <t>UCZGYblyFoNJOC505fNHEZ7Q</t>
  </si>
  <si>
    <t>2020-08-20T10:18:17Z</t>
  </si>
  <si>
    <t>Be About You</t>
  </si>
  <si>
    <t>29HSkfe5ITejb0MXhroHtG</t>
  </si>
  <si>
    <t>10bf_sM7M70</t>
  </si>
  <si>
    <t>UC_5pVRjIaYAGfm5zsI7echg</t>
  </si>
  <si>
    <t>2017-01-24T03:19:44Z</t>
  </si>
  <si>
    <t>Navajo</t>
  </si>
  <si>
    <t>6zWU7YALeEDMcPGhKKZJhV</t>
  </si>
  <si>
    <t>9VaYSiTc-Uc</t>
  </si>
  <si>
    <t>2017-06-21T14:33:58Z</t>
  </si>
  <si>
    <t>Blowback</t>
  </si>
  <si>
    <t>2ZXpvKXFTvuwxlWsgsVlxu</t>
  </si>
  <si>
    <t>bSI334bDNOc</t>
  </si>
  <si>
    <t>Afro Blue</t>
  </si>
  <si>
    <t>1kKLWkqyZEnrOd5tBYYCUn</t>
  </si>
  <si>
    <t>0HbagZwKBro</t>
  </si>
  <si>
    <t>UCLFHVgbSwvTgM1PcsOCvHjw</t>
  </si>
  <si>
    <t>2017-02-09T03:46:18Z</t>
  </si>
  <si>
    <t>Dean Town</t>
  </si>
  <si>
    <t>1oOD1pV43cV9sHg97aBdLs</t>
  </si>
  <si>
    <t>FRX1VbNQrEc</t>
  </si>
  <si>
    <t>UCWuBpAte4YHm_oELpzoM2qg</t>
  </si>
  <si>
    <t>2019-11-25T18:54:19Z</t>
  </si>
  <si>
    <t>Wander With Me</t>
  </si>
  <si>
    <t>7GLL5dU80NstXjcKlDMJmr</t>
  </si>
  <si>
    <t>rr2a-1RE3JU</t>
  </si>
  <si>
    <t>2017-02-18T13:26:37Z</t>
  </si>
  <si>
    <t>Give It To Me</t>
  </si>
  <si>
    <t>1rYz3fJ5EIOSZr0iTZufBb</t>
  </si>
  <si>
    <t>9b_JWeaQWq4</t>
  </si>
  <si>
    <t>Give It to Me</t>
  </si>
  <si>
    <t>2016-12-16T17:50:57Z</t>
  </si>
  <si>
    <t>Better Give U Up</t>
  </si>
  <si>
    <t>4c60yLpE5lXvICT0pyEaZ5</t>
  </si>
  <si>
    <t>0_0k4Dv2VL8</t>
  </si>
  <si>
    <t>Mystery</t>
  </si>
  <si>
    <t>6aVBDNURTjnXsXN9x4w3VM</t>
  </si>
  <si>
    <t>TpF7eu7McaQ</t>
  </si>
  <si>
    <t>UC2hW8YWmspFv-nWNdGMUcSg</t>
  </si>
  <si>
    <t>2017-05-11T11:52:31Z</t>
  </si>
  <si>
    <t>I Do Everything (More For Cruisin')</t>
  </si>
  <si>
    <t>26saXCJygpu82pgiigi4K3</t>
  </si>
  <si>
    <t>4m5-JmHs5yU</t>
  </si>
  <si>
    <t>Masego -  I Do Everything (More For Cruisin')</t>
  </si>
  <si>
    <t>UCFHFg7ixj1Z6SLjx7UXJy3A</t>
  </si>
  <si>
    <t>2016-06-09T09:14:24Z</t>
  </si>
  <si>
    <t>CrianÃ§ada (con Castello Branco)</t>
  </si>
  <si>
    <t>5eksCJ1r2T1kNlZPTHBGG2</t>
  </si>
  <si>
    <t>C9Qu3HNWQaE</t>
  </si>
  <si>
    <t>2021-05-18T20:23:37Z</t>
  </si>
  <si>
    <t>I Don't Know</t>
  </si>
  <si>
    <t>6ejOqrr7r2LcUDxIqZyygp</t>
  </si>
  <si>
    <t>pvO5Aa0xe5c</t>
  </si>
  <si>
    <t>UCGJ1mUIImZ528gG_M1ZF_Dg</t>
  </si>
  <si>
    <t>2021-04-06T10:50:55Z</t>
  </si>
  <si>
    <t>Henny &amp; Gingerale - Bonus Track</t>
  </si>
  <si>
    <t>22WRYBnzXfM9g7uNd5w79q</t>
  </si>
  <si>
    <t>jnVLic2X2pE</t>
  </si>
  <si>
    <t>Henny &amp; Gingerale</t>
  </si>
  <si>
    <t>2018-08-03T08:54:17Z</t>
  </si>
  <si>
    <t>Instant Need</t>
  </si>
  <si>
    <t>6obKvh06VvBZP98oqU6YR7</t>
  </si>
  <si>
    <t>8EFrE___GXU</t>
  </si>
  <si>
    <t>2016-07-13T22:18:29Z</t>
  </si>
  <si>
    <t>Tieduprightnow</t>
  </si>
  <si>
    <t>66tkDkPsznE5zIHNt4QkXB</t>
  </si>
  <si>
    <t>JYHH0ogYN8M</t>
  </si>
  <si>
    <t>2018-04-26T10:00:11Z</t>
  </si>
  <si>
    <t>Vice City</t>
  </si>
  <si>
    <t>1DyyDFisIACR8BoW4JKWJX</t>
  </si>
  <si>
    <t>bGto0_UVmyg</t>
  </si>
  <si>
    <t>UCsSk_ggW3yT6yaUnYPMYUdg</t>
  </si>
  <si>
    <t>2020-06-03T23:56:26Z</t>
  </si>
  <si>
    <t>Take Three</t>
  </si>
  <si>
    <t>0SLH9b0nlK4larScjLxfSn</t>
  </si>
  <si>
    <t>fAlD24musGc</t>
  </si>
  <si>
    <t>2020-04-18T22:30:58Z</t>
  </si>
  <si>
    <t>Who's Got You Singing Again</t>
  </si>
  <si>
    <t>1OdioiyPG5fzdKsiDlamF0</t>
  </si>
  <si>
    <t>FVdMOu8K7pE</t>
  </si>
  <si>
    <t>UCjK5AugBIXhtmFr-s3X9kgA</t>
  </si>
  <si>
    <t>2021-01-19T10:01:14Z</t>
  </si>
  <si>
    <t>Necio (feat. Carlos Santana)</t>
  </si>
  <si>
    <t>3DKWF8is9hzp84aSxnhlag</t>
  </si>
  <si>
    <t>Necio</t>
  </si>
  <si>
    <t>UCpB_98tUTs3zSiOxZuGPnOA</t>
  </si>
  <si>
    <t>2015-08-11T23:49:06Z</t>
  </si>
  <si>
    <t>200 COPAS</t>
  </si>
  <si>
    <t>0aZnyTWJNgdzYoOiaW8HKG</t>
  </si>
  <si>
    <t>jy6nsa8T0_g</t>
  </si>
  <si>
    <t>Tuyo</t>
  </si>
  <si>
    <t>4tQofG51E0juZBBVr6pral</t>
  </si>
  <si>
    <t>DYqU13MCKVc</t>
  </si>
  <si>
    <t>UCgDpp8Ex8Yz6hhHjbl3W5mg</t>
  </si>
  <si>
    <t>2021-02-05T05:25:35Z</t>
  </si>
  <si>
    <t>For Ya</t>
  </si>
  <si>
    <t>02qrtIRuwbGgs2wCvdOFme</t>
  </si>
  <si>
    <t>bu1Jl8WCdXE</t>
  </si>
  <si>
    <t>UCCKFlwqKsCXP6T9pmidZUwQ</t>
  </si>
  <si>
    <t>2021-03-19T03:03:57Z</t>
  </si>
  <si>
    <t>TÃº Me Dejaste De Querer</t>
  </si>
  <si>
    <t>5ddFjrPG8NgQQ6xlOQIVd2</t>
  </si>
  <si>
    <t>b1Wv72nYJwA</t>
  </si>
  <si>
    <t>UCLuHOvsT_LbOGVjqmXudvBg</t>
  </si>
  <si>
    <t>Ojitos de Miel</t>
  </si>
  <si>
    <t>3V1jBnDI3zCn25ONFiqwN8</t>
  </si>
  <si>
    <t>0FtniY4ztaY</t>
  </si>
  <si>
    <t>UCjqRF92YWbEBvHqdTMCwZSQ</t>
  </si>
  <si>
    <t>2020-10-29T10:02:39Z</t>
  </si>
  <si>
    <t>ALMA DINAMITA</t>
  </si>
  <si>
    <t>2ONADYjJvqYVwjWavuY0H1</t>
  </si>
  <si>
    <t>c3aN6Tv4WLA</t>
  </si>
  <si>
    <t>UCxwa4Iq-qOHIifC6FOpvL2w</t>
  </si>
  <si>
    <t>2020-05-21T22:15:04Z</t>
  </si>
  <si>
    <t>Date Cuenta</t>
  </si>
  <si>
    <t>2yqS0beUfd1aVUG41edyQd</t>
  </si>
  <si>
    <t>uWh1Xb4lsss</t>
  </si>
  <si>
    <t>UCX_WV1f7szcxxX_MmdepHVg</t>
  </si>
  <si>
    <t>2021-05-21T01:02:01Z</t>
  </si>
  <si>
    <t>Los Malaventurados No Lloran</t>
  </si>
  <si>
    <t>66PRDvzBHhbcdbc4T4mrZY</t>
  </si>
  <si>
    <t>qyQJLQUo13M</t>
  </si>
  <si>
    <t>pxndx los malaventurados no lloran</t>
  </si>
  <si>
    <t>UCWH2tItUp8XjC6-vNr3iPNg</t>
  </si>
  <si>
    <t>2013-07-31T23:49:54Z</t>
  </si>
  <si>
    <t>Sobrio</t>
  </si>
  <si>
    <t>4HzqWEdAbzcVFDv0pvxV4w</t>
  </si>
  <si>
    <t>rRUfryIA9OI</t>
  </si>
  <si>
    <t>UCtKIuEMDzPlUmPgdwBhiGcg</t>
  </si>
  <si>
    <t>2021-07-08T22:08:36Z</t>
  </si>
  <si>
    <t>Volando - Remix</t>
  </si>
  <si>
    <t>0G2zPzWqVjR68iNPmx2TBe</t>
  </si>
  <si>
    <t>MdbGGeDD2ws</t>
  </si>
  <si>
    <t>Volando (Remix)</t>
  </si>
  <si>
    <t>2021-07-08T19:01:45Z</t>
  </si>
  <si>
    <t>TKN (feat. Travis Scott)</t>
  </si>
  <si>
    <t>4w47S36wQGBhGg073q3nt7</t>
  </si>
  <si>
    <t>VPEBSFW-2N8</t>
  </si>
  <si>
    <t>TKN</t>
  </si>
  <si>
    <t>UCeYz6rzUGhVwqxRM37FUo8w</t>
  </si>
  <si>
    <t>2020-05-28T16:05:17Z</t>
  </si>
  <si>
    <t>Me RehÃºso</t>
  </si>
  <si>
    <t>6ifUES3keWjwXgae8pXI3o</t>
  </si>
  <si>
    <t>-R4cfUgDRWY</t>
  </si>
  <si>
    <t>UCfSyPd6CYcYdBL7dQSs230w</t>
  </si>
  <si>
    <t>2019-03-21T10:07:19Z</t>
  </si>
  <si>
    <t>0tKl8ZVM6xJkhznvJAS3Nq</t>
  </si>
  <si>
    <t>q69bM3Mg2ic</t>
  </si>
  <si>
    <t>UCwA5HHGsAlpU1UlhwWD52uA</t>
  </si>
  <si>
    <t>2020-04-07T21:10:34Z</t>
  </si>
  <si>
    <t>QuÃ© MÃ¡s Pues?</t>
  </si>
  <si>
    <t>6hf0RpxTbOprT5nnwzkk8e</t>
  </si>
  <si>
    <t>CtBtPm3tTXk</t>
  </si>
  <si>
    <t>2021-05-28T00:04:03Z</t>
  </si>
  <si>
    <t>Entre Nosotros</t>
  </si>
  <si>
    <t>6w8yBI2vthyN9UnwO4UBWb</t>
  </si>
  <si>
    <t>DSwxVxCmJmM</t>
  </si>
  <si>
    <t>UCjYEamX786QxvyO527ezaaw</t>
  </si>
  <si>
    <t>2021-07-08T22:07:41Z</t>
  </si>
  <si>
    <t>Tu Sabor</t>
  </si>
  <si>
    <t>5xUpBrUqGAgt6ZOiySahV7</t>
  </si>
  <si>
    <t>xWXGwTRzbEc</t>
  </si>
  <si>
    <t>UCz03Xo0qv_JPStK9whtMncw</t>
  </si>
  <si>
    <t>2021-06-03T23:02:18Z</t>
  </si>
  <si>
    <t>Dembow</t>
  </si>
  <si>
    <t>30LBoQSk8gjcN0hWCWtdbF</t>
  </si>
  <si>
    <t>LHfkZuUagVs</t>
  </si>
  <si>
    <t>2017-12-07T10:17:33Z</t>
  </si>
  <si>
    <t>Mi Vicio</t>
  </si>
  <si>
    <t>6sGYPF1Ud3pYSyh28XOUp2</t>
  </si>
  <si>
    <t>hjgzw_b-ssY</t>
  </si>
  <si>
    <t>Mi Vicio (Eslabon Armado ft. T3R Elemento)</t>
  </si>
  <si>
    <t>UCmqrOR5GZcSNS5BLAAt6hPg</t>
  </si>
  <si>
    <t>2020-08-20T10:02:09Z</t>
  </si>
  <si>
    <t>Tiroteo</t>
  </si>
  <si>
    <t>05HpBFLrHBjWpgV0DSPUAv</t>
  </si>
  <si>
    <t>lyMFZp3W_QI</t>
  </si>
  <si>
    <t>2021-01-14T10:05:53Z</t>
  </si>
  <si>
    <t>66S2z95FN3nUAr9S1gUIsp</t>
  </si>
  <si>
    <t>lGrT-Xkbnc4</t>
  </si>
  <si>
    <t>UC6Kv8tabQAZ-u-MYfw78h9g</t>
  </si>
  <si>
    <t>2021-04-15T10:13:53Z</t>
  </si>
  <si>
    <t>Pareja Del AÃ±o</t>
  </si>
  <si>
    <t>2rCbl9naJYhaxjLsfx88uM</t>
  </si>
  <si>
    <t>RPfKWQrwbaE</t>
  </si>
  <si>
    <t>UCXP8o4Xcws36pgpFNlGGBeg</t>
  </si>
  <si>
    <t>2021-04-16T00:34:45Z</t>
  </si>
  <si>
    <t>Cuidando El Territorio</t>
  </si>
  <si>
    <t>64ImcY4fJhY243wr20SR3e</t>
  </si>
  <si>
    <t>EaTXgLEkxaU</t>
  </si>
  <si>
    <t>UCPySNkwl29gDSXW-RhwC3ZA</t>
  </si>
  <si>
    <t>2021-07-28T10:06:19Z</t>
  </si>
  <si>
    <t>Si Tu Novio Te Deja Sola</t>
  </si>
  <si>
    <t>2joKSGkqac0LIwYG9Ghrwq</t>
  </si>
  <si>
    <t>_WIKDR4K5b4</t>
  </si>
  <si>
    <t>2018-07-23T15:26:05Z</t>
  </si>
  <si>
    <t>Cumbia A La Gente</t>
  </si>
  <si>
    <t>2a1oufthlxOkH8yjhYAvgH</t>
  </si>
  <si>
    <t>Aug2dBpyEv4</t>
  </si>
  <si>
    <t>UCxRxlD8IOe7G5xVtEfduNKQ</t>
  </si>
  <si>
    <t>2021-04-23T00:09:41Z</t>
  </si>
  <si>
    <t>Mente Positiva</t>
  </si>
  <si>
    <t>3WQilym5Vi4ypxb70vx0eY</t>
  </si>
  <si>
    <t>q8cKZfOyFQE</t>
  </si>
  <si>
    <t>2020-03-26T10:17:44Z</t>
  </si>
  <si>
    <t>Dile Que Tu Me Quieres</t>
  </si>
  <si>
    <t>5u5MvmVtitax9R1Mxh3reC</t>
  </si>
  <si>
    <t>KtGuUP3Dmss</t>
  </si>
  <si>
    <t>2017-11-16T23:47:40Z</t>
  </si>
  <si>
    <t>Soy Peor</t>
  </si>
  <si>
    <t>1JxhrUWZjuI8AOjDJ1JpMN</t>
  </si>
  <si>
    <t>RR8ms5pdXZA</t>
  </si>
  <si>
    <t>2018-07-17T17:27:16Z</t>
  </si>
  <si>
    <t>La Mejor de Todas</t>
  </si>
  <si>
    <t>6tzWQCTlrZr1CnwiFGCmoM</t>
  </si>
  <si>
    <t>ntvA3r4_PxI</t>
  </si>
  <si>
    <t>2020-12-17T10:01:48Z</t>
  </si>
  <si>
    <t>San Lucas</t>
  </si>
  <si>
    <t>75UMtPC77vqKRwfSuYuNPO</t>
  </si>
  <si>
    <t>IpoiSViuFsU</t>
  </si>
  <si>
    <t>UC7BwWQrYxldO7lmqs-mP9fg</t>
  </si>
  <si>
    <t>2019-11-06T10:03:33Z</t>
  </si>
  <si>
    <t>Guatauba</t>
  </si>
  <si>
    <t>0xJFWROBNTBL4sKEuA5pm6</t>
  </si>
  <si>
    <t>zt-pieCJuJE</t>
  </si>
  <si>
    <t>2021-06-17T21:54:27Z</t>
  </si>
  <si>
    <t>Si EstuviÃ©semos Juntos</t>
  </si>
  <si>
    <t>35wvL50xvKpCHEJPxLOLPI</t>
  </si>
  <si>
    <t>COu41-YmryQ</t>
  </si>
  <si>
    <t>Si EstuviÃ©semos Juntos Juntos</t>
  </si>
  <si>
    <t>2018-12-24T13:58:06Z</t>
  </si>
  <si>
    <t>KESI - Remix</t>
  </si>
  <si>
    <t>0IqCoZ168iRc9LqfrYgpZy</t>
  </si>
  <si>
    <t>RJ90IIy3rOQ</t>
  </si>
  <si>
    <t>KESI (Remix)</t>
  </si>
  <si>
    <t>UC0l2FUrxXnO8XwR0eqb-Nsg</t>
  </si>
  <si>
    <t>2021-07-14T16:09:48Z</t>
  </si>
  <si>
    <t>Regresa Mami</t>
  </si>
  <si>
    <t>7bGwqRNetDyNOFDWJN8gvm</t>
  </si>
  <si>
    <t>gvSS_jWg3E8</t>
  </si>
  <si>
    <t>2021-06-24T10:01:56Z</t>
  </si>
  <si>
    <t>Amor Ordinario</t>
  </si>
  <si>
    <t>4WbKmrxCQ8gp8qEjyRpXtb</t>
  </si>
  <si>
    <t>tvdFHvF7U4I</t>
  </si>
  <si>
    <t>UCu4o_5UkGmx3vyqRkk9kVOQ</t>
  </si>
  <si>
    <t>2021-01-14T00:01:18Z</t>
  </si>
  <si>
    <t>Nenita</t>
  </si>
  <si>
    <t>0R8sg8rEFSQ5Nc3Becf6c9</t>
  </si>
  <si>
    <t>RDd0eNV0V5M</t>
  </si>
  <si>
    <t>UCTo1c22DI2n7qf_np1TZKGA</t>
  </si>
  <si>
    <t>2021-06-17T10:04:34Z</t>
  </si>
  <si>
    <t>Un Verano En Mallorca</t>
  </si>
  <si>
    <t>15tpxASJbTcAAfezvJfvuj</t>
  </si>
  <si>
    <t>bb0VDNM1Kj8</t>
  </si>
  <si>
    <t>2020-07-08T18:35:41Z</t>
  </si>
  <si>
    <t>Ropa Cara</t>
  </si>
  <si>
    <t>2zY1iTaEgs8ROkkWtWLe7l</t>
  </si>
  <si>
    <t>evZLxG4ShEc</t>
  </si>
  <si>
    <t>2021-03-04T23:01:08Z</t>
  </si>
  <si>
    <t>SORRY PAPI</t>
  </si>
  <si>
    <t>5jZ32WOU7sqzDYbzINwMUk</t>
  </si>
  <si>
    <t>lZM02A6_oV4</t>
  </si>
  <si>
    <t>2020-11-27T04:35:44Z</t>
  </si>
  <si>
    <t>Idiota</t>
  </si>
  <si>
    <t>0cS0bJ0oBylj3TFtz6x9pC</t>
  </si>
  <si>
    <t>p4orO4jLIbU</t>
  </si>
  <si>
    <t>UCyZgGJiy9vum1xD7hXWG_rA</t>
  </si>
  <si>
    <t>2021-07-16T00:08:05Z</t>
  </si>
  <si>
    <t>Vuelve</t>
  </si>
  <si>
    <t>30zRVzH3FUvbtqYwLvd5fc</t>
  </si>
  <si>
    <t>2D7PdAlr83k</t>
  </si>
  <si>
    <t>2017-12-07T10:15:42Z</t>
  </si>
  <si>
    <t>El TÃ³xico</t>
  </si>
  <si>
    <t>7E9GeFGfjXw9LAI4ay6rsw</t>
  </si>
  <si>
    <t>LKrf_LQxZmo</t>
  </si>
  <si>
    <t>UCJKREB2c3dO8dgdo8FtdO_A</t>
  </si>
  <si>
    <t>2020-10-27T19:05:38Z</t>
  </si>
  <si>
    <t>Todo Mal</t>
  </si>
  <si>
    <t>1T7o9INhyRVJ3yz40AOpJ2</t>
  </si>
  <si>
    <t>uPClxMwBJtU</t>
  </si>
  <si>
    <t>2021-07-22T22:07:04Z</t>
  </si>
  <si>
    <t>Sudores frÃ­os</t>
  </si>
  <si>
    <t>3fTPnf1cNtC8k6nrT0j9wm</t>
  </si>
  <si>
    <t>VqNU3RQuxAE</t>
  </si>
  <si>
    <t>Natos, Waor, Recycled J - SUDORES FRÃOS (Letra) [Hijos de la Ruina Vol. 3]</t>
  </si>
  <si>
    <t>2021-04-13T09:20:24Z</t>
  </si>
  <si>
    <t>Todo Va a Estar Bien</t>
  </si>
  <si>
    <t>3XjRIN9vEt35lm1iStPcgq</t>
  </si>
  <si>
    <t>TY34SkgvMeg</t>
  </si>
  <si>
    <t>UC1t2O7UhGmJVT903LC4dEUA</t>
  </si>
  <si>
    <t>2021-06-30T10:03:29Z</t>
  </si>
  <si>
    <t>Safaera</t>
  </si>
  <si>
    <t>2DEZmgHKAvm41k4J3R2E9Y</t>
  </si>
  <si>
    <t>StOcfVeaZ60</t>
  </si>
  <si>
    <t>2021-03-16T21:17:20Z</t>
  </si>
  <si>
    <t>Se Amerita</t>
  </si>
  <si>
    <t>3pQYf90V5idOGrXzosm9rt</t>
  </si>
  <si>
    <t>irzvPo6f1Gs</t>
  </si>
  <si>
    <t>2020-09-02T19:01:07Z</t>
  </si>
  <si>
    <t>BICHOTA</t>
  </si>
  <si>
    <t>1WvrDdouh6C51In1SdATbq</t>
  </si>
  <si>
    <t>_SaLUxtCIuI</t>
  </si>
  <si>
    <t>Popular</t>
  </si>
  <si>
    <t>3uEx77R6b16SAltboKfQjh</t>
  </si>
  <si>
    <t>TxFavCjuumo</t>
  </si>
  <si>
    <t>UC7GXHWccJF-uKU0VIO3_EdQ</t>
  </si>
  <si>
    <t>2021-04-16T00:34:28Z</t>
  </si>
  <si>
    <t>tÃº me hiciste volar</t>
  </si>
  <si>
    <t>7gx3fwyhHjpLbuW236QYiT</t>
  </si>
  <si>
    <t>ztUjE4btwMc</t>
  </si>
  <si>
    <t>2021-03-11T10:09:47Z</t>
  </si>
  <si>
    <t>Loco</t>
  </si>
  <si>
    <t>6b2HYgqcK9mvktt4GxAu72</t>
  </si>
  <si>
    <t>VEevGFwx7p8</t>
  </si>
  <si>
    <t>UCAllAtIEaPeS-e65RgwMJMw</t>
  </si>
  <si>
    <t>2021-05-13T23:01:18Z</t>
  </si>
  <si>
    <t>MÃA</t>
  </si>
  <si>
    <t>2HWXhViZhTPJa10NgyrRRS</t>
  </si>
  <si>
    <t>sjbEGR83dog</t>
  </si>
  <si>
    <t>2021-06-18T00:01:34Z</t>
  </si>
  <si>
    <t>Optimista</t>
  </si>
  <si>
    <t>22LGgFochmXJw5vVr5knDl</t>
  </si>
  <si>
    <t>iwaLqapjZ98</t>
  </si>
  <si>
    <t>UCIO4_UBPcx279CYtQtbtEbg</t>
  </si>
  <si>
    <t>2018-07-31T12:43:33Z</t>
  </si>
  <si>
    <t>Jugaste y SufrÃ­</t>
  </si>
  <si>
    <t>3NqBxTOMCJ3zW9CIP51td4</t>
  </si>
  <si>
    <t>jfMboau-Kzs</t>
  </si>
  <si>
    <t>Jugaste y SufrÃ­ ft. DannyLux</t>
  </si>
  <si>
    <t>Amor Tumbado</t>
  </si>
  <si>
    <t>6RRfUmnxz3Ef4KZxNBSLgV</t>
  </si>
  <si>
    <t>E8znjKgy7Ww</t>
  </si>
  <si>
    <t>UC47k7qXysCBKeaYfc1zmkIA</t>
  </si>
  <si>
    <t>2021-04-16T03:25:20Z</t>
  </si>
  <si>
    <t>VÃ¡monos a Marte</t>
  </si>
  <si>
    <t>2TzkIzgzIHhewMxyh1u4hh</t>
  </si>
  <si>
    <t>a__hyy3TrGQ</t>
  </si>
  <si>
    <t>2019-02-27T10:20:13Z</t>
  </si>
  <si>
    <t>Lento</t>
  </si>
  <si>
    <t>2NsMwNWumJXCdTg2IZCLZ5</t>
  </si>
  <si>
    <t>ZSIzwYzCkHQ</t>
  </si>
  <si>
    <t>UCvXTgH2KhTPYSgiKQ5JL70g</t>
  </si>
  <si>
    <t>2015-08-12T00:40:50Z</t>
  </si>
  <si>
    <t>Todo De Ti</t>
  </si>
  <si>
    <t>5RwV8BvLfX5injfqYodke9</t>
  </si>
  <si>
    <t>EbyU5vo2kzQ</t>
  </si>
  <si>
    <t>2021-05-20T16:02:06Z</t>
  </si>
  <si>
    <t>Mi Cuarto</t>
  </si>
  <si>
    <t>6fmQjRuo7XvRFCK2qex5hQ</t>
  </si>
  <si>
    <t>1SFSQwLc_oY</t>
  </si>
  <si>
    <t>2020-04-02T10:14:04Z</t>
  </si>
  <si>
    <t>Machu Picchu</t>
  </si>
  <si>
    <t>6RV9pRLIQiXm3qTGeyQluf</t>
  </si>
  <si>
    <t>qtrsHNq3p2o</t>
  </si>
  <si>
    <t>AquÃ­ Abajo</t>
  </si>
  <si>
    <t>16ONd70tvWAaLIc6hcLzaG</t>
  </si>
  <si>
    <t>DOdIqO1Xtus</t>
  </si>
  <si>
    <t>UC_nxbep6wWeIEVb1UKn4euw</t>
  </si>
  <si>
    <t>2020-09-10T10:03:14Z</t>
  </si>
  <si>
    <t>Yo Perreo Sola</t>
  </si>
  <si>
    <t>0SqqAgdovOE24BzxIClpjw</t>
  </si>
  <si>
    <t>iFuqjC-LiH8</t>
  </si>
  <si>
    <t>2021-03-16T21:17:26Z</t>
  </si>
  <si>
    <t>Pa' Olvidarme De Ella</t>
  </si>
  <si>
    <t>3lR4O0vtkhCAvVEUEWUL0S</t>
  </si>
  <si>
    <t>s_GRoYyDq50</t>
  </si>
  <si>
    <t>2021-03-19T00:07:40Z</t>
  </si>
  <si>
    <t>Es Que Yo Te Quiero A Ti</t>
  </si>
  <si>
    <t>7KvX1d2BMXXLXt3Kuq5atu</t>
  </si>
  <si>
    <t>aV0EDHnF0gM</t>
  </si>
  <si>
    <t>2020-11-12T10:19:06Z</t>
  </si>
  <si>
    <t>MiÃ©nteme</t>
  </si>
  <si>
    <t>0cOa970mzTWAxKtltpkpLc</t>
  </si>
  <si>
    <t>hu6VMn67Goo</t>
  </si>
  <si>
    <t>UCBDXpukZYpWw54QCbEGdsZw</t>
  </si>
  <si>
    <t>2021-04-29T22:45:56Z</t>
  </si>
  <si>
    <t>2 Veces</t>
  </si>
  <si>
    <t>4cV6ld7uIs906zOwNscoBM</t>
  </si>
  <si>
    <t>1JA1sHmb0vs</t>
  </si>
  <si>
    <t>UClnaRyFnVJssH_E8_dtzjKQ</t>
  </si>
  <si>
    <t>2021-03-05T05:01:00Z</t>
  </si>
  <si>
    <t>De Museo</t>
  </si>
  <si>
    <t>267NGliXM8YLVZiKAD9Otm</t>
  </si>
  <si>
    <t>J7UjYy6F-gE</t>
  </si>
  <si>
    <t>2021-07-06T04:06:38Z</t>
  </si>
  <si>
    <t>Rechazame</t>
  </si>
  <si>
    <t>07p0kLnvfQQ2bLujHyzSGK</t>
  </si>
  <si>
    <t>KgxOZD7KZKY</t>
  </si>
  <si>
    <t>UC1amDmVt3wHmB7zKpkmf3rg</t>
  </si>
  <si>
    <t>2017-02-20T14:01:55Z</t>
  </si>
  <si>
    <t>ParÃ­s</t>
  </si>
  <si>
    <t>4bF2y8rR7GUjrd5LNEvej3</t>
  </si>
  <si>
    <t>mOTkZOgWE7U</t>
  </si>
  <si>
    <t>UCLnUxIp__YJVaCMRVTLTJJg</t>
  </si>
  <si>
    <t>2021-07-07T10:04:49Z</t>
  </si>
  <si>
    <t>Imitadora</t>
  </si>
  <si>
    <t>6r46lnXFbE9fr2d3KNaGbe</t>
  </si>
  <si>
    <t>mSunBzIdQ2w</t>
  </si>
  <si>
    <t>2017-06-22T11:31:52Z</t>
  </si>
  <si>
    <t>2/Catorce</t>
  </si>
  <si>
    <t>0PwFN7vRvY80Hnkoew2x3f</t>
  </si>
  <si>
    <t>3v2jRIBSJWQ</t>
  </si>
  <si>
    <t>2021-02-14T05:02:32Z</t>
  </si>
  <si>
    <t>1004 KilÃ³metros</t>
  </si>
  <si>
    <t>0pt0wjZNeFOMIeCudmXRrl</t>
  </si>
  <si>
    <t>mCgzNrlBwlU</t>
  </si>
  <si>
    <t>2020-04-14T11:24:20Z</t>
  </si>
  <si>
    <t>Amnesia</t>
  </si>
  <si>
    <t>3T0DeQvOtdqd7Yo3t2Ig3N</t>
  </si>
  <si>
    <t>5YdrjQ2ikzY</t>
  </si>
  <si>
    <t>UCbYT6ABm-ZYh58hBsYeYXcA</t>
  </si>
  <si>
    <t>2021-06-10T10:08:47Z</t>
  </si>
  <si>
    <t>Sobredosis (feat. Ozuna)</t>
  </si>
  <si>
    <t>1WbXIpiGBJkCiv3hn40iPB</t>
  </si>
  <si>
    <t>muiC_SmP2AU</t>
  </si>
  <si>
    <t>Sobredosis</t>
  </si>
  <si>
    <t>2017-07-20T11:30:32Z</t>
  </si>
  <si>
    <t>Nena MaldiciÃ³n (feat. Lenny TavÃ¡rez)</t>
  </si>
  <si>
    <t>2aMVyJSuDFFL1sTjJnvk7X</t>
  </si>
  <si>
    <t>QrSV9ZdvYfg</t>
  </si>
  <si>
    <t>2019-05-23T22:04:04Z</t>
  </si>
  <si>
    <t>VolvÃ­</t>
  </si>
  <si>
    <t>2vmfvSoZBFAt9hhRoEByLi</t>
  </si>
  <si>
    <t>NQrgT3cJR2Y</t>
  </si>
  <si>
    <t>UCDaQK4nrsvz27YzufrhJfgg</t>
  </si>
  <si>
    <t>2021-08-03T04:07:39Z</t>
  </si>
  <si>
    <t>Maviri</t>
  </si>
  <si>
    <t>2KbDqOveWc2vInJ4QiSeuX</t>
  </si>
  <si>
    <t>p9rNVF9m2Ds</t>
  </si>
  <si>
    <t>UConK0KA58dBaioqzl8GchfA</t>
  </si>
  <si>
    <t>2021-03-18T10:03:43Z</t>
  </si>
  <si>
    <t>EL BARCO</t>
  </si>
  <si>
    <t>0MT6qJd7wKlWjH7tP7oWHi</t>
  </si>
  <si>
    <t>jcplbd_wIqE</t>
  </si>
  <si>
    <t>Yo Voy (feat. Daddy Yankee)</t>
  </si>
  <si>
    <t>5gflgO9EPbIBf16n5TKnQS</t>
  </si>
  <si>
    <t>jR_j-LPLBvU</t>
  </si>
  <si>
    <t>UC8U7wOw_Hd7ltvcWOWAp21g</t>
  </si>
  <si>
    <t>2015-01-28T17:05:17Z</t>
  </si>
  <si>
    <t>Malbec</t>
  </si>
  <si>
    <t>6KEb17S00Inf0v1qYDgUAj</t>
  </si>
  <si>
    <t>A5Jyopocqbs</t>
  </si>
  <si>
    <t>2021-04-22T21:42:06Z</t>
  </si>
  <si>
    <t>BOOKER T</t>
  </si>
  <si>
    <t>26w9NTiE9NGjW1ZvIOd1So</t>
  </si>
  <si>
    <t>wyLxnMav4TI</t>
  </si>
  <si>
    <t>2020-11-27T04:35:54Z</t>
  </si>
  <si>
    <t>Disfruto - Audioiko Remix</t>
  </si>
  <si>
    <t>4hjUyt9Dr1VN5LBtBBM2W2</t>
  </si>
  <si>
    <t>P96FFDYguhE</t>
  </si>
  <si>
    <t>carla morrison   disfruto audioiko remix</t>
  </si>
  <si>
    <t>UCBIFF52g4nXwwoHT6W7CUgA</t>
  </si>
  <si>
    <t>2020-02-01T16:49:44Z</t>
  </si>
  <si>
    <t>Me Fije</t>
  </si>
  <si>
    <t>6Et5KimMg3IXwD6lJPGmQw</t>
  </si>
  <si>
    <t>Swu-QjgN8zI</t>
  </si>
  <si>
    <t>2021-03-18T22:12:37Z</t>
  </si>
  <si>
    <t>Just a waste</t>
  </si>
  <si>
    <t>0R4uAhlkr1I8EgPxqBwzBs</t>
  </si>
  <si>
    <t>MgviqFJSEBQ</t>
  </si>
  <si>
    <t>pinkpantheress - just a waste (sub espaÃ±ol)</t>
  </si>
  <si>
    <t>UC_t50e3Qrxk3vk8UrXV9nng</t>
  </si>
  <si>
    <t>2021-05-15T22:24:30Z</t>
  </si>
  <si>
    <t>Melting</t>
  </si>
  <si>
    <t>2kSb3wYSOV996xA2NSmpck</t>
  </si>
  <si>
    <t>_QGIzmtIr3E</t>
  </si>
  <si>
    <t>UCpkgnBLJpbkVLAob1CaPZsw</t>
  </si>
  <si>
    <t>2016-02-08T16:10:21Z</t>
  </si>
  <si>
    <t>Commitment</t>
  </si>
  <si>
    <t>64qmLY9DLw4hoUzIWh7bmS</t>
  </si>
  <si>
    <t>VAZ6_VvfG30</t>
  </si>
  <si>
    <t>UC4Lvw0E-3hyD90i6hjBcxwA</t>
  </si>
  <si>
    <t>2019-01-30T10:16:49Z</t>
  </si>
  <si>
    <t>Jaguar</t>
  </si>
  <si>
    <t>6mnnWzRl1C6LABvoUar9tF</t>
  </si>
  <si>
    <t>x7bDGrzLH2E</t>
  </si>
  <si>
    <t>UCgWb4DDrHy25xV_NJuhewjA</t>
  </si>
  <si>
    <t>2020-08-07T04:20:10Z</t>
  </si>
  <si>
    <t>What You Heard</t>
  </si>
  <si>
    <t>3a3dQOO19moXPeTt2PomoT</t>
  </si>
  <si>
    <t>NomGdaA-g0w</t>
  </si>
  <si>
    <t>UCWmYZvx_8wL3Fa7DnbcuzTg</t>
  </si>
  <si>
    <t>2019-02-21T10:51:23Z</t>
  </si>
  <si>
    <t>Tirano (feat. Fuego)</t>
  </si>
  <si>
    <t>6H4xQW31txhCLT4iVO0kFq</t>
  </si>
  <si>
    <t>Hlon_HoTvv4</t>
  </si>
  <si>
    <t>Tirano</t>
  </si>
  <si>
    <t>2018-12-12T12:43:31Z</t>
  </si>
  <si>
    <t>Space</t>
  </si>
  <si>
    <t>0mvKoOMnjfGtgTEUQAHWMs</t>
  </si>
  <si>
    <t>loOBv5H_zZg</t>
  </si>
  <si>
    <t>UCcHKGatYgWu5WsQjANmqZcw</t>
  </si>
  <si>
    <t>2021-04-01T10:24:41Z</t>
  </si>
  <si>
    <t>Ryd</t>
  </si>
  <si>
    <t>3I8yVFjvJoOBM9tX4ZpxEL</t>
  </si>
  <si>
    <t>XJXmQmYmpnc</t>
  </si>
  <si>
    <t>UCju-DqP7JNtCnMWFXhLgPHQ</t>
  </si>
  <si>
    <t>2017-02-23T10:36:01Z</t>
  </si>
  <si>
    <t>4EVER</t>
  </si>
  <si>
    <t>5mIOsPuQdXchVY0jB5NO9Q</t>
  </si>
  <si>
    <t>EssffHluL5w</t>
  </si>
  <si>
    <t>UChC2OO1dG5Vge1Kuc-1QZRg</t>
  </si>
  <si>
    <t>2018-04-26T10:00:08Z</t>
  </si>
  <si>
    <t>Hit Different</t>
  </si>
  <si>
    <t>7Bar1kLTmsRmH6FCKKMEyU</t>
  </si>
  <si>
    <t>dPxu6ycphZA</t>
  </si>
  <si>
    <t>UCeKDV9JgivrXehVluw5bKFA</t>
  </si>
  <si>
    <t>2020-09-04T04:05:26Z</t>
  </si>
  <si>
    <t>XS</t>
  </si>
  <si>
    <t>3OK3uq0udXEDfEo7bvpNHW</t>
  </si>
  <si>
    <t>_AtCqXjg_cM</t>
  </si>
  <si>
    <t>UC1i2T8hkzVdLq47wGxbFcow</t>
  </si>
  <si>
    <t>2020-04-16T10:12:23Z</t>
  </si>
  <si>
    <t>Flight 22</t>
  </si>
  <si>
    <t>3iv26BUAWSn83q8rhGKPE8</t>
  </si>
  <si>
    <t>uFcLlUbKks4</t>
  </si>
  <si>
    <t>2018-04-05T10:03:53Z</t>
  </si>
  <si>
    <t>TÃº</t>
  </si>
  <si>
    <t>1jecO8NeYLsVWVptITz4c1</t>
  </si>
  <si>
    <t>g-mh4JTOhVw</t>
  </si>
  <si>
    <t>UCH-z5oMNbpXLq6GG6iIxlBQ</t>
  </si>
  <si>
    <t>2019-09-05T10:36:18Z</t>
  </si>
  <si>
    <t>Lovers Rock</t>
  </si>
  <si>
    <t>1H7zdcRD0gLGQY0w5ejGgX</t>
  </si>
  <si>
    <t>Q8Nl4IQdOrw</t>
  </si>
  <si>
    <t>UCDSlLh6JoiawDyU6DVc2VFg</t>
  </si>
  <si>
    <t>2015-10-14T16:55:54Z</t>
  </si>
  <si>
    <t>Dark Red</t>
  </si>
  <si>
    <t>37y7iDayfwm3WXn5BiAoRk</t>
  </si>
  <si>
    <t>L0wusEVceek</t>
  </si>
  <si>
    <t>2017-04-14T21:53:48Z</t>
  </si>
  <si>
    <t>t r a n s p a r e n t s o u l feat. Travis Barker</t>
  </si>
  <si>
    <t>5JKnYZOhSP7rOK0jPYcCjV</t>
  </si>
  <si>
    <t>28hFOM2kBd4</t>
  </si>
  <si>
    <t>t r a n s p a r e n t s o u l</t>
  </si>
  <si>
    <t>UCiDUvzBa7VmKKi2eXsKN39A</t>
  </si>
  <si>
    <t>2021-07-15T10:08:03Z</t>
  </si>
  <si>
    <t>Trust</t>
  </si>
  <si>
    <t>0oufSLnKQDoBFX5mgkDCgR</t>
  </si>
  <si>
    <t>TpWK0A_iFY0</t>
  </si>
  <si>
    <t>UCRBHVPw68XPbJnsl2Cf_eUw</t>
  </si>
  <si>
    <t>2018-10-18T10:44:36Z</t>
  </si>
  <si>
    <t>Meet Me At Our Spot</t>
  </si>
  <si>
    <t>07MDkzWARZaLEdKxo6yArG</t>
  </si>
  <si>
    <t>TNw98SoNAeo</t>
  </si>
  <si>
    <t>UC9TM4wgO_a2xXQ65uNjd9Jg</t>
  </si>
  <si>
    <t>2020-03-12T10:05:24Z</t>
  </si>
  <si>
    <t>See You Again (feat. Kali Uchis)</t>
  </si>
  <si>
    <t>7KA4W4McWYRpgf0fWsJZWB</t>
  </si>
  <si>
    <t>EZE62LpaqHg</t>
  </si>
  <si>
    <t>See You Again</t>
  </si>
  <si>
    <t>UCo1DYcm1IZ9v3UPkpiAcgtg</t>
  </si>
  <si>
    <t>2017-07-20T11:23:01Z</t>
  </si>
  <si>
    <t>Care For You</t>
  </si>
  <si>
    <t>2CBtdZVcpSwaxOcLUi1AGo</t>
  </si>
  <si>
    <t>UYqv0-sKsWw</t>
  </si>
  <si>
    <t>UCVV5M4OEFsKnB9HBhwOhHbA</t>
  </si>
  <si>
    <t>2020-10-15T10:06:06Z</t>
  </si>
  <si>
    <t>Malibu</t>
  </si>
  <si>
    <t>7G0tY4ErguYZpP6nQ6Qcnc</t>
  </si>
  <si>
    <t>hQ4pXCF7osg</t>
  </si>
  <si>
    <t>UCHG91TZ3WrWbZGD5sbkXsxg</t>
  </si>
  <si>
    <t>2020-05-06T10:04:50Z</t>
  </si>
  <si>
    <t>N Side</t>
  </si>
  <si>
    <t>24G1PXBWoRgV0wDXZKwxzz</t>
  </si>
  <si>
    <t>gLe3aZZyscA</t>
  </si>
  <si>
    <t>2019-05-23T10:18:08Z</t>
  </si>
  <si>
    <t>FrÃ­o</t>
  </si>
  <si>
    <t>2R7ZNlng7Kjdo0Pp4TWNXa</t>
  </si>
  <si>
    <t>5KzY01MbeqM</t>
  </si>
  <si>
    <t>UCQoWpdtw1b3tUKheRuOjAeA</t>
  </si>
  <si>
    <t>2019-10-30T22:51:48Z</t>
  </si>
  <si>
    <t>de nadie</t>
  </si>
  <si>
    <t>7lm2mLylLoEjPiqGgcnhSY</t>
  </si>
  <si>
    <t>oqUJVuCw8tg</t>
  </si>
  <si>
    <t>2020-12-03T10:05:12Z</t>
  </si>
  <si>
    <t>Ass Like That</t>
  </si>
  <si>
    <t>6YQmDvj6XVAKSPLzjjLrFj</t>
  </si>
  <si>
    <t>Lg6ipc-YNko</t>
  </si>
  <si>
    <t>2019-10-21T10:05:44Z</t>
  </si>
  <si>
    <t>CariÃ±o</t>
  </si>
  <si>
    <t>55DyBUkjebkcYhDGfEXitR</t>
  </si>
  <si>
    <t>nggh05tQnSg</t>
  </si>
  <si>
    <t>2018-08-16T10:00:34Z</t>
  </si>
  <si>
    <t>WAKING UP DOWN</t>
  </si>
  <si>
    <t>0YnbUCbW8viWWikWXoVzB1</t>
  </si>
  <si>
    <t>O6Sz8SHoc4I</t>
  </si>
  <si>
    <t>UCohh6h_Kyey44cs1DNRh4Ag</t>
  </si>
  <si>
    <t>2020-03-10T16:48:13Z</t>
  </si>
  <si>
    <t>Ya No Quieres Quererme</t>
  </si>
  <si>
    <t>0jJV1sxuX624eqrYZWZt8X</t>
  </si>
  <si>
    <t>rIxaVJl2Jr4</t>
  </si>
  <si>
    <t>UCxVvuKr9ZD8glkcOyO_xg8Q</t>
  </si>
  <si>
    <t>2020-07-23T10:38:37Z</t>
  </si>
  <si>
    <t>angel</t>
  </si>
  <si>
    <t>5exEU6LbxN4T4sY1nV5NfV</t>
  </si>
  <si>
    <t>ks_7zwylPHo</t>
  </si>
  <si>
    <t>2020-04-23T10:02:31Z</t>
  </si>
  <si>
    <t>SUGAR (Remix) [feat. Dua Lipa]</t>
  </si>
  <si>
    <t>438wODjSTL2jgn1nePaNew</t>
  </si>
  <si>
    <t>m--zRlbI0Bk</t>
  </si>
  <si>
    <t>SUGAR (Remix) (feat. Dua Lipa)</t>
  </si>
  <si>
    <t>UCRcQe8G_HrwMCHJ60sqMXMw</t>
  </si>
  <si>
    <t>2020-03-05T10:07:45Z</t>
  </si>
  <si>
    <t>After You Cry</t>
  </si>
  <si>
    <t>1JHym16RSPoycHVgYwVP4z</t>
  </si>
  <si>
    <t>RSjB_S0XXGk</t>
  </si>
  <si>
    <t>Like I Want You</t>
  </si>
  <si>
    <t>6qBFSepqLCuh5tehehc1bd</t>
  </si>
  <si>
    <t>Z0Fc7vYP-Rc</t>
  </si>
  <si>
    <t>UCdcOKli0OmBrQUVfCqHy7PQ</t>
  </si>
  <si>
    <t>2019-11-21T05:02:32Z</t>
  </si>
  <si>
    <t>Velvet Light</t>
  </si>
  <si>
    <t>41o2ydrj7Xm9Yt5odIBqq4</t>
  </si>
  <si>
    <t>LQuPclpCIwc</t>
  </si>
  <si>
    <t>UC-xeJlS3siT86UulqZvxa_Q</t>
  </si>
  <si>
    <t>2018-04-05T10:02:36Z</t>
  </si>
  <si>
    <t>Guilty Conscience - Tame Impala Remix</t>
  </si>
  <si>
    <t>5i5fCpsnqDJ9AfeObgd0gW</t>
  </si>
  <si>
    <t>GSAj3ify50c</t>
  </si>
  <si>
    <t>Guilty Conscience (Tame Impala Remix)</t>
  </si>
  <si>
    <t>UC4CVrwAB1TblttvcZi7-qcw</t>
  </si>
  <si>
    <t>2020-07-23T10:01:37Z</t>
  </si>
  <si>
    <t>Funny Thing</t>
  </si>
  <si>
    <t>1c5CllrZr45UBhWpIqM332</t>
  </si>
  <si>
    <t>lSrKfSDwIi0</t>
  </si>
  <si>
    <t>UCUl7CLMqbyYVb62zJ7nbLfA</t>
  </si>
  <si>
    <t>2020-04-02T11:25:35Z</t>
  </si>
  <si>
    <t>Just A Stranger (feat. Steve Lacy)</t>
  </si>
  <si>
    <t>1HA2V2EfAgJUBVOju4YfiB</t>
  </si>
  <si>
    <t>MERKDv3SFOk</t>
  </si>
  <si>
    <t>Just A Stranger</t>
  </si>
  <si>
    <t>2018-04-05T10:00:12Z</t>
  </si>
  <si>
    <t>Drew Barrymore</t>
  </si>
  <si>
    <t>06u5LrUpbosQlQ1QJFhPpG</t>
  </si>
  <si>
    <t>gANgH6gmWh4</t>
  </si>
  <si>
    <t>2017-06-09T04:06:25Z</t>
  </si>
  <si>
    <t>All Night</t>
  </si>
  <si>
    <t>4pdGqhW6HzzsFP8Gi3vMn8</t>
  </si>
  <si>
    <t>b-TrHTR9cgI</t>
  </si>
  <si>
    <t>UCV4waBt8flvXSUckp1sfNsQ</t>
  </si>
  <si>
    <t>2019-08-15T10:03:18Z</t>
  </si>
  <si>
    <t>New Person, Same Old Mistakes</t>
  </si>
  <si>
    <t>52ojopYMUzeNcudsoz7O9D</t>
  </si>
  <si>
    <t>tEXYfT_G0W0</t>
  </si>
  <si>
    <t>UCGz-eguN8tcic5kUG4s1ZgA</t>
  </si>
  <si>
    <t>2018-07-24T13:33:29Z</t>
  </si>
  <si>
    <t>Tweakin' Together</t>
  </si>
  <si>
    <t>6r639TM0j9JWM4jWJB1cVR</t>
  </si>
  <si>
    <t>4_j3RikkaC4</t>
  </si>
  <si>
    <t>UCMlwqYpddGEuBmabul_iOtg</t>
  </si>
  <si>
    <t>2020-01-10T10:11:50Z</t>
  </si>
  <si>
    <t>All My Girls Like To Fight</t>
  </si>
  <si>
    <t>6rCuplMDiFQVSca77OQocz</t>
  </si>
  <si>
    <t>2Bl8GIHnQLc</t>
  </si>
  <si>
    <t>UC2TgVW3yC_MQ4Wmzyy1OwEg</t>
  </si>
  <si>
    <t>2020-09-24T10:04:11Z</t>
  </si>
  <si>
    <t>Count Contessa</t>
  </si>
  <si>
    <t>5qc9oEjMRZvdECu3g5vU8P</t>
  </si>
  <si>
    <t>0xrKlUldpMo</t>
  </si>
  <si>
    <t>UCNFgRugDvCKRzw0j6xz6qhA</t>
  </si>
  <si>
    <t>2019-12-16T05:31:24Z</t>
  </si>
  <si>
    <t>On The Way (feat. Mila J)</t>
  </si>
  <si>
    <t>423NhOTzoqgeaIJbrUzSoo</t>
  </si>
  <si>
    <t>a96NLdql2JM</t>
  </si>
  <si>
    <t>On The Way</t>
  </si>
  <si>
    <t>UCZONOh3FvcDpTcsnDRsr7OQ</t>
  </si>
  <si>
    <t>2020-07-17T04:02:00Z</t>
  </si>
  <si>
    <t>Quicksand</t>
  </si>
  <si>
    <t>0UQSyryW2vxE88AVFSZs3T</t>
  </si>
  <si>
    <t>5bIX9FuR-jc</t>
  </si>
  <si>
    <t>2017-09-08T04:01:27Z</t>
  </si>
  <si>
    <t>Toxic</t>
  </si>
  <si>
    <t>5nexAvWNhwg51EavnDgViy</t>
  </si>
  <si>
    <t>nIIzPN1YulI</t>
  </si>
  <si>
    <t>UCONwFIjhxe4MR2sY3Cv0adA</t>
  </si>
  <si>
    <t>2020-05-08T04:04:46Z</t>
  </si>
  <si>
    <t>forever</t>
  </si>
  <si>
    <t>5GsJIVCBFjhCcUwJaTW2sB</t>
  </si>
  <si>
    <t>WAQuFkexPBw</t>
  </si>
  <si>
    <t>UCI4YNnmHjXFaaKvfdmpWvJQ</t>
  </si>
  <si>
    <t>2020-05-14T10:04:18Z</t>
  </si>
  <si>
    <t>Morena MÃ­a</t>
  </si>
  <si>
    <t>0khtbTGV5xIjp0Oi5ataCQ</t>
  </si>
  <si>
    <t>16SAJeQWDlo</t>
  </si>
  <si>
    <t>UC3Pt6wS_iAtoPOzhBYWEnpQ</t>
  </si>
  <si>
    <t>2019-11-21T11:02:07Z</t>
  </si>
  <si>
    <t>Your Teeth In My Neck</t>
  </si>
  <si>
    <t>54IbnYEdA3ymfxv07WgN3b</t>
  </si>
  <si>
    <t>ZMm-M3Y1ISI</t>
  </si>
  <si>
    <t>2018-04-05T10:02:46Z</t>
  </si>
  <si>
    <t>SWEET / I THOUGHT YOU WANTED TO DANCE (feat. Brent Faiyaz &amp; Fana Hues)</t>
  </si>
  <si>
    <t>3EG9FJ0ToLfgnc1IG2Z1wz</t>
  </si>
  <si>
    <t>oCEaYar1RgU</t>
  </si>
  <si>
    <t>SWEET / I THOUGHT YOU WANTED TO DANCE</t>
  </si>
  <si>
    <t>2021-06-24T10:06:19Z</t>
  </si>
  <si>
    <t>Beef FloMix</t>
  </si>
  <si>
    <t>7qdFz1dTJqgdVe6NA4F4DP</t>
  </si>
  <si>
    <t>hP0Oso8XZoQ</t>
  </si>
  <si>
    <t>UCSY7W__age2kaQtv-OjgLIw</t>
  </si>
  <si>
    <t>2019-06-10T16:48:22Z</t>
  </si>
  <si>
    <t>More Than Enough</t>
  </si>
  <si>
    <t>1tNK6PDCrJLEa2AQBCEfjP</t>
  </si>
  <si>
    <t>Hb8FFfHEfWw</t>
  </si>
  <si>
    <t>UC7MnunUSU2eHuhkqydJMFUw</t>
  </si>
  <si>
    <t>2020-04-24T14:13:11Z</t>
  </si>
  <si>
    <t>Try Again</t>
  </si>
  <si>
    <t>4Sav8RLaXMBpTZX6xNPj0K</t>
  </si>
  <si>
    <t>KuRoG6s2kO4</t>
  </si>
  <si>
    <t>UCpvwXA-jwTKrA9fPQ8WBGSg</t>
  </si>
  <si>
    <t>2017-11-24T09:21:53Z</t>
  </si>
  <si>
    <t>fuckhim (feat. Ximena SariÃ±ana)</t>
  </si>
  <si>
    <t>0D2JmflHSZwCVqle0RqxAz</t>
  </si>
  <si>
    <t>EVxTBxW3h3Q</t>
  </si>
  <si>
    <t>fuckhim</t>
  </si>
  <si>
    <t>2019-11-21T11:02:08Z</t>
  </si>
  <si>
    <t>You Sad</t>
  </si>
  <si>
    <t>7CCpHRIkmLUNGetpe4VQ5c</t>
  </si>
  <si>
    <t>aHljjhexNIk</t>
  </si>
  <si>
    <t>UCFkVQfiDfhpTgXob8oqBRHg</t>
  </si>
  <si>
    <t>2020-08-06T10:03:47Z</t>
  </si>
  <si>
    <t>Liquorice</t>
  </si>
  <si>
    <t>3LmlegS3av5opwiIMVDbgI</t>
  </si>
  <si>
    <t>ojUWZny9adw</t>
  </si>
  <si>
    <t>2018-08-13T22:08:06Z</t>
  </si>
  <si>
    <t>Cabin Fever</t>
  </si>
  <si>
    <t>17hEgChAl6FQ73xelHkKNt</t>
  </si>
  <si>
    <t>JXLSydBtgrU</t>
  </si>
  <si>
    <t>UCRCRHG4OKZDdvIdRZj4jVBQ</t>
  </si>
  <si>
    <t>2020-08-27T10:04:48Z</t>
  </si>
  <si>
    <t>Touch Me (feat. Kehlani) - Remix</t>
  </si>
  <si>
    <t>5kAm2Y5ygQtsVfE5dQQfGy</t>
  </si>
  <si>
    <t>Fm-4APjpj3k</t>
  </si>
  <si>
    <t>Victoria MonÃ©t ~ Touch Me (Remix) feat. Kehlani ~ Lyrics</t>
  </si>
  <si>
    <t>UCss8gENE5vhMBdunbe4vIqw</t>
  </si>
  <si>
    <t>2020-10-08T19:08:42Z</t>
  </si>
  <si>
    <t>Tryna Smoke</t>
  </si>
  <si>
    <t>4CqSF73VXQcpDTXsCy97CV</t>
  </si>
  <si>
    <t>GLh3W7SOX8k</t>
  </si>
  <si>
    <t>2020-03-06T05:00:36Z</t>
  </si>
  <si>
    <t>CYANIDE</t>
  </si>
  <si>
    <t>3uouaAVXpQR3X8RYkJyitQ</t>
  </si>
  <si>
    <t>xU-pLTx3Jq8</t>
  </si>
  <si>
    <t>UCcbtSIy5DlnpVIxW8hIvxBw</t>
  </si>
  <si>
    <t>2019-06-27T10:27:54Z</t>
  </si>
  <si>
    <t>PrettyGirlz</t>
  </si>
  <si>
    <t>3NYq7c5AIUiubPz9UZl82h</t>
  </si>
  <si>
    <t>cYl4McIVvug</t>
  </si>
  <si>
    <t>2019-07-18T10:19:54Z</t>
  </si>
  <si>
    <t>Oblivion</t>
  </si>
  <si>
    <t>3LGsgpx4TfxhXbr07OFKqs</t>
  </si>
  <si>
    <t>G91IsO_CsDs</t>
  </si>
  <si>
    <t>UCzVh-F-RZdTHGV3S1o4KBWQ</t>
  </si>
  <si>
    <t>2017-01-26T02:22:18Z</t>
  </si>
  <si>
    <t>Solita</t>
  </si>
  <si>
    <t>555ix1gW9A1QtXoVfCPbfB</t>
  </si>
  <si>
    <t>MrACAqRg6Dk</t>
  </si>
  <si>
    <t>2019-12-04T17:01:20Z</t>
  </si>
  <si>
    <t>Dear April (Side A - Acoustic)</t>
  </si>
  <si>
    <t>62ljuuXo0zrcrtJnnOhfxT</t>
  </si>
  <si>
    <t>pvU4b4N1-QU</t>
  </si>
  <si>
    <t>UCETYiBLjt2v-pcKSgf8pe6g</t>
  </si>
  <si>
    <t>2020-04-03T03:43:33Z</t>
  </si>
  <si>
    <t>DameLove (feat. Cuco)</t>
  </si>
  <si>
    <t>2ALEhWrcpAdOC7YYJBQIre</t>
  </si>
  <si>
    <t>w8NmliXwOes</t>
  </si>
  <si>
    <t>DameLove</t>
  </si>
  <si>
    <t>2019-05-01T10:02:38Z</t>
  </si>
  <si>
    <t>Gemini</t>
  </si>
  <si>
    <t>79VKEr51Prtp9dBIEYjJVn</t>
  </si>
  <si>
    <t>CYqQpPGbeYY</t>
  </si>
  <si>
    <t>UCXY_rlRtKTt6PX03WatdmOQ</t>
  </si>
  <si>
    <t>2020-02-26T10:09:52Z</t>
  </si>
  <si>
    <t>home with you</t>
  </si>
  <si>
    <t>7BpykYGkewMF00FzSJLSgH</t>
  </si>
  <si>
    <t>6TNckkXRDtI</t>
  </si>
  <si>
    <t>UC_iqdQXYWYi_zCcd8q2G0rQ</t>
  </si>
  <si>
    <t>2019-10-29T21:05:28Z</t>
  </si>
  <si>
    <t>The Worst In Me</t>
  </si>
  <si>
    <t>4cOVTA2GfYTHw99AJDQpHo</t>
  </si>
  <si>
    <t>WxGLLxX5aXQ</t>
  </si>
  <si>
    <t>2019-12-12T10:08:40Z</t>
  </si>
  <si>
    <t>Clouded</t>
  </si>
  <si>
    <t>2J6OF7CkpdQGSfm1wdclqn</t>
  </si>
  <si>
    <t>ZoGSSUvIpTU</t>
  </si>
  <si>
    <t>2020-02-06T10:09:06Z</t>
  </si>
  <si>
    <t>Call Me</t>
  </si>
  <si>
    <t>5KCDu7bWD2eXGhVjzBcPDB</t>
  </si>
  <si>
    <t>ePXtjToJeLU</t>
  </si>
  <si>
    <t>2016-02-08T16:21:52Z</t>
  </si>
  <si>
    <t>Dolerme</t>
  </si>
  <si>
    <t>2reL9PAUza4PUtbjqW1fRf</t>
  </si>
  <si>
    <t>BAWa8qk5LN4</t>
  </si>
  <si>
    <t>2020-03-24T16:02:03Z</t>
  </si>
  <si>
    <t>Off the Grid (feat. Khalid)</t>
  </si>
  <si>
    <t>3U62bHMhP7bKAFYMkn3fNx</t>
  </si>
  <si>
    <t>L2SWpoJkIkQ</t>
  </si>
  <si>
    <t>Off The Grid (feat. Khalid)</t>
  </si>
  <si>
    <t>2020-04-23T17:05:55Z</t>
  </si>
  <si>
    <t>Someone To Spend Time With</t>
  </si>
  <si>
    <t>6SE4JAo7T8C7XkFka5bbga</t>
  </si>
  <si>
    <t>xiWVEHsvUZ4</t>
  </si>
  <si>
    <t>UCE8R3Vkqj_7tOYOTxdkW5cQ</t>
  </si>
  <si>
    <t>2021-05-24T23:50:22Z</t>
  </si>
  <si>
    <t>Close 2 U</t>
  </si>
  <si>
    <t>7rgvhF2a3WjRkRtx2lndyc</t>
  </si>
  <si>
    <t>ojvI_tBsXNQ</t>
  </si>
  <si>
    <t>UCjHR_nohTZDURBR9KUqKQcQ</t>
  </si>
  <si>
    <t>2020-02-06T10:12:40Z</t>
  </si>
  <si>
    <t>Time</t>
  </si>
  <si>
    <t>7klPHv3HnXdUY3dSfTccNc</t>
  </si>
  <si>
    <t>qXcvrlk9GVU</t>
  </si>
  <si>
    <t>2019-06-12T16:13:44Z</t>
  </si>
  <si>
    <t>After The Storm (feat. Tyler, The Creator &amp; Bootsy Collins)</t>
  </si>
  <si>
    <t>1otG6j1WHNvl9WgXLWkHTo</t>
  </si>
  <si>
    <t>vgOTxZtlXys</t>
  </si>
  <si>
    <t>After The Storm</t>
  </si>
  <si>
    <t>2018-04-12T11:40:38Z</t>
  </si>
  <si>
    <t>I'll Kill You (feat. JhenÃ© Aiko)</t>
  </si>
  <si>
    <t>7EkiMl81fUHVwpItgtzI4r</t>
  </si>
  <si>
    <t>pR3DZLvk-Js</t>
  </si>
  <si>
    <t>I'll Kill You</t>
  </si>
  <si>
    <t>UC0XVTupGQ2m-QjiqCGBCy3g</t>
  </si>
  <si>
    <t>2019-10-03T10:09:59Z</t>
  </si>
  <si>
    <t>Guilty Conscience</t>
  </si>
  <si>
    <t>0smgkpVia3VCXgY4qhVJvp</t>
  </si>
  <si>
    <t>mKpDqPXjwYk</t>
  </si>
  <si>
    <t>2020-01-23T10:00:25Z</t>
  </si>
  <si>
    <t>New House</t>
  </si>
  <si>
    <t>79yScU3wNnv2yPF3awYqnU</t>
  </si>
  <si>
    <t>-46nCfKK0Wk</t>
  </si>
  <si>
    <t>UCRI-Ds5eY70A4oeHggAFBbg</t>
  </si>
  <si>
    <t>2019-02-14T12:51:56Z</t>
  </si>
  <si>
    <t>Sure Thing</t>
  </si>
  <si>
    <t>0JXXNGljqupsJaZsgSbMZV</t>
  </si>
  <si>
    <t>esKJ8BbauGk</t>
  </si>
  <si>
    <t>UCKskshF_wMq6fCRsQY60kSg</t>
  </si>
  <si>
    <t>2015-08-12T00:51:10Z</t>
  </si>
  <si>
    <t>Acid Rain</t>
  </si>
  <si>
    <t>0yLsJKNJHmSnmSGl3ZodYn</t>
  </si>
  <si>
    <t>R4qqHO55ALw</t>
  </si>
  <si>
    <t>UC5w8FMeCcC6DG2oWjGgyHKQ</t>
  </si>
  <si>
    <t>2019-06-29T00:49:01Z</t>
  </si>
  <si>
    <t>Sing About Me, I'm Dying Of Thirst</t>
  </si>
  <si>
    <t>3q2v8QaTnHLveAQzR6gvYm</t>
  </si>
  <si>
    <t>75wmW7xjyog</t>
  </si>
  <si>
    <t>UCprAFmT0C6O4X0ToEXpeFTQ</t>
  </si>
  <si>
    <t>2018-07-26T20:18:31Z</t>
  </si>
  <si>
    <t>The Void</t>
  </si>
  <si>
    <t>2yg7MXp8nSPaf61HVkhEr3</t>
  </si>
  <si>
    <t>9t1VbSLMD2o</t>
  </si>
  <si>
    <t>UCo2-dPLJcpbZK84FIt0vD-w</t>
  </si>
  <si>
    <t>2020-12-10T10:04:30Z</t>
  </si>
  <si>
    <t>BYE</t>
  </si>
  <si>
    <t>1iwvdw2gjt6qQPPAtX0lVW</t>
  </si>
  <si>
    <t>XrsL2bEKKlU</t>
  </si>
  <si>
    <t>2021-06-21T10:04:40Z</t>
  </si>
  <si>
    <t>Summertime Magic</t>
  </si>
  <si>
    <t>4j3GWI86JvSaF0BLdmgcfF</t>
  </si>
  <si>
    <t>3K7SkwdK0X4</t>
  </si>
  <si>
    <t>UC4hvOh5lgkeAJoVRIg40Kgg</t>
  </si>
  <si>
    <t>2018-07-11T13:01:19Z</t>
  </si>
  <si>
    <t>Kids Turned Out Fine</t>
  </si>
  <si>
    <t>0qp8MuZNKelOGTK2HPlXBA</t>
  </si>
  <si>
    <t>QyOUZprWpCo</t>
  </si>
  <si>
    <t>UCsfPXoStha2wqN8hB9dFR2g</t>
  </si>
  <si>
    <t>2018-05-24T15:15:32Z</t>
  </si>
  <si>
    <t>Moon River</t>
  </si>
  <si>
    <t>41cpvQ2GyGb2BRdIRSsTqK</t>
  </si>
  <si>
    <t>MEZCknGf1E4</t>
  </si>
  <si>
    <t>2020-04-03T23:49:31Z</t>
  </si>
  <si>
    <t>Potato Salad</t>
  </si>
  <si>
    <t>1jzIJcHCXneHw7ojC6LXiF</t>
  </si>
  <si>
    <t>jd5_Be6PgkM</t>
  </si>
  <si>
    <t>2018-09-26T11:19:35Z</t>
  </si>
  <si>
    <t>1999 WILDFIRE</t>
  </si>
  <si>
    <t>1t4pPnbkOjzoA5RvsDjvUU</t>
  </si>
  <si>
    <t>2018-07-07T07:00:03Z</t>
  </si>
  <si>
    <t>RIVER ROAD</t>
  </si>
  <si>
    <t>5YsP03BXEcu4PoJygpZsnW</t>
  </si>
  <si>
    <t>_qk-eIzXWHQ</t>
  </si>
  <si>
    <t>UCKIOM0Wi1qNV8HFLArK-uYQ</t>
  </si>
  <si>
    <t>2019-09-20T04:02:46Z</t>
  </si>
  <si>
    <t>Biking</t>
  </si>
  <si>
    <t>2q0VexHJirnUPnEOhr2DxK</t>
  </si>
  <si>
    <t>3xhRaVL4-Iw</t>
  </si>
  <si>
    <t>2020-04-03T22:02:36Z</t>
  </si>
  <si>
    <t>BDE Bonus</t>
  </si>
  <si>
    <t>4vbCuMBvSN4jqOX4ypQcbz</t>
  </si>
  <si>
    <t>8nM4ETVFM_g</t>
  </si>
  <si>
    <t>UC52ZqHVQz5OoGhvbWiRal6g</t>
  </si>
  <si>
    <t>2019-05-09T02:10:13Z</t>
  </si>
  <si>
    <t>Bad Idea (feat. Chance the Rapper)</t>
  </si>
  <si>
    <t>5yK37zazHUe3WxEvymZs20</t>
  </si>
  <si>
    <t>58IgQzjmvOc</t>
  </si>
  <si>
    <t>UC4MAxaRDB70jZfXZGe8VKew</t>
  </si>
  <si>
    <t>2019-06-17T16:00:17Z</t>
  </si>
  <si>
    <t>Wild Irish Roses</t>
  </si>
  <si>
    <t>6efkcs2aUBMFKxl0cl2JWQ</t>
  </si>
  <si>
    <t>ckWGaGMC6Pg</t>
  </si>
  <si>
    <t>UC-WtTTC0yT2H-dRtyRrvS4w</t>
  </si>
  <si>
    <t>2018-07-31T13:15:07Z</t>
  </si>
  <si>
    <t>Goodie Bag</t>
  </si>
  <si>
    <t>4vHNeBWDQpVCmGbaccrRzi</t>
  </si>
  <si>
    <t>UCDlbcahRswIkTVRLEqPmF8A</t>
  </si>
  <si>
    <t>2019-10-17T10:10:09Z</t>
  </si>
  <si>
    <t>BLEACH</t>
  </si>
  <si>
    <t>0dWOFwdXrbBUYqD9DLsoyK</t>
  </si>
  <si>
    <t>cTMucy4PR2k</t>
  </si>
  <si>
    <t>2017-12-15T08:19:03Z</t>
  </si>
  <si>
    <t>ACID TRIP</t>
  </si>
  <si>
    <t>6NIeVsDLQ60vgGy0AGXpkg</t>
  </si>
  <si>
    <t>K3RXWjFKhSk</t>
  </si>
  <si>
    <t>UClXdzSbRm5VBHgSeWO4_4FA</t>
  </si>
  <si>
    <t>2021-07-21T10:01:05Z</t>
  </si>
  <si>
    <t>Jet Fuel</t>
  </si>
  <si>
    <t>2JmFRXaJrkAUD2cs6U20KG</t>
  </si>
  <si>
    <t>kxDT6phBsHE</t>
  </si>
  <si>
    <t>2018-08-01T13:46:30Z</t>
  </si>
  <si>
    <t>Snow On Tha Bluff</t>
  </si>
  <si>
    <t>1oOEkBNp4zWnkD7nWjJdog</t>
  </si>
  <si>
    <t>pOsXc0Mptvc</t>
  </si>
  <si>
    <t>UC0ajkOzj8xE3Gs3LHCE243A</t>
  </si>
  <si>
    <t>2020-06-17T01:01:25Z</t>
  </si>
  <si>
    <t>L$D</t>
  </si>
  <si>
    <t>4S7YHmlWwfwArgd8LfSPud</t>
  </si>
  <si>
    <t>uZk8ZNKawog</t>
  </si>
  <si>
    <t>2015-05-23T13:41:58Z</t>
  </si>
  <si>
    <t>White Ferrari</t>
  </si>
  <si>
    <t>2LMkwUfqC6S6s6qDVlEuzV</t>
  </si>
  <si>
    <t>ToO4VFCoR7U</t>
  </si>
  <si>
    <t>2017-07-07T00:17:35Z</t>
  </si>
  <si>
    <t>Hand Me Downs</t>
  </si>
  <si>
    <t>2Yv2mHzr5AQavVdwQjEokV</t>
  </si>
  <si>
    <t>ch61FWw3XYY</t>
  </si>
  <si>
    <t>2020-01-17T05:01:01Z</t>
  </si>
  <si>
    <t>Moonlight on the River</t>
  </si>
  <si>
    <t>1yCJHs8UFfmqMujayg9i5y</t>
  </si>
  <si>
    <t>1VYbKamjB-4</t>
  </si>
  <si>
    <t>UCs95LJSHhdVhYQLvqsZqp_A</t>
  </si>
  <si>
    <t>2017-05-04T11:40:34Z</t>
  </si>
  <si>
    <t>Ninety</t>
  </si>
  <si>
    <t>2jdw2tc29bqJwToyGvKgJm</t>
  </si>
  <si>
    <t>pEMhU31Yacw</t>
  </si>
  <si>
    <t>2018-12-12T10:15:24Z</t>
  </si>
  <si>
    <t>Come Through and Chill (feat. J. Cole &amp; Salaam Remi)</t>
  </si>
  <si>
    <t>1m8WpLYXEiNVZchsWEcCSy</t>
  </si>
  <si>
    <t>Kxq0oI6GINY</t>
  </si>
  <si>
    <t>Come Through and Chill</t>
  </si>
  <si>
    <t>2017-11-30T10:33:09Z</t>
  </si>
  <si>
    <t>Dangerous (feat. Kid Cudi)</t>
  </si>
  <si>
    <t>0IH3D0P8OrQFs6ajcqbm0R</t>
  </si>
  <si>
    <t>K74YD5BFTqI</t>
  </si>
  <si>
    <t>Dangerous</t>
  </si>
  <si>
    <t>UC40b2qG4-4d2kwseUrMIW1Q</t>
  </si>
  <si>
    <t>2019-04-25T10:05:38Z</t>
  </si>
  <si>
    <t>White (feat. Frank Ocean)</t>
  </si>
  <si>
    <t>2gEmgpnxseKEVRTwkSGopN</t>
  </si>
  <si>
    <t>qFrJwd5Xvr4</t>
  </si>
  <si>
    <t>White</t>
  </si>
  <si>
    <t>UC7V34pJZN9v7J1eLp4uq9Jg</t>
  </si>
  <si>
    <t>2014-11-06T19:25:25Z</t>
  </si>
  <si>
    <t>In My Room</t>
  </si>
  <si>
    <t>4S4Mfvv03M1cHgIOJcbUCL</t>
  </si>
  <si>
    <t>CjjV8fD9D2c</t>
  </si>
  <si>
    <t>2019-11-02T17:18:30Z</t>
  </si>
  <si>
    <t>Small Worlds</t>
  </si>
  <si>
    <t>4gT3mNJA8lnlkYFqGZ8IA2</t>
  </si>
  <si>
    <t>crDBuh4WZMg</t>
  </si>
  <si>
    <t>2018-08-01T13:46:36Z</t>
  </si>
  <si>
    <t>Photograph</t>
  </si>
  <si>
    <t>6q8LZSJXTbrHZkaGDzs2eo</t>
  </si>
  <si>
    <t>se-IiiL_Azo</t>
  </si>
  <si>
    <t>2020-08-27T10:04:49Z</t>
  </si>
  <si>
    <t>GONE, GONE / THANK YOU</t>
  </si>
  <si>
    <t>1hz7SRTGUNAtIQ46qiNv2p</t>
  </si>
  <si>
    <t>pVInBRkoKgY</t>
  </si>
  <si>
    <t>2019-05-17T04:01:19Z</t>
  </si>
  <si>
    <t>Cherry Hill</t>
  </si>
  <si>
    <t>6qcuRcbz8DCLG6nG4or8Uo</t>
  </si>
  <si>
    <t>6GowdYO7s8M</t>
  </si>
  <si>
    <t>UCtObclET6c_Zard7xE1wV5Q</t>
  </si>
  <si>
    <t>2017-04-27T11:27:33Z</t>
  </si>
  <si>
    <t>Same Drugs</t>
  </si>
  <si>
    <t>6m9qPYXmhge2QhBLfFKnVF</t>
  </si>
  <si>
    <t>4AxJXWs3mnw</t>
  </si>
  <si>
    <t>2018-06-07T01:17:26Z</t>
  </si>
  <si>
    <t>Scared To Live</t>
  </si>
  <si>
    <t>4BGZF4oLbTL0pWm7C18pbv</t>
  </si>
  <si>
    <t>U7yCEqKSs0U</t>
  </si>
  <si>
    <t>UClYV6hHlupm_S_ObS1W-DYw</t>
  </si>
  <si>
    <t>2020-03-20T04:02:41Z</t>
  </si>
  <si>
    <t>Purity (feat. Frank Ocean)</t>
  </si>
  <si>
    <t>2MF4HtZHBoUliOi9nOAbS0</t>
  </si>
  <si>
    <t>2jfX85BIIwk</t>
  </si>
  <si>
    <t>Purity</t>
  </si>
  <si>
    <t>2018-05-24T15:15:31Z</t>
  </si>
  <si>
    <t>Cayendo (Side A - Acoustic)</t>
  </si>
  <si>
    <t>72794Eag03xdy7TO0KNuid</t>
  </si>
  <si>
    <t>XPEQHJ7elK0</t>
  </si>
  <si>
    <t>2020-04-03T03:47:41Z</t>
  </si>
  <si>
    <t>Rainbow Bap</t>
  </si>
  <si>
    <t>0hmA5UgR7wphVWN83AVDgF</t>
  </si>
  <si>
    <t>WvMmKeDcAqM</t>
  </si>
  <si>
    <t>2020-08-27T10:04:47Z</t>
  </si>
  <si>
    <t>Good Days</t>
  </si>
  <si>
    <t>3YJJjQPAbDT7mGpX3WtQ9A</t>
  </si>
  <si>
    <t>8B3Pz_2H6H8</t>
  </si>
  <si>
    <t>2020-12-25T05:05:03Z</t>
  </si>
  <si>
    <t>Good News</t>
  </si>
  <si>
    <t>1DWZUa5Mzf2BwzpHtgbHPY</t>
  </si>
  <si>
    <t>dLWV58BhE7Q</t>
  </si>
  <si>
    <t>2020-01-17T05:02:24Z</t>
  </si>
  <si>
    <t>FACE</t>
  </si>
  <si>
    <t>5bknBRjKJZ643DAN2w8Yoy</t>
  </si>
  <si>
    <t>kVh7cHc9oXQ</t>
  </si>
  <si>
    <t>2017-06-08T11:15:33Z</t>
  </si>
  <si>
    <t>Jukebox Joints (feat. Joe Fox &amp; Kanye West)</t>
  </si>
  <si>
    <t>2gAGWaK4wvt2xrFUlR4mK8</t>
  </si>
  <si>
    <t>iAiqmbn8HxY</t>
  </si>
  <si>
    <t>Jukebox Joints</t>
  </si>
  <si>
    <t>2016-01-06T18:03:26Z</t>
  </si>
  <si>
    <t>Trippy (feat. J. Cole)</t>
  </si>
  <si>
    <t>2lRe5wBRm4xaSKTbDn2vLD</t>
  </si>
  <si>
    <t>a9XjLpGapcA</t>
  </si>
  <si>
    <t>UCLdqZBVvWa174TnYyLC-IAg</t>
  </si>
  <si>
    <t>2018-11-15T10:45:19Z</t>
  </si>
  <si>
    <t>Die For You</t>
  </si>
  <si>
    <t>2LBqCSwhJGcFQeTHMVGwy3</t>
  </si>
  <si>
    <t>2LTkZHUoLgU</t>
  </si>
  <si>
    <t>2021-02-05T05:03:54Z</t>
  </si>
  <si>
    <t>Sunday (feat. Frank Ocean)</t>
  </si>
  <si>
    <t>0fAehaneUJdlSlWXYe1KZp</t>
  </si>
  <si>
    <t>DoIHZXoxAhU</t>
  </si>
  <si>
    <t>Sunday</t>
  </si>
  <si>
    <t>UCrE_FNQxg5oXy8SLQ63Nx7A</t>
  </si>
  <si>
    <t>2014-11-09T01:56:39Z</t>
  </si>
  <si>
    <t>The Spins</t>
  </si>
  <si>
    <t>51pshtuYkgUQnt5huMPbKL</t>
  </si>
  <si>
    <t>LhaEXzVwNS4</t>
  </si>
  <si>
    <t>2020-04-28T10:01:29Z</t>
  </si>
  <si>
    <t>Missin You Crazy - Acoustic</t>
  </si>
  <si>
    <t>2by0pYpb2dx0pbEkP4T4ve</t>
  </si>
  <si>
    <t>d9FVhiPScCQ</t>
  </si>
  <si>
    <t>Missin You Crazy (Acoustic)</t>
  </si>
  <si>
    <t>2019-02-05T10:17:24Z</t>
  </si>
  <si>
    <t>Sun Come Down</t>
  </si>
  <si>
    <t>6MHwMfBCNVCE49tBAVWNJK</t>
  </si>
  <si>
    <t>19aLGeSWYEs</t>
  </si>
  <si>
    <t>2020-01-10T20:06:31Z</t>
  </si>
  <si>
    <t>Snowchild</t>
  </si>
  <si>
    <t>3WlbeuhfRSqU7ylK2Ui5U7</t>
  </si>
  <si>
    <t>oju5I2CXt_Y</t>
  </si>
  <si>
    <t>2020-03-20T04:03:05Z</t>
  </si>
  <si>
    <t>SHINE</t>
  </si>
  <si>
    <t>1OWGLpptXlHLw1yibeHiHa</t>
  </si>
  <si>
    <t>KoyBTbtp_2A</t>
  </si>
  <si>
    <t>UCoKiKscYu7yf_FMQbKWI_Ww</t>
  </si>
  <si>
    <t>2018-08-08T22:48:48Z</t>
  </si>
  <si>
    <t>Still Beating</t>
  </si>
  <si>
    <t>2N4idqj9TT3HnH2OFT9j0v</t>
  </si>
  <si>
    <t>Z1zPvvh3KxU</t>
  </si>
  <si>
    <t>2017-05-04T11:58:30Z</t>
  </si>
  <si>
    <t>She Wants My Money</t>
  </si>
  <si>
    <t>0IajnzlicUA89rZSkqfLPS</t>
  </si>
  <si>
    <t>wTrpCILjlLY</t>
  </si>
  <si>
    <t>UCsWqHrJvOU_uukQCU92VEvw</t>
  </si>
  <si>
    <t>2018-10-14T10:17:14Z</t>
  </si>
  <si>
    <t>My Favorite Part</t>
  </si>
  <si>
    <t>66wkCYWlXzSTQAfnsPBptt</t>
  </si>
  <si>
    <t>XVhqcmyne2A</t>
  </si>
  <si>
    <t>2017-02-19T23:27:27Z</t>
  </si>
  <si>
    <t>What Kind of Love</t>
  </si>
  <si>
    <t>2EUySk7Gn2No48kuaZUSli</t>
  </si>
  <si>
    <t>AGl8gSSlAUA</t>
  </si>
  <si>
    <t>2019-02-01T01:42:12Z</t>
  </si>
  <si>
    <t>Won't Live Here</t>
  </si>
  <si>
    <t>6GMblDhPDP420uc77vmqTc</t>
  </si>
  <si>
    <t>_JG3ZAAQqr8</t>
  </si>
  <si>
    <t>2016-03-29T23:47:21Z</t>
  </si>
  <si>
    <t>Make It Better (feat. Smokey Robinson)</t>
  </si>
  <si>
    <t>4SBVWkRIMJ6WBCYPvr5Bwr</t>
  </si>
  <si>
    <t>pDK26HWQE1c</t>
  </si>
  <si>
    <t>2019-04-12T04:05:30Z</t>
  </si>
  <si>
    <t>Empty</t>
  </si>
  <si>
    <t>6gSw5vz7dcafda23VqMrnl</t>
  </si>
  <si>
    <t>aVWVv5X2GS8</t>
  </si>
  <si>
    <t>UCQ1wNwB84Jjgy5YScbrusNw</t>
  </si>
  <si>
    <t>2017-08-30T19:39:33Z</t>
  </si>
  <si>
    <t>Corduroy Dreams</t>
  </si>
  <si>
    <t>02tvc9CFnTyHuSRlGeNv9w</t>
  </si>
  <si>
    <t>oSl7I8ue400</t>
  </si>
  <si>
    <t>2017-09-16T11:15:04Z</t>
  </si>
  <si>
    <t>Amphetamine</t>
  </si>
  <si>
    <t>3Zau3JcrZcBfw8aVjKGkSX</t>
  </si>
  <si>
    <t>YmNj2FvdHho</t>
  </si>
  <si>
    <t>2018-07-31T13:09:54Z</t>
  </si>
  <si>
    <t>six speed</t>
  </si>
  <si>
    <t>3pU68iUbatcIjQD7PlIzFX</t>
  </si>
  <si>
    <t>v4VA0Z3O_gQ</t>
  </si>
  <si>
    <t>UCQZpRtPbbHGL3rJCy_xWM_g</t>
  </si>
  <si>
    <t>2018-11-28T10:15:29Z</t>
  </si>
  <si>
    <t>I Might Need Security</t>
  </si>
  <si>
    <t>3EApebexZ7YqDIqw2EMTDh</t>
  </si>
  <si>
    <t>eDB4ULCHCAE</t>
  </si>
  <si>
    <t>2018-07-19T05:14:14Z</t>
  </si>
  <si>
    <t>Who Hurt You?</t>
  </si>
  <si>
    <t>23c9gmiiv7RCu7twft0Mym</t>
  </si>
  <si>
    <t>D8Y8WOck8GA</t>
  </si>
  <si>
    <t>2018-10-15T17:10:29Z</t>
  </si>
  <si>
    <t>Kilby Girl</t>
  </si>
  <si>
    <t>1170VohRSx6GwE6QDCHPPH</t>
  </si>
  <si>
    <t>oTwVce9eWb4</t>
  </si>
  <si>
    <t>UClyenZ8OGJkCGpotAdoD53A</t>
  </si>
  <si>
    <t>2020-06-17T05:26:48Z</t>
  </si>
  <si>
    <t>Nobody Knows</t>
  </si>
  <si>
    <t>1pNAf6W7POwjOD8x8mWf8G</t>
  </si>
  <si>
    <t>eDYvjavJak8</t>
  </si>
  <si>
    <t>2018-12-22T10:16:07Z</t>
  </si>
  <si>
    <t>Seigfried</t>
  </si>
  <si>
    <t>1BViPjTT585XAhkUUrkts0</t>
  </si>
  <si>
    <t>p_oL2OIGo04</t>
  </si>
  <si>
    <t>2017-07-07T00:18:38Z</t>
  </si>
  <si>
    <t>65th &amp; Ingleside</t>
  </si>
  <si>
    <t>5H0NU2sHWUnWCcZyYlX46X</t>
  </si>
  <si>
    <t>UhdCC4iEk2w</t>
  </si>
  <si>
    <t>2018-07-19T05:19:08Z</t>
  </si>
  <si>
    <t>Once A Day</t>
  </si>
  <si>
    <t>26G5nmIx7Yvq79bIIluyZV</t>
  </si>
  <si>
    <t>W0GRONmMJPg</t>
  </si>
  <si>
    <t>2020-01-17T05:01:02Z</t>
  </si>
  <si>
    <t>We Find Love</t>
  </si>
  <si>
    <t>1TPLsNVlofwX1txcE9gZZF</t>
  </si>
  <si>
    <t>QzqDEM51q40</t>
  </si>
  <si>
    <t>2017-08-24T12:11:04Z</t>
  </si>
  <si>
    <t>ARE WE STILL FRIENDS?</t>
  </si>
  <si>
    <t>5TxRUOsGeWeRl3xOML59Ai</t>
  </si>
  <si>
    <t>Gb76TgCUqAY</t>
  </si>
  <si>
    <t>2019-05-17T04:00:13Z</t>
  </si>
  <si>
    <t>Childs Play (feat. Chance the Rapper)</t>
  </si>
  <si>
    <t>7GPstnufSTScEaw9dMxO9H</t>
  </si>
  <si>
    <t>lDoLRlo4QgY</t>
  </si>
  <si>
    <t>2014-11-08T20:48:06Z</t>
  </si>
  <si>
    <t>Love Yourz</t>
  </si>
  <si>
    <t>4gkl7QbQvBd3TM9PhlWFkI</t>
  </si>
  <si>
    <t>VSXJkvQOLP0</t>
  </si>
  <si>
    <t>2014-12-10T13:09:58Z</t>
  </si>
  <si>
    <t>Feels Like Summer</t>
  </si>
  <si>
    <t>7p4vHnYXkxlzvfePJVpcTr</t>
  </si>
  <si>
    <t>mZVO1CubDIo</t>
  </si>
  <si>
    <t>2018-07-11T13:00:04Z</t>
  </si>
  <si>
    <t>In Love</t>
  </si>
  <si>
    <t>1IMgQoUuiOuieYRKYadkPr</t>
  </si>
  <si>
    <t>6ukgOpIdM_I</t>
  </si>
  <si>
    <t>UCJ2BEcqsrRF6Un5fL8cR8rw</t>
  </si>
  <si>
    <t>2021-04-06T10:12:17Z</t>
  </si>
  <si>
    <t>Sacrifices (with EARTHGANG &amp; J. Cole feat. Smino &amp; Saba)</t>
  </si>
  <si>
    <t>7wTA0NKIm6T7nP2kaymU2a</t>
  </si>
  <si>
    <t>ZeUu9Hd4Luk</t>
  </si>
  <si>
    <t>Dreamville ft. EARTHGANG, J. Cole, Smino &amp; Saba - Sacrifices- LYRICS</t>
  </si>
  <si>
    <t>UC9xmbk1ilKyTEN5Biql47XA</t>
  </si>
  <si>
    <t>2019-07-05T06:40:58Z</t>
  </si>
  <si>
    <t>Biking (Solo)</t>
  </si>
  <si>
    <t>6gtNiLJNLBcV0P6Juenstp</t>
  </si>
  <si>
    <t>bOZekpsihfs</t>
  </si>
  <si>
    <t>2020-04-03T20:00:58Z</t>
  </si>
  <si>
    <t>Lost</t>
  </si>
  <si>
    <t>5v2ePUTZiv1mPDCD1nSbfF</t>
  </si>
  <si>
    <t>89RgkWOsn18</t>
  </si>
  <si>
    <t>Molly (feat. Brendon Urie of Panic at the Disco)</t>
  </si>
  <si>
    <t>7MkysLvt3L8UFji2PceoFU</t>
  </si>
  <si>
    <t>lEoQ77Mcg3U</t>
  </si>
  <si>
    <t>UC5UE6MR81EBaO6Ja_kBdsHQ</t>
  </si>
  <si>
    <t>2020-08-18T03:20:31Z</t>
  </si>
  <si>
    <t>Right</t>
  </si>
  <si>
    <t>165cwz4wGlGz0uDBhxdKLY</t>
  </si>
  <si>
    <t>6LbqGeAtCs4</t>
  </si>
  <si>
    <t>2020-03-19T20:08:44Z</t>
  </si>
  <si>
    <t>Peach</t>
  </si>
  <si>
    <t>5JRMqkR82k2fdDEAim9SCN</t>
  </si>
  <si>
    <t>9XkJwcW3nDs</t>
  </si>
  <si>
    <t>2019-04-25T04:01:00Z</t>
  </si>
  <si>
    <t>Provider</t>
  </si>
  <si>
    <t>6R6ihJhRbgu7JxJKIbW57w</t>
  </si>
  <si>
    <t>OxsE5F-Qq_Q</t>
  </si>
  <si>
    <t>2020-04-03T21:38:38Z</t>
  </si>
  <si>
    <t>SOHO</t>
  </si>
  <si>
    <t>0gf2y5doKjsYaZJJZif4vz</t>
  </si>
  <si>
    <t>QkpGnsp9xTw</t>
  </si>
  <si>
    <t>2018-11-16T10:16:31Z</t>
  </si>
  <si>
    <t>Colorado</t>
  </si>
  <si>
    <t>3DbBgbnDUOml329rAp2Tbr</t>
  </si>
  <si>
    <t>5zQ1lJAZ_98</t>
  </si>
  <si>
    <t>UCXBUoTcR4I9zFR0IJtJDYMw</t>
  </si>
  <si>
    <t>2018-10-23T10:15:40Z</t>
  </si>
  <si>
    <t>Love Galore (feat. Travis Scott)</t>
  </si>
  <si>
    <t>0q75NwOoFiARAVp4EXU4Bs</t>
  </si>
  <si>
    <t>wku2PjKQcA4</t>
  </si>
  <si>
    <t>Love Galore</t>
  </si>
  <si>
    <t>2017-06-09T04:06:23Z</t>
  </si>
  <si>
    <t>BUSY / SIRENS</t>
  </si>
  <si>
    <t>4YdRnTnXYwgI48kkzWy6uk</t>
  </si>
  <si>
    <t>jzZVZkGeW70</t>
  </si>
  <si>
    <t>UCY9FKfqIsLn_fxvlswDoXPw</t>
  </si>
  <si>
    <t>2018-04-04T10:00:16Z</t>
  </si>
  <si>
    <t>Juke Jam (feat. Justin Bieber &amp; Towkio)</t>
  </si>
  <si>
    <t>3eze1OsZ1rqeXkKStNfTmi</t>
  </si>
  <si>
    <t>zFiT6w1rs2Q</t>
  </si>
  <si>
    <t>Glitter</t>
  </si>
  <si>
    <t>0qtK3XwbuG153dmwB8iepL</t>
  </si>
  <si>
    <t>iNP8_xtq8YU</t>
  </si>
  <si>
    <t>2017-07-20T11:30:47Z</t>
  </si>
  <si>
    <t>Japanese Denim</t>
  </si>
  <si>
    <t>1boXOL0ua7N2iCOUVI1p9F</t>
  </si>
  <si>
    <t>6OkneaH-eTA</t>
  </si>
  <si>
    <t>2016-10-20T11:54:17Z</t>
  </si>
  <si>
    <t>Let Go</t>
  </si>
  <si>
    <t>1NCWXbUyF88ee30OMAe7dO</t>
  </si>
  <si>
    <t>oRHLHcmct9M</t>
  </si>
  <si>
    <t>2021-04-09T01:09:01Z</t>
  </si>
  <si>
    <t>Living Single</t>
  </si>
  <si>
    <t>36xxq7VDZZsGwARsn6Clo7</t>
  </si>
  <si>
    <t>xZsTM4QuZkY</t>
  </si>
  <si>
    <t>UCm3ai8dGs4olHioc_xL3IXA</t>
  </si>
  <si>
    <t>2018-07-24T17:04:41Z</t>
  </si>
  <si>
    <t>Dreams, Fairytales, Fantasies (feat. Brent Faiyaz &amp; Salaam Remi)</t>
  </si>
  <si>
    <t>5oady7OSE7dH7LHiqmb3Cr</t>
  </si>
  <si>
    <t>KICc2bcC5zY</t>
  </si>
  <si>
    <t>Dreams, Fairytales, Fantasies</t>
  </si>
  <si>
    <t>UCn3pqmDQyPt4o8oDPS3PpnQ</t>
  </si>
  <si>
    <t>2019-08-20T22:14:11Z</t>
  </si>
  <si>
    <t>Best Friend</t>
  </si>
  <si>
    <t>47Bg6IrMed1GPbxRgwH2aC</t>
  </si>
  <si>
    <t>9HRZ99B8p54</t>
  </si>
  <si>
    <t>2017-11-18T20:38:16Z</t>
  </si>
  <si>
    <t>Lost Boy</t>
  </si>
  <si>
    <t>3Qig3auHwFlgO00p5QM6oJ</t>
  </si>
  <si>
    <t>7PGM3-8zvFc</t>
  </si>
  <si>
    <t>2018-12-12T10:15:21Z</t>
  </si>
  <si>
    <t>Swing Swing</t>
  </si>
  <si>
    <t>1wRSOWVqpLIrMCo4vevEef</t>
  </si>
  <si>
    <t>hmZ9IchIQkU</t>
  </si>
  <si>
    <t>UCjjl872kqv3nYjPI-EsRt-Q</t>
  </si>
  <si>
    <t>2018-08-23T22:34:19Z</t>
  </si>
  <si>
    <t>Saturdays (feat. HAIM)</t>
  </si>
  <si>
    <t>5ClqcvP4dYDDX6Zv3jPQD1</t>
  </si>
  <si>
    <t>0GOEjSGIutk</t>
  </si>
  <si>
    <t>UCMUB52aO4CqrUXmLwbfRWYA</t>
  </si>
  <si>
    <t>2018-03-03T00:18:52Z</t>
  </si>
  <si>
    <t>Entrance</t>
  </si>
  <si>
    <t>560VKLbhaBAkdXxFRGPdJ5</t>
  </si>
  <si>
    <t>GoD5B9uCD5g</t>
  </si>
  <si>
    <t>UCbGIBEmU0rkN4YRha5BGtdA</t>
  </si>
  <si>
    <t>2019-09-19T11:06:18Z</t>
  </si>
  <si>
    <t>Sleepyhead</t>
  </si>
  <si>
    <t>3MziBfxdRIQHTrdTJuk5qt</t>
  </si>
  <si>
    <t>hIW-w-P2nOc</t>
  </si>
  <si>
    <t>UC-lUL6YtZBqKu7cOGt_QtYQ</t>
  </si>
  <si>
    <t>2018-08-30T22:01:22Z</t>
  </si>
  <si>
    <t>Cocaine Jesus</t>
  </si>
  <si>
    <t>0ZAbupc7jAQpG9IxojQ3s3</t>
  </si>
  <si>
    <t>TIDwqehpKgo</t>
  </si>
  <si>
    <t>UCzHHFuGm7iCR0FqPaIkg5QQ</t>
  </si>
  <si>
    <t>2015-11-08T18:07:55Z</t>
  </si>
  <si>
    <t>Old Bone - Jim-E Stack Remix</t>
  </si>
  <si>
    <t>6YKLlLoEYRujlAH8SgkTge</t>
  </si>
  <si>
    <t>OeEhbovFfz0</t>
  </si>
  <si>
    <t>Old Bone (Jim-E Stack Remix)</t>
  </si>
  <si>
    <t>UC5TmGlOvMtBo3Q87mbAp93w</t>
  </si>
  <si>
    <t>2019-02-21T10:27:02Z</t>
  </si>
  <si>
    <t>Answer</t>
  </si>
  <si>
    <t>09eSdS5RTgyodJt3krr5AC</t>
  </si>
  <si>
    <t>XW6xYJUcsDg</t>
  </si>
  <si>
    <t>UCUslN5d3K5iQ7s65GNPrjQQ</t>
  </si>
  <si>
    <t>2018-07-24T13:57:27Z</t>
  </si>
  <si>
    <t>Beige</t>
  </si>
  <si>
    <t>5bs5GopDitBx9xjoHHRDoo</t>
  </si>
  <si>
    <t>C_vqdbu7FF0</t>
  </si>
  <si>
    <t>UCfDZZQiSbptzbhgZJMeTvnA</t>
  </si>
  <si>
    <t>2021-06-22T12:37:20Z</t>
  </si>
  <si>
    <t>Oh Devil</t>
  </si>
  <si>
    <t>1DnJlbiELCQcZJwywwBOKC</t>
  </si>
  <si>
    <t>aWNpp71D8Us</t>
  </si>
  <si>
    <t>UCNazp20wakA7ZL0pfZgXaQQ</t>
  </si>
  <si>
    <t>2017-02-16T15:01:37Z</t>
  </si>
  <si>
    <t>The Bottom of It</t>
  </si>
  <si>
    <t>6tZetCGfhxPh5ZIKCGmaKq</t>
  </si>
  <si>
    <t>i6g3mXuE0fg</t>
  </si>
  <si>
    <t>UCqy5oJegTVkitafjGfM_IIg</t>
  </si>
  <si>
    <t>2019-06-20T10:00:06Z</t>
  </si>
  <si>
    <t>flagpole sitta</t>
  </si>
  <si>
    <t>2IIeiY0ZtqrJLnKZxuLGf1</t>
  </si>
  <si>
    <t>XjBhRsNvmHQ</t>
  </si>
  <si>
    <t>UCowvxgIoJFs85wXFd1F0zJQ</t>
  </si>
  <si>
    <t>2019-05-09T10:02:08Z</t>
  </si>
  <si>
    <t>didya think</t>
  </si>
  <si>
    <t>4HOg84QsolNLzNp08qZ3sX</t>
  </si>
  <si>
    <t>Sl7WQd_CnNE</t>
  </si>
  <si>
    <t>UCXYv0v1l3530UDHYuwYLq5A</t>
  </si>
  <si>
    <t>2017-11-07T10:15:08Z</t>
  </si>
  <si>
    <t>Honeybody</t>
  </si>
  <si>
    <t>5r8Gv4Egsn8fcjgk3fGU4n</t>
  </si>
  <si>
    <t>xEkZmJlu4Jc</t>
  </si>
  <si>
    <t>UCW3FwEI_iYWJ-AH_KScypHw</t>
  </si>
  <si>
    <t>2017-01-25T22:15:16Z</t>
  </si>
  <si>
    <t>PARAD(w/m)E</t>
  </si>
  <si>
    <t>1edOSqQG1mP9hcrI0EDNhw</t>
  </si>
  <si>
    <t>HP38isALmUk</t>
  </si>
  <si>
    <t>PARAD (w/m) E</t>
  </si>
  <si>
    <t>UCo2TtupcsAkNLwwK6yrO9dw</t>
  </si>
  <si>
    <t>2018-06-22T07:08:02Z</t>
  </si>
  <si>
    <t>Floating By</t>
  </si>
  <si>
    <t>09ZjxGe3Hc6NU1YpsYAfSF</t>
  </si>
  <si>
    <t>XX_X1mJNkjQ</t>
  </si>
  <si>
    <t>UC1rCT_Cy1pP1wnRcEUV3nPA</t>
  </si>
  <si>
    <t>2021-05-25T02:15:30Z</t>
  </si>
  <si>
    <t>New Tide</t>
  </si>
  <si>
    <t>5HvEN9mS0QXklTcYIzSTsl</t>
  </si>
  <si>
    <t>orWjnB7XzYA</t>
  </si>
  <si>
    <t>UC_l8dYsubTBpvgCUWbToHGA</t>
  </si>
  <si>
    <t>2018-03-12T10:15:56Z</t>
  </si>
  <si>
    <t>Malibu 1992</t>
  </si>
  <si>
    <t>0nMqu5vN44GNv8UOQxmBJK</t>
  </si>
  <si>
    <t>a_cFcdqX314</t>
  </si>
  <si>
    <t>UCD5tLx9Nayw_gkhDZf9tFeA</t>
  </si>
  <si>
    <t>2017-07-21T12:24:17Z</t>
  </si>
  <si>
    <t>Counting Sheep</t>
  </si>
  <si>
    <t>0NlfidVUoVGybq05JQhZ8v</t>
  </si>
  <si>
    <t>-21Z_y6Mqis</t>
  </si>
  <si>
    <t>UCGfZUiaPQnun2epEfQn0MgA</t>
  </si>
  <si>
    <t>2020-02-13T20:45:21Z</t>
  </si>
  <si>
    <t>I Dreamt We Spoke Again - Louis the Child Remix</t>
  </si>
  <si>
    <t>2TY2GcWmTmcE6L40jYC9Xv</t>
  </si>
  <si>
    <t>QDFJA4svxK8</t>
  </si>
  <si>
    <t>I Dreamt We Spoke Again (Louis the Child Remix)</t>
  </si>
  <si>
    <t>UCQyYgbGkyvK3v3X1XzGDQ2Q</t>
  </si>
  <si>
    <t>2019-05-21T10:02:20Z</t>
  </si>
  <si>
    <t>Young Blood</t>
  </si>
  <si>
    <t>4FAAaJhVFRxFzvPEOWe1rl</t>
  </si>
  <si>
    <t>pj5OTWT_Lz0</t>
  </si>
  <si>
    <t>UCPhn693FNWIU12CipGTqP4w</t>
  </si>
  <si>
    <t>2015-02-11T14:24:35Z</t>
  </si>
  <si>
    <t>Moments / Tides</t>
  </si>
  <si>
    <t>7D56acHvA76RlIuebqxWKD</t>
  </si>
  <si>
    <t>-9Fpb7aoHhw</t>
  </si>
  <si>
    <t>UCRYLLf5FNYqphqp2BtkA0pQ</t>
  </si>
  <si>
    <t>2020-08-04T10:02:10Z</t>
  </si>
  <si>
    <t>Show Me</t>
  </si>
  <si>
    <t>7iFlBjOuNfp8oFozovA777</t>
  </si>
  <si>
    <t>NqS6b77V4N4</t>
  </si>
  <si>
    <t>UC7PQETb0t5Mag4Y4QYViuIA</t>
  </si>
  <si>
    <t>2021-05-25T14:11:59Z</t>
  </si>
  <si>
    <t>Golden Light</t>
  </si>
  <si>
    <t>4O2aCfXPP9FfPoIPixwVBz</t>
  </si>
  <si>
    <t>85r9gP4w8Pw</t>
  </si>
  <si>
    <t>UCL6qpCZZBTfp1MtI3bmL7jw</t>
  </si>
  <si>
    <t>2014-11-08T06:09:12Z</t>
  </si>
  <si>
    <t>Morocco</t>
  </si>
  <si>
    <t>0ecM7uGyjgJnBliXS2fPP9</t>
  </si>
  <si>
    <t>4ncycilpbTQ</t>
  </si>
  <si>
    <t>UChCf9D6lRoFpaGXpWtFUCeg</t>
  </si>
  <si>
    <t>2021-07-21T10:04:42Z</t>
  </si>
  <si>
    <t>City Kitty</t>
  </si>
  <si>
    <t>7hyXvklwSf9ceS0EpV6ial</t>
  </si>
  <si>
    <t>urq1G68zbNg</t>
  </si>
  <si>
    <t>UCvC0g7cl8xwS4KKKsER-07A</t>
  </si>
  <si>
    <t>2021-04-06T10:11:00Z</t>
  </si>
  <si>
    <t>Still Think</t>
  </si>
  <si>
    <t>3lBmRItELTgJjFMgI76Onm</t>
  </si>
  <si>
    <t>vjq72TYMfzg</t>
  </si>
  <si>
    <t>UCtiBBGESRZ_I-khRHqXR3aQ</t>
  </si>
  <si>
    <t>2018-02-20T21:33:17Z</t>
  </si>
  <si>
    <t>Catahoula Man</t>
  </si>
  <si>
    <t>3a2nzjQ3MvixVjPRj0asCG</t>
  </si>
  <si>
    <t>tfwXLHYaKZw</t>
  </si>
  <si>
    <t>UCO1nVYA1eK1WxXRuSYDW_LQ</t>
  </si>
  <si>
    <t>2017-09-28T10:20:18Z</t>
  </si>
  <si>
    <t>Freakin' Out On the Interstate</t>
  </si>
  <si>
    <t>0awZwmlC6pxH65KTZpadmX</t>
  </si>
  <si>
    <t>rfViuYhi0fQ</t>
  </si>
  <si>
    <t>UCTIMJAtIxgpAgr7BWtkypuw</t>
  </si>
  <si>
    <t>2020-07-30T10:01:16Z</t>
  </si>
  <si>
    <t>Beverly Blues</t>
  </si>
  <si>
    <t>2QVKA9L7gJSronH3Jmns8e</t>
  </si>
  <si>
    <t>WV503UYogIo</t>
  </si>
  <si>
    <t>UChxYmQOA2fJ1IYN1asGA_lQ</t>
  </si>
  <si>
    <t>2018-08-08T09:55:36Z</t>
  </si>
  <si>
    <t>Hiding In The Melody</t>
  </si>
  <si>
    <t>3Uej3YvulV3pOZNx7EQ7Si</t>
  </si>
  <si>
    <t>qc-a1CKD_2I</t>
  </si>
  <si>
    <t>UCk92rSkcob9YZ-InODfffZA</t>
  </si>
  <si>
    <t>2016-03-24T15:01:50Z</t>
  </si>
  <si>
    <t>Friction</t>
  </si>
  <si>
    <t>2voO8ka18WI06vcpDZFy7e</t>
  </si>
  <si>
    <t>gkMdF22eR6E</t>
  </si>
  <si>
    <t>UCKi573ZcEpVFfW7BlNpEQTw</t>
  </si>
  <si>
    <t>2017-09-03T14:34:30Z</t>
  </si>
  <si>
    <t>Bunny</t>
  </si>
  <si>
    <t>6ap5AekhAt3k6e0zAknDyV</t>
  </si>
  <si>
    <t>WDYKCuSRxiA</t>
  </si>
  <si>
    <t>UCP-mlMKCt28XuYwWvECgtAw</t>
  </si>
  <si>
    <t>2019-07-18T10:53:20Z</t>
  </si>
  <si>
    <t>Every High - Young &amp; Sick in-Flight Remix</t>
  </si>
  <si>
    <t>4riVJ8dOg2QpIp3rdFh8kq</t>
  </si>
  <si>
    <t>FJGOS11Utns</t>
  </si>
  <si>
    <t>Every High (Young &amp; Sick in-Flight Remix)</t>
  </si>
  <si>
    <t>UCkAV030PgGPpLqUc6B0SPbw</t>
  </si>
  <si>
    <t>2021-01-19T10:08:53Z</t>
  </si>
  <si>
    <t>Saturn</t>
  </si>
  <si>
    <t>6WY88gYhRrnqS4wGtO45TH</t>
  </si>
  <si>
    <t>6YoG3r_e3d8</t>
  </si>
  <si>
    <t>UCBxKaAevJduat3407FrT2PA</t>
  </si>
  <si>
    <t>2019-06-23T10:03:55Z</t>
  </si>
  <si>
    <t>I Wanna Help Your Mind</t>
  </si>
  <si>
    <t>08ZZ7SILfKcreLtA3K6Gqr</t>
  </si>
  <si>
    <t>wYd-mmX9ZCQ</t>
  </si>
  <si>
    <t>2021-03-09T10:01:28Z</t>
  </si>
  <si>
    <t>For How Long</t>
  </si>
  <si>
    <t>7fFP1CZiHjbxyoDqmVTQBi</t>
  </si>
  <si>
    <t>fSlr_OGWTW4</t>
  </si>
  <si>
    <t>UC6M6DgivBo3VHTYDa9BblqQ</t>
  </si>
  <si>
    <t>2019-07-11T10:40:45Z</t>
  </si>
  <si>
    <t>Raspberry</t>
  </si>
  <si>
    <t>1F5A4LpF8ylUVtPoMAvNvn</t>
  </si>
  <si>
    <t>eqgj5SYDlOk</t>
  </si>
  <si>
    <t>UCZZjopQPSArcZG8SxknPIDQ</t>
  </si>
  <si>
    <t>2015-08-28T20:02:55Z</t>
  </si>
  <si>
    <t>Bad To Worse</t>
  </si>
  <si>
    <t>4nxz8xCp2BFPdZLqKNyUN8</t>
  </si>
  <si>
    <t>Gl4wyeognsQ</t>
  </si>
  <si>
    <t>UCwOXA9x2-zT74x0OB5DIqaA</t>
  </si>
  <si>
    <t>2019-03-21T10:03:02Z</t>
  </si>
  <si>
    <t>In2 Your Love</t>
  </si>
  <si>
    <t>0ZbZYmpo4XXcw1rmaRlAVT</t>
  </si>
  <si>
    <t>EPMsfQ9UMIY</t>
  </si>
  <si>
    <t>2018-11-11T10:24:25Z</t>
  </si>
  <si>
    <t>anemone</t>
  </si>
  <si>
    <t>1MD2yGSeBRALkMui1fZ05P</t>
  </si>
  <si>
    <t>fDq6R63VARc</t>
  </si>
  <si>
    <t>UC4CG_fvRrMeB3T79fIVjL1g</t>
  </si>
  <si>
    <t>2018-07-06T00:49:49Z</t>
  </si>
  <si>
    <t>Hush</t>
  </si>
  <si>
    <t>4aJZBMczQZd0eoBDBnLmvU</t>
  </si>
  <si>
    <t>NZw5A1baUTg</t>
  </si>
  <si>
    <t>Magic City Hippies - Hush (2016)</t>
  </si>
  <si>
    <t>UC_kgmYbs8nnwVzZ4D1iMjaQ</t>
  </si>
  <si>
    <t>2016-04-10T20:43:07Z</t>
  </si>
  <si>
    <t>Hallucinogenics - Vallis Alps Remix</t>
  </si>
  <si>
    <t>5BcgMsAhoEgR6nmZHhAZEg</t>
  </si>
  <si>
    <t>Wf2f9j_NPqc</t>
  </si>
  <si>
    <t>Hallucinogenics (Vallis Alps Remix)</t>
  </si>
  <si>
    <t>UCnEkIGqtGcQMLk73Kp-Q5LQ</t>
  </si>
  <si>
    <t>2020-06-25T10:03:30Z</t>
  </si>
  <si>
    <t>ON SOME HIGH</t>
  </si>
  <si>
    <t>7kizsInsKbkwsJUBOncDuQ</t>
  </si>
  <si>
    <t>qesqcMwXAh4</t>
  </si>
  <si>
    <t>UC3a7s-aXIjYfNeoA7Qmb-NQ</t>
  </si>
  <si>
    <t>2019-09-12T10:04:51Z</t>
  </si>
  <si>
    <t>Sometimes</t>
  </si>
  <si>
    <t>7oJmIBxEAYjfkS7lhZ7M1S</t>
  </si>
  <si>
    <t>kQrRNOmTRSA</t>
  </si>
  <si>
    <t>2018-05-08T22:10:37Z</t>
  </si>
  <si>
    <t>Too Late</t>
  </si>
  <si>
    <t>2syYxXSHwiJueleWSDGY0Z</t>
  </si>
  <si>
    <t>K4_2mEcF1Uk</t>
  </si>
  <si>
    <t>2020-08-06T10:01:14Z</t>
  </si>
  <si>
    <t>Bad Checks</t>
  </si>
  <si>
    <t>41FavXsjEMgw7ENuCCIUbP</t>
  </si>
  <si>
    <t>nqQpIOCKmZ4</t>
  </si>
  <si>
    <t>UCdGsVFvM7BMPIvw3jDIj8Fw</t>
  </si>
  <si>
    <t>2021-04-01T10:10:04Z</t>
  </si>
  <si>
    <t>Japan</t>
  </si>
  <si>
    <t>5VndRF0wlvbMQsZ25GErQM</t>
  </si>
  <si>
    <t>yX4afEU4RZI</t>
  </si>
  <si>
    <t>2019-06-11T18:37:20Z</t>
  </si>
  <si>
    <t>All4you</t>
  </si>
  <si>
    <t>7pp7ofOZGtELMkn74jLDze</t>
  </si>
  <si>
    <t>-9jqY53z82o</t>
  </si>
  <si>
    <t>UCeOgZVcqP02LIC5f2LS1zWg</t>
  </si>
  <si>
    <t>2019-07-09T20:21:55Z</t>
  </si>
  <si>
    <t>SWIM - ford. Remix</t>
  </si>
  <si>
    <t>6FOOwpGF5GLCotjnic8evC</t>
  </si>
  <si>
    <t>GyqdEi4YRqQ</t>
  </si>
  <si>
    <t>SWIM (ford. Remix)</t>
  </si>
  <si>
    <t>UCcqoVIx5XbrsVYcDxCb_XZQ</t>
  </si>
  <si>
    <t>2021-05-25T14:07:33Z</t>
  </si>
  <si>
    <t>Dissolve</t>
  </si>
  <si>
    <t>7pBrj5rt4SSxXwFKOyZfHR</t>
  </si>
  <si>
    <t>V2CyxncI05Y</t>
  </si>
  <si>
    <t>UCBngRptfTNXNX6aYYbEKrIw</t>
  </si>
  <si>
    <t>2017-11-02T10:23:52Z</t>
  </si>
  <si>
    <t>Blood</t>
  </si>
  <si>
    <t>14XWxMtz3iJ0vmy5tNebyB</t>
  </si>
  <si>
    <t>mbnli_Ls_XY</t>
  </si>
  <si>
    <t>UCq0t1gwCsPUYNoPymUkdWCg</t>
  </si>
  <si>
    <t>2020-01-31T07:36:54Z</t>
  </si>
  <si>
    <t>BIGBRIGHT</t>
  </si>
  <si>
    <t>3sftRA1ThVoZCnwsdhsviz</t>
  </si>
  <si>
    <t>bhzFptdDyEk</t>
  </si>
  <si>
    <t>UCYYq8zXWouWQA-Xa-SkQxog</t>
  </si>
  <si>
    <t>2018-09-07T22:02:58Z</t>
  </si>
  <si>
    <t>still feel.</t>
  </si>
  <si>
    <t>48XkVAagIoQHCsOlJtXUd5</t>
  </si>
  <si>
    <t>Ugm2C9gpyvQ</t>
  </si>
  <si>
    <t>UCYQrYophdVI3nVDPOnXyIng</t>
  </si>
  <si>
    <t>2018-11-27T19:38:14Z</t>
  </si>
  <si>
    <t>Fantasy</t>
  </si>
  <si>
    <t>0rh0VNi3ILEAdZVIzltaBX</t>
  </si>
  <si>
    <t>KaC3A51rp8g</t>
  </si>
  <si>
    <t>2019-09-05T10:33:11Z</t>
  </si>
  <si>
    <t>Good Nights (feat. Mascolo)</t>
  </si>
  <si>
    <t>08Kj0lvbsqAxzeUOBYZRL6</t>
  </si>
  <si>
    <t>TfTrb35wInk</t>
  </si>
  <si>
    <t>UCtbGuiysgy23rMrhoB_Z8jA</t>
  </si>
  <si>
    <t>2017-06-26T11:15:06Z</t>
  </si>
  <si>
    <t>Salted Caramel</t>
  </si>
  <si>
    <t>5azluAJS5LKPGvrFYnn51I</t>
  </si>
  <si>
    <t>Wlr3xyyNtRM</t>
  </si>
  <si>
    <t>UCRMg5RaiLMvT_YtqdMZ_CCQ</t>
  </si>
  <si>
    <t>2020-05-21T00:25:24Z</t>
  </si>
  <si>
    <t>Her Vacation</t>
  </si>
  <si>
    <t>1bgO8NY7q3WRxqKOJUyU2Y</t>
  </si>
  <si>
    <t>BCs6DDvodbI</t>
  </si>
  <si>
    <t>2020-01-04T12:29:47Z</t>
  </si>
  <si>
    <t>Los Angeles</t>
  </si>
  <si>
    <t>5DfHG17Xoqn08NP8SINsiP</t>
  </si>
  <si>
    <t>lYvtiLfnZJc</t>
  </si>
  <si>
    <t>Robotaki ft. Maiah Manser - Los Angeles</t>
  </si>
  <si>
    <t>UCkFIoG79LjTob7r8SG0J7gQ</t>
  </si>
  <si>
    <t>2020-05-06T11:08:19Z</t>
  </si>
  <si>
    <t>Young Hearts</t>
  </si>
  <si>
    <t>5XeoskAXHfUGcCJhTi26K1</t>
  </si>
  <si>
    <t>yPtiufArmYc</t>
  </si>
  <si>
    <t>2020-04-24T05:36:35Z</t>
  </si>
  <si>
    <t>Tidal Wave - Mansionair Remix</t>
  </si>
  <si>
    <t>6Bz6vSOhwYhaVoHSvRObYl</t>
  </si>
  <si>
    <t>9iQQr0JFfoM</t>
  </si>
  <si>
    <t>Tidal Wave (Mansionair Remix)</t>
  </si>
  <si>
    <t>UCBSGgAD3UXDPzm2kVVAOEag</t>
  </si>
  <si>
    <t>2018-10-11T10:24:21Z</t>
  </si>
  <si>
    <t>Me and Bonnie</t>
  </si>
  <si>
    <t>7iak5uakNNGyugrjQt8p9O</t>
  </si>
  <si>
    <t>STZwg2F3ejg</t>
  </si>
  <si>
    <t>UCdQniiQnKWHAJr4SZAijx0Q</t>
  </si>
  <si>
    <t>2019-06-20T10:21:55Z</t>
  </si>
  <si>
    <t>Uptown Boys</t>
  </si>
  <si>
    <t>2YouqYog7JYsVXqgxBikIi</t>
  </si>
  <si>
    <t>L8aKxzUKtC8</t>
  </si>
  <si>
    <t>UC0UjQGwYQeO4ILjklW9DGPg</t>
  </si>
  <si>
    <t>2015-01-28T02:30:36Z</t>
  </si>
  <si>
    <t>In Green (feat. Sarah Quintana)</t>
  </si>
  <si>
    <t>1PvsENmbP6vooYJEFjLNzE</t>
  </si>
  <si>
    <t>O0FV4fECIlM</t>
  </si>
  <si>
    <t>2016-11-24T12:49:05Z</t>
  </si>
  <si>
    <t>Powerlines</t>
  </si>
  <si>
    <t>7pg58UvP35WpQB5rXI3164</t>
  </si>
  <si>
    <t>F0nArHIsM2s</t>
  </si>
  <si>
    <t>2019-05-06T10:00:21Z</t>
  </si>
  <si>
    <t>Goodpain</t>
  </si>
  <si>
    <t>1heBv33MfdW9rzHzpkdsq7</t>
  </si>
  <si>
    <t>fydp_HFte-w</t>
  </si>
  <si>
    <t>2021-06-22T12:33:43Z</t>
  </si>
  <si>
    <t>Maybes - RAC Mix</t>
  </si>
  <si>
    <t>2QbTsEUF97LixvDbyKUdCj</t>
  </si>
  <si>
    <t>J0ABw7pmvgY</t>
  </si>
  <si>
    <t>Maybes (RAC Mix)</t>
  </si>
  <si>
    <t>UCEDmdb7Uy87zJp7Tizt8aiQ</t>
  </si>
  <si>
    <t>2017-12-04T10:18:02Z</t>
  </si>
  <si>
    <t>Hesitate</t>
  </si>
  <si>
    <t>6PmsHVre2N9yOjDge00r9c</t>
  </si>
  <si>
    <t>qtNpCTFAC5s</t>
  </si>
  <si>
    <t>UCmnEtSLPWVE4wQrfYTp_1-w</t>
  </si>
  <si>
    <t>2018-01-14T10:15:47Z</t>
  </si>
  <si>
    <t>Coins</t>
  </si>
  <si>
    <t>53I7CviVHhNYEKth717RLG</t>
  </si>
  <si>
    <t>Z6x2q97cfYs</t>
  </si>
  <si>
    <t>UCZGPl54hjSOMbVgCAJfpEeg</t>
  </si>
  <si>
    <t>2021-07-21T10:06:29Z</t>
  </si>
  <si>
    <t>Way It Goes</t>
  </si>
  <si>
    <t>6CES1554HcWMIVroJfmmBm</t>
  </si>
  <si>
    <t>GdAgdGU_r6M</t>
  </si>
  <si>
    <t>way it goes</t>
  </si>
  <si>
    <t>UCCCpqFMJafXJp57JNh1psiA</t>
  </si>
  <si>
    <t>2017-02-23T15:03:20Z</t>
  </si>
  <si>
    <t>Capricorn</t>
  </si>
  <si>
    <t>7I30gYVtuMAeocZnAMSY5X</t>
  </si>
  <si>
    <t>hRRyvnxIIns</t>
  </si>
  <si>
    <t>2020-05-20T18:21:27Z</t>
  </si>
  <si>
    <t>Colours</t>
  </si>
  <si>
    <t>0GwMzBz32XMFIEBHrZ6qVD</t>
  </si>
  <si>
    <t>t5T6xaW4UcM</t>
  </si>
  <si>
    <t>2019-11-22T11:27:36Z</t>
  </si>
  <si>
    <t>Too Much to Lose - The Synthwave Version</t>
  </si>
  <si>
    <t>6YvO844q91hhxbvxmQoJf8</t>
  </si>
  <si>
    <t>BrFdFMH3NHo</t>
  </si>
  <si>
    <t>Too Much to Lose (The Synthwave Version)</t>
  </si>
  <si>
    <t>UCerFFu1iyfyVY-3cMHzJ-nQ</t>
  </si>
  <si>
    <t>2017-11-14T20:46:16Z</t>
  </si>
  <si>
    <t>Dark Days</t>
  </si>
  <si>
    <t>7LZN7FkxHZk6maiN6NdI2i</t>
  </si>
  <si>
    <t>nsjbOl625_s</t>
  </si>
  <si>
    <t>2021-08-06T15:38:10Z</t>
  </si>
  <si>
    <t>Put a Light On</t>
  </si>
  <si>
    <t>4ZFHITy0bAeZ3oFfvR0HaI</t>
  </si>
  <si>
    <t>a_Gyl5u7Cl4</t>
  </si>
  <si>
    <t>2015-08-28T21:14:17Z</t>
  </si>
  <si>
    <t>2young</t>
  </si>
  <si>
    <t>1JGwBWiSPVfTTpP5N5frel</t>
  </si>
  <si>
    <t>tZVs2Md01-E</t>
  </si>
  <si>
    <t>UCVin_4MrcXiG2yN8Fuc181g</t>
  </si>
  <si>
    <t>2018-10-09T10:17:06Z</t>
  </si>
  <si>
    <t>When I Get There</t>
  </si>
  <si>
    <t>7nYClzzNY6f3EcfeDFNqhS</t>
  </si>
  <si>
    <t>DeEmw_2NFj0</t>
  </si>
  <si>
    <t>2021-05-25T20:10:34Z</t>
  </si>
  <si>
    <t>Bedroom</t>
  </si>
  <si>
    <t>3LH6EfPCeySeuymuK2gWAO</t>
  </si>
  <si>
    <t>IMn_R34hjRo</t>
  </si>
  <si>
    <t>UCavoULmaoVxJTUnf5fZryHQ</t>
  </si>
  <si>
    <t>2017-06-06T11:15:34Z</t>
  </si>
  <si>
    <t>Coffee</t>
  </si>
  <si>
    <t>30GGIrrJdSNtecPiFcVP5O</t>
  </si>
  <si>
    <t>dU46NhI5EiU</t>
  </si>
  <si>
    <t>2021-05-12T10:26:33Z</t>
  </si>
  <si>
    <t>Straight Jacket</t>
  </si>
  <si>
    <t>6t6bOh1jmVcRke7rmzAegb</t>
  </si>
  <si>
    <t>s-_MG-Abv7o</t>
  </si>
  <si>
    <t>UC0DbIel3S-u9u40jDcFHNdA</t>
  </si>
  <si>
    <t>2021-08-06T14:52:00Z</t>
  </si>
  <si>
    <t>Silver Lining</t>
  </si>
  <si>
    <t>0i5QVxsK3IvEDbUjTA64Li</t>
  </si>
  <si>
    <t>tFK5jtJeJZ0</t>
  </si>
  <si>
    <t>UCy0lBOzN1ujEM9mXiCHNYNA</t>
  </si>
  <si>
    <t>2021-01-22T15:29:07Z</t>
  </si>
  <si>
    <t>Gettin' Old</t>
  </si>
  <si>
    <t>55U2Zdizy9bYWQs3Ml4IpC</t>
  </si>
  <si>
    <t>7GooIPdORfM</t>
  </si>
  <si>
    <t>UCJNxf25E8x7HtvVxdauz4og</t>
  </si>
  <si>
    <t>2019-09-27T09:24:47Z</t>
  </si>
  <si>
    <t>When Am I Gonna Lose You - Overcoats Version</t>
  </si>
  <si>
    <t>6zxkdRfBopplB1Tidhxnt2</t>
  </si>
  <si>
    <t>dc9mrdhUOSw</t>
  </si>
  <si>
    <t>When Am I Gonna Lose You (Overcoats Version)</t>
  </si>
  <si>
    <t>2019-12-05T10:04:15Z</t>
  </si>
  <si>
    <t>Red Hearse</t>
  </si>
  <si>
    <t>31xjtO7HP29sNDHdkqmtpv</t>
  </si>
  <si>
    <t>tB2XN1BS7Zg</t>
  </si>
  <si>
    <t>UCU2jqpSVoengg_5L4AmQ9VA</t>
  </si>
  <si>
    <t>2019-06-27T10:03:54Z</t>
  </si>
  <si>
    <t>Feel It All Around</t>
  </si>
  <si>
    <t>4V0x90QcMh4ZxwHzEWOdtK</t>
  </si>
  <si>
    <t>3Pt0V6K7WpM</t>
  </si>
  <si>
    <t>2019-03-11T10:17:32Z</t>
  </si>
  <si>
    <t>Strangers</t>
  </si>
  <si>
    <t>3wcluZHyfuTzIXHfwXVAIE</t>
  </si>
  <si>
    <t>wTn_z95G_BU</t>
  </si>
  <si>
    <t>2020-02-18T10:07:12Z</t>
  </si>
  <si>
    <t>Phospholipid</t>
  </si>
  <si>
    <t>0gAIwOfM8em0PGpzqJKK1U</t>
  </si>
  <si>
    <t>RenvtB1sBo4</t>
  </si>
  <si>
    <t>UCPiEOMTZOa2nzr-rVGL4Erw</t>
  </si>
  <si>
    <t>2020-05-19T10:02:32Z</t>
  </si>
  <si>
    <t>Franny</t>
  </si>
  <si>
    <t>5dmVpa8bg3PpVEnn9BgsFa</t>
  </si>
  <si>
    <t>2-F3yKO4c70</t>
  </si>
  <si>
    <t>UCJYXKEj1NZWeTDhV1isXl-Q</t>
  </si>
  <si>
    <t>2019-08-15T10:49:51Z</t>
  </si>
  <si>
    <t>Pale Blue Dot</t>
  </si>
  <si>
    <t>3XmNMIucTYuXOEpAjcaeVi</t>
  </si>
  <si>
    <t>U5ySalg7Flo</t>
  </si>
  <si>
    <t>2019-01-31T10:43:07Z</t>
  </si>
  <si>
    <t>Where We Go</t>
  </si>
  <si>
    <t>7FQzzDpesa2sgsXkGMBRqz</t>
  </si>
  <si>
    <t>EjjI-q3iMjc</t>
  </si>
  <si>
    <t>UCwFA7dMYwFdNpkGUfEQXxvA</t>
  </si>
  <si>
    <t>2017-09-21T11:25:34Z</t>
  </si>
  <si>
    <t>Galaxy Surfing</t>
  </si>
  <si>
    <t>0tI9jtQuJynzivmpQFc4Gx</t>
  </si>
  <si>
    <t>bx2vWFtCnBs</t>
  </si>
  <si>
    <t>UCTDWwLtRNaKgm-ih1e72d8w</t>
  </si>
  <si>
    <t>2016-09-08T13:37:08Z</t>
  </si>
  <si>
    <t>Mister Impossible</t>
  </si>
  <si>
    <t>4vfhcnJ0h2goTTD6H6LOaf</t>
  </si>
  <si>
    <t>iwkjZd7ZcxQ</t>
  </si>
  <si>
    <t>2020-03-06T05:00:52Z</t>
  </si>
  <si>
    <t>6M8qU2rDpeRQLE88DF2xtq</t>
  </si>
  <si>
    <t>Itf8LCmuoI4</t>
  </si>
  <si>
    <t>UC032uNbJ0NdXzUf71ls4eWQ</t>
  </si>
  <si>
    <t>2019-01-31T15:03:31Z</t>
  </si>
  <si>
    <t>Fences</t>
  </si>
  <si>
    <t>40D59FkmDbyOHJr7XplDt5</t>
  </si>
  <si>
    <t>BevVVZtrfbI</t>
  </si>
  <si>
    <t>UCPqcNzDhLtodsEG9tRo9ktA</t>
  </si>
  <si>
    <t>2019-07-23T23:55:44Z</t>
  </si>
  <si>
    <t>Sheep</t>
  </si>
  <si>
    <t>7412fpVfB2PSSb1nENQczC</t>
  </si>
  <si>
    <t>pvkgbqtxNk0</t>
  </si>
  <si>
    <t>Mt. Joy - Sheep</t>
  </si>
  <si>
    <t>UCCMPRotX3hCJpVQ-jo9Q1uw</t>
  </si>
  <si>
    <t>2017-02-07T00:40:31Z</t>
  </si>
  <si>
    <t>Sedona</t>
  </si>
  <si>
    <t>65T1aY3I9qfNUDVAnaM9bq</t>
  </si>
  <si>
    <t>LSjVvzEiQB4</t>
  </si>
  <si>
    <t>UCrIgz7cPaumWvYQZvlThbJA</t>
  </si>
  <si>
    <t>2015-10-17T21:08:17Z</t>
  </si>
  <si>
    <t>3cdBGPxUpQGDewJWRqwJVi</t>
  </si>
  <si>
    <t>DwIErL85jxU</t>
  </si>
  <si>
    <t>UCSN66mXSdJuMAOFxCdjrRbA</t>
  </si>
  <si>
    <t>2020-04-16T06:13:34Z</t>
  </si>
  <si>
    <t>Heat of the Summer</t>
  </si>
  <si>
    <t>649o53ULWYN1y7V2OI5kgo</t>
  </si>
  <si>
    <t>yEwcguOZF9A</t>
  </si>
  <si>
    <t>UC7xy1_cEwDPN2Ffk1fyFbIQ</t>
  </si>
  <si>
    <t>2018-09-13T15:57:36Z</t>
  </si>
  <si>
    <t>6's to 9's - Analog Sessions</t>
  </si>
  <si>
    <t>2noMjX8RXQpegZnmQWe60B</t>
  </si>
  <si>
    <t>fXU4hWs4d98</t>
  </si>
  <si>
    <t>6's to 9's (Analog Sessions)</t>
  </si>
  <si>
    <t>2019-10-03T11:08:35Z</t>
  </si>
  <si>
    <t>Gloria</t>
  </si>
  <si>
    <t>2ORuzegtD2CQ1cpAooRb4X</t>
  </si>
  <si>
    <t>UC3EHyYzMLY-qsIdbmtS2XqA</t>
  </si>
  <si>
    <t>2014-11-26T14:03:53Z</t>
  </si>
  <si>
    <t>How Blue Can You Get?</t>
  </si>
  <si>
    <t>6ZfSXhqojBGB8BdRFb96Im</t>
  </si>
  <si>
    <t>P27tTNP7SFc</t>
  </si>
  <si>
    <t>B.B. King - How Blue Can You Get (Live at Farm Aid 1985)</t>
  </si>
  <si>
    <t>UCZvysOTYDHMewYyIX_at8mw</t>
  </si>
  <si>
    <t>2013-01-17T15:03:52Z</t>
  </si>
  <si>
    <t>Born Under A Bad Sign - Mono Mix</t>
  </si>
  <si>
    <t>3ocm1Cf1Dk1ODrdBdybh82</t>
  </si>
  <si>
    <t>qyqXDM3mFhM</t>
  </si>
  <si>
    <t>Born Under A Bad Sign (Mono Mix)</t>
  </si>
  <si>
    <t>UC9XFvJIqt0duVgnlvkXBeKA</t>
  </si>
  <si>
    <t>2019-04-11T10:06:40Z</t>
  </si>
  <si>
    <t>Cause We've Ended as Lovers</t>
  </si>
  <si>
    <t>4zoQ3EqopTIGmK2c2rPV5t</t>
  </si>
  <si>
    <t>xiOPvOBd8IA</t>
  </si>
  <si>
    <t>UCDPMz5gHZt_TgS8JX7lS71w</t>
  </si>
  <si>
    <t>2014-11-09T04:16:44Z</t>
  </si>
  <si>
    <t>I'm A King Bee</t>
  </si>
  <si>
    <t>2DbjWyRtXmbOGyN1C1Kdbp</t>
  </si>
  <si>
    <t>hnVnrn4zVF4</t>
  </si>
  <si>
    <t>UCrcFb_S9sHwwfAkfijuNxrg</t>
  </si>
  <si>
    <t>2018-12-13T10:15:26Z</t>
  </si>
  <si>
    <t>Life by the Drop</t>
  </si>
  <si>
    <t>1cyftogE58xHzSgb77zcsn</t>
  </si>
  <si>
    <t>vPcB4yXLl_4</t>
  </si>
  <si>
    <t>UCG47N6MrGcPaJpVRgBoAVAQ</t>
  </si>
  <si>
    <t>2017-02-19T04:21:34Z</t>
  </si>
  <si>
    <t>Who Do You Love</t>
  </si>
  <si>
    <t>3v30QiQtdQQAUIWwfKByN7</t>
  </si>
  <si>
    <t>0iLcqaIS-48</t>
  </si>
  <si>
    <t>Who Do You Love?</t>
  </si>
  <si>
    <t>UCTXP0wPPSDAaOS6mXeM4tgg</t>
  </si>
  <si>
    <t>2016-04-07T11:35:58Z</t>
  </si>
  <si>
    <t>Funky Bitch</t>
  </si>
  <si>
    <t>3FJzoDaMsDjHxdM4vjJJdJ</t>
  </si>
  <si>
    <t>wMgTcpubT_E</t>
  </si>
  <si>
    <t>UCOGr1stJvHFIqRNJ_kJdvXA</t>
  </si>
  <si>
    <t>2014-12-11T12:43:04Z</t>
  </si>
  <si>
    <t>You Can't Teach An Old Dog New Tricks</t>
  </si>
  <si>
    <t>2YXJSAmQ6teroFJLAkYI7f</t>
  </si>
  <si>
    <t>gZ6nedJ4H_k</t>
  </si>
  <si>
    <t>UCn77gq35xOOkMhYkRvqX7mA</t>
  </si>
  <si>
    <t>2018-10-17T19:34:04Z</t>
  </si>
  <si>
    <t>I Put a Spell On You</t>
  </si>
  <si>
    <t>3sLhMSePzxSrmxluIqeoAZ</t>
  </si>
  <si>
    <t>JD-qp1HMMIc</t>
  </si>
  <si>
    <t>UCE1CuvWO1_Tn9kfS2iUdIXg</t>
  </si>
  <si>
    <t>2017-02-18T09:59:01Z</t>
  </si>
  <si>
    <t>Call Me The Breeze</t>
  </si>
  <si>
    <t>5AQpbyFoQmkOVwmlhKN4ii</t>
  </si>
  <si>
    <t>m8-NEYx-evg</t>
  </si>
  <si>
    <t>UCs0iLMxzbi7p1Ij6ziggUIQ</t>
  </si>
  <si>
    <t>2018-07-31T13:03:48Z</t>
  </si>
  <si>
    <t>Travelin' Man</t>
  </si>
  <si>
    <t>2SXScqW8fvm22mCNtQktME</t>
  </si>
  <si>
    <t>uOPBPPbQKGc</t>
  </si>
  <si>
    <t>2018-07-31T13:09:24Z</t>
  </si>
  <si>
    <t>The Love Me Or Die</t>
  </si>
  <si>
    <t>1th3PrxWqMrDJeCxHL6gH1</t>
  </si>
  <si>
    <t>RZlQqMkywrY</t>
  </si>
  <si>
    <t>The Love Me or Die</t>
  </si>
  <si>
    <t>UC2Sf0Fp3lMsDJ8Kgy-a8hKA</t>
  </si>
  <si>
    <t>2017-01-25T16:51:07Z</t>
  </si>
  <si>
    <t>Poor Moon - Bonus Track</t>
  </si>
  <si>
    <t>5ua0oMnt220HUE3wutKKT1</t>
  </si>
  <si>
    <t>QklZkhW6C44</t>
  </si>
  <si>
    <t>Poor Moon (Bonus Track)</t>
  </si>
  <si>
    <t>UCZY-JjjttGrdoF1vhCBgpzw</t>
  </si>
  <si>
    <t>2019-08-01T10:05:30Z</t>
  </si>
  <si>
    <t>Mannish Boy</t>
  </si>
  <si>
    <t>58PSYdY0GFg0LFb2PxYk4T</t>
  </si>
  <si>
    <t>_9IIDE_45Pc</t>
  </si>
  <si>
    <t>UCZ5YpKcmxGptLgRRW8ujxHA</t>
  </si>
  <si>
    <t>2017-02-19T08:50:56Z</t>
  </si>
  <si>
    <t>It Serves You Right To Suffer - The Avener Rework</t>
  </si>
  <si>
    <t>5qldrHWBMRfFSFESOpZHkh</t>
  </si>
  <si>
    <t>zNC_uO6c6E8</t>
  </si>
  <si>
    <t>It Serves You Right To Suffer (The Avener Rework)</t>
  </si>
  <si>
    <t>UC00maPMbqy6_yk28z4iFAtw</t>
  </si>
  <si>
    <t>2018-07-23T16:20:42Z</t>
  </si>
  <si>
    <t>Let's Go Get Stoned</t>
  </si>
  <si>
    <t>1XCqGflyHjZAE1BnRqWUc9</t>
  </si>
  <si>
    <t>tG6tTyCNPN0</t>
  </si>
  <si>
    <t>UCArwMp9q2N-UvSXih_0ahTA</t>
  </si>
  <si>
    <t>2017-01-23T21:53:58Z</t>
  </si>
  <si>
    <t>Creole Moon</t>
  </si>
  <si>
    <t>7uf7sRGi0DkGgTOTSjrBUG</t>
  </si>
  <si>
    <t>SFEKwD5RFW0</t>
  </si>
  <si>
    <t>UCzD64Nzs2z_fpYXwxk7kWNQ</t>
  </si>
  <si>
    <t>2014-11-08T01:59:21Z</t>
  </si>
  <si>
    <t>Purple</t>
  </si>
  <si>
    <t>510i2lQvSKIgFXVrq2Dg5Y</t>
  </si>
  <si>
    <t>PolCoN0ooyM</t>
  </si>
  <si>
    <t>UCTLJg68A7Oioyhnk9airtZw</t>
  </si>
  <si>
    <t>2014-11-08T15:43:37Z</t>
  </si>
  <si>
    <t>It's All Over Now, Baby Blue (feat. Van Morrison)</t>
  </si>
  <si>
    <t>6l8oNVFkqdG5kDBv0DalCU</t>
  </si>
  <si>
    <t>LviBwdfLn2Q</t>
  </si>
  <si>
    <t>It's All Over Now, Baby Blue</t>
  </si>
  <si>
    <t>2017-02-18T12:52:43Z</t>
  </si>
  <si>
    <t>Have Love Will Travel</t>
  </si>
  <si>
    <t>2uXkW8uJcOIhlbUatEPLPs</t>
  </si>
  <si>
    <t>SV9N7TbIzcE</t>
  </si>
  <si>
    <t>UCRj3ssXllXwutAfPI-mu4CA</t>
  </si>
  <si>
    <t>2019-06-05T00:51:13Z</t>
  </si>
  <si>
    <t>Jack the Ripper</t>
  </si>
  <si>
    <t>1SUsQ8CkdAUETiYaQPsRy9</t>
  </si>
  <si>
    <t>aotNslDdySU</t>
  </si>
  <si>
    <t>UCXFJOvhbAdYYwaqxdOpSB5w</t>
  </si>
  <si>
    <t>2015-03-04T12:55:58Z</t>
  </si>
  <si>
    <t>One Bourbon, One Scotch, One Beer</t>
  </si>
  <si>
    <t>2dp14VWbIxOVNmaWKkVB1r</t>
  </si>
  <si>
    <t>AAF-MSyJX24</t>
  </si>
  <si>
    <t>UCcWk0Z6iOwjUeycdoh7mIMQ</t>
  </si>
  <si>
    <t>2018-06-16T06:24:51Z</t>
  </si>
  <si>
    <t>Strawberry Letter 23</t>
  </si>
  <si>
    <t>4W8IEREeLldaSQyGXcZQ2I</t>
  </si>
  <si>
    <t>HQtpEhxdifc</t>
  </si>
  <si>
    <t>2017-01-25T21:13:31Z</t>
  </si>
  <si>
    <t>Travelin' Light</t>
  </si>
  <si>
    <t>6TXAZHsvrI7Ki20wTZAeu7</t>
  </si>
  <si>
    <t>K2S_G7fGxX4</t>
  </si>
  <si>
    <t>2018-07-31T13:53:52Z</t>
  </si>
  <si>
    <t>Devil Got My Woman</t>
  </si>
  <si>
    <t>4RPdeuPph5G6byLEzH9SYS</t>
  </si>
  <si>
    <t>Tyn0H4gTZ3E</t>
  </si>
  <si>
    <t>UCOUlyPoyLeFd9QGtRuwGuaA</t>
  </si>
  <si>
    <t>2014-11-06T02:19:52Z</t>
  </si>
  <si>
    <t>Ships On The Ocean</t>
  </si>
  <si>
    <t>28fsOjMzmiw6iphB2ty19x</t>
  </si>
  <si>
    <t>9UMC8zcMwWc</t>
  </si>
  <si>
    <t>Ships on the Ocean</t>
  </si>
  <si>
    <t>UCQrhthLJSPwrIkjm5N-UPAQ</t>
  </si>
  <si>
    <t>2014-07-17T15:36:30Z</t>
  </si>
  <si>
    <t>Death Don't Have No Mercy</t>
  </si>
  <si>
    <t>2uoOm55gLvLMALwXmKrwXc</t>
  </si>
  <si>
    <t>6W9PuLcoZMM</t>
  </si>
  <si>
    <t>UCzceAp0CU5yr0HIjeESjF5w</t>
  </si>
  <si>
    <t>2018-09-16T09:42:09Z</t>
  </si>
  <si>
    <t>Rumble</t>
  </si>
  <si>
    <t>6TQ4DgGhK4if6DNVpyi8V4</t>
  </si>
  <si>
    <t>b3VZRRUB6Ic</t>
  </si>
  <si>
    <t>Rumble (From "Pulp Fiction" Soundtrack)</t>
  </si>
  <si>
    <t>2019-04-08T09:57:42Z</t>
  </si>
  <si>
    <t>Paris, Texas</t>
  </si>
  <si>
    <t>1idiifjTcCoGfBeZiYOdim</t>
  </si>
  <si>
    <t>z99uI4omIVI</t>
  </si>
  <si>
    <t>UCpVcS5v4aswxvZ2U_lwFDWA</t>
  </si>
  <si>
    <t>2017-01-23T21:43:42Z</t>
  </si>
  <si>
    <t>Time Was</t>
  </si>
  <si>
    <t>1lLQtlPli8kTLJsTrcnRuQ</t>
  </si>
  <si>
    <t>QhRA2nsOq8A</t>
  </si>
  <si>
    <t>2019-08-01T10:05:28Z</t>
  </si>
  <si>
    <t>Hold On, I'm Comin'</t>
  </si>
  <si>
    <t>6PgVDY8GTkxF3GmhVGPzoB</t>
  </si>
  <si>
    <t>eF-cMmJY81M</t>
  </si>
  <si>
    <t>UC0jVmnViSoUHl_XwocssdPg</t>
  </si>
  <si>
    <t>2018-06-18T07:43:50Z</t>
  </si>
  <si>
    <t>Nobody Knows You When You're Down And Out</t>
  </si>
  <si>
    <t>1nDisQht8pskK4lbeSgqw1</t>
  </si>
  <si>
    <t>ZFUxrJ3urRs</t>
  </si>
  <si>
    <t>UCupqmFVO3H_7IdnuFk4I7sA</t>
  </si>
  <si>
    <t>2020-02-28T06:57:14Z</t>
  </si>
  <si>
    <t>Meet Me in the City</t>
  </si>
  <si>
    <t>5LmmZgxFg1sSfxENxsdtak</t>
  </si>
  <si>
    <t>OEaWT0m1Vc0</t>
  </si>
  <si>
    <t>UCMR1vd-SvlnAm-ZDeBYnomg</t>
  </si>
  <si>
    <t>2016-12-03T17:11:39Z</t>
  </si>
  <si>
    <t>Summertime Boy</t>
  </si>
  <si>
    <t>0s8VQD7I3bgDhzY6S9aaCY</t>
  </si>
  <si>
    <t>qYLSiLHYOtE</t>
  </si>
  <si>
    <t>2018-10-15T19:06:17Z</t>
  </si>
  <si>
    <t>Slabo Day</t>
  </si>
  <si>
    <t>1FRSsJpKNv0oz4b5y8JrgP</t>
  </si>
  <si>
    <t>6Bk7tQEWnuQ</t>
  </si>
  <si>
    <t>UCb9n80xDWTRm8VD1MMGiYgw</t>
  </si>
  <si>
    <t>2021-07-21T10:03:53Z</t>
  </si>
  <si>
    <t>Blue And Lonesome - Single Version</t>
  </si>
  <si>
    <t>6VhYbFu0awTAtouzcbl8v2</t>
  </si>
  <si>
    <t>KNqeUV4Lunk</t>
  </si>
  <si>
    <t>Blue And Lonesome</t>
  </si>
  <si>
    <t>UCbqLmbib9h4U6y6ND1ZPSaw</t>
  </si>
  <si>
    <t>2018-08-24T03:04:11Z</t>
  </si>
  <si>
    <t>Mona</t>
  </si>
  <si>
    <t>3HJRSrfsjUa1IFzRSkpqqt</t>
  </si>
  <si>
    <t>OBJ045hifx4</t>
  </si>
  <si>
    <t>Mona (I Need You Baby)</t>
  </si>
  <si>
    <t>2014-11-08T20:39:10Z</t>
  </si>
  <si>
    <t>The Healer</t>
  </si>
  <si>
    <t>3h7tr47MIwSz0i53YzliBg</t>
  </si>
  <si>
    <t>N6vo9WChDgI</t>
  </si>
  <si>
    <t>2019-10-03T20:16:58Z</t>
  </si>
  <si>
    <t>Wang Dang Doodle</t>
  </si>
  <si>
    <t>1cXc92MX9kFjMrrDsvdf9w</t>
  </si>
  <si>
    <t>X4xum7FVPh8</t>
  </si>
  <si>
    <t>UCSpFymFQX2WBX2gNH0LQIDg</t>
  </si>
  <si>
    <t>2018-07-31T11:56:16Z</t>
  </si>
  <si>
    <t>St. James Infirmary</t>
  </si>
  <si>
    <t>6FKasUNG1KT4r9TR9rKdll</t>
  </si>
  <si>
    <t>DdZcU4SniIc</t>
  </si>
  <si>
    <t>UChD_kspNyNELM3z99lvE7mg</t>
  </si>
  <si>
    <t>2014-08-18T20:36:50Z</t>
  </si>
  <si>
    <t>I'm Shakin'</t>
  </si>
  <si>
    <t>0NFLJaA6Pwha8Yd2lGPKzw</t>
  </si>
  <si>
    <t>RVgFS4-LLrU</t>
  </si>
  <si>
    <t>I'm Shakin</t>
  </si>
  <si>
    <t>UCGwUO3n5pjZ2qfPSGuOOj-A</t>
  </si>
  <si>
    <t>2017-03-08T05:29:22Z</t>
  </si>
  <si>
    <t>Mustang Sally (feat. Jeff Beck)</t>
  </si>
  <si>
    <t>1TkliUZNnCeTjZMWPuUoPK</t>
  </si>
  <si>
    <t>eAyFynJXe4g</t>
  </si>
  <si>
    <t>Mustang Sally</t>
  </si>
  <si>
    <t>UCqQnmSnXS_qlyP6qok7lCAA</t>
  </si>
  <si>
    <t>2017-02-18T03:17:44Z</t>
  </si>
  <si>
    <t>Me and the Devil Blues</t>
  </si>
  <si>
    <t>1QCUrXrY1qlxRhL3a9LYCA</t>
  </si>
  <si>
    <t>CN5eXLEImns</t>
  </si>
  <si>
    <t>Me and The Devil Blues - Original</t>
  </si>
  <si>
    <t>UCjcp3ChO5oUZyx3f0FnGVUA</t>
  </si>
  <si>
    <t>2014-09-24T06:19:55Z</t>
  </si>
  <si>
    <t>Spoonful</t>
  </si>
  <si>
    <t>7j02rdE5RVtNcNMuLGY5SS</t>
  </si>
  <si>
    <t>F24e_EPuTM8</t>
  </si>
  <si>
    <t>UCq7KYdlYIAjlt2NbSEZD7bg</t>
  </si>
  <si>
    <t>2015-06-23T13:48:02Z</t>
  </si>
  <si>
    <t>Cocaine</t>
  </si>
  <si>
    <t>6G3NoUqDpqD3Rgfel2pD6s</t>
  </si>
  <si>
    <t>wNUJSuO-lgw</t>
  </si>
  <si>
    <t>2018-07-31T13:46:46Z</t>
  </si>
  <si>
    <t>I'm out to Get You</t>
  </si>
  <si>
    <t>09mVJXDiFRBynercNUPy7z</t>
  </si>
  <si>
    <t>PoX7_w70_Y4</t>
  </si>
  <si>
    <t>I'm out to Get You (2012 Remaster)</t>
  </si>
  <si>
    <t>UCISGGSdSHof-yfZvOvHzUZA</t>
  </si>
  <si>
    <t>2016-12-03T17:06:46Z</t>
  </si>
  <si>
    <t>Dead Flowers</t>
  </si>
  <si>
    <t>6QLh3oOA1AKocLHFH6j7qA</t>
  </si>
  <si>
    <t>xRc_MIntiFg</t>
  </si>
  <si>
    <t>UC0nXgIL3q7dp3-QRNDYkdFg</t>
  </si>
  <si>
    <t>2018-07-31T21:25:33Z</t>
  </si>
  <si>
    <t>Rollin' Stone</t>
  </si>
  <si>
    <t>61K6lqGyrl2Aerk0LjAZem</t>
  </si>
  <si>
    <t>4f24E27kFlY</t>
  </si>
  <si>
    <t>2014-12-25T20:37:45Z</t>
  </si>
  <si>
    <t>The Sky Is Crying</t>
  </si>
  <si>
    <t>25UAiv8lEZzSrcl7Z6dVHd</t>
  </si>
  <si>
    <t>U-T394Ak2HU</t>
  </si>
  <si>
    <t>The Sky Is Crying - Original</t>
  </si>
  <si>
    <t>UCcO7GQQk1W8gKWHkQDXZQtA</t>
  </si>
  <si>
    <t>2015-02-21T16:03:42Z</t>
  </si>
  <si>
    <t>Better Not Look Down</t>
  </si>
  <si>
    <t>20VyHR0s9CdmSLM06I4Y48</t>
  </si>
  <si>
    <t>FQStSB43LWs</t>
  </si>
  <si>
    <t>UCqKrqzF3eX7R17m_MIMte4w</t>
  </si>
  <si>
    <t>2016-04-02T00:31:40Z</t>
  </si>
  <si>
    <t>I Gotta Try You Girl</t>
  </si>
  <si>
    <t>14u5dfxMsAxW2sqEUSR8to</t>
  </si>
  <si>
    <t>xFl-s3NPnTI</t>
  </si>
  <si>
    <t>2017-01-25T20:27:10Z</t>
  </si>
  <si>
    <t>Get out of My Life Woman</t>
  </si>
  <si>
    <t>3wEjaj63quGasYmMwSv2v0</t>
  </si>
  <si>
    <t>WSbs0iWMcL0</t>
  </si>
  <si>
    <t>UCvvFZeOsA5i2uvtaYIaqN8A</t>
  </si>
  <si>
    <t>2014-11-08T17:13:18Z</t>
  </si>
  <si>
    <t>Stalkin'</t>
  </si>
  <si>
    <t>6B8I1qFm81w2grBX30btLj</t>
  </si>
  <si>
    <t>hzxI-Jg9NLI</t>
  </si>
  <si>
    <t>UCwQjNmocxQ_8nXJiKu0bm0g</t>
  </si>
  <si>
    <t>2014-11-21T19:40:41Z</t>
  </si>
  <si>
    <t>I Put a Spell on You (feat. Joss Stone)</t>
  </si>
  <si>
    <t>3Be7vJDOFNOVv3iYQgIQpu</t>
  </si>
  <si>
    <t>RFMOWX0_Wzo</t>
  </si>
  <si>
    <t>2015-08-28T19:43:44Z</t>
  </si>
  <si>
    <t>Pride and Joy</t>
  </si>
  <si>
    <t>1a2iF9XymafjRk56q7oCxo</t>
  </si>
  <si>
    <t>Chk4tCMRBxk</t>
  </si>
  <si>
    <t>2014-11-08T06:07:11Z</t>
  </si>
  <si>
    <t>Baby Please Don't Go</t>
  </si>
  <si>
    <t>7hENw62EAnNko7RThh2NUW</t>
  </si>
  <si>
    <t>0w1TH4Kqo4Y</t>
  </si>
  <si>
    <t>2014-11-26T14:03:20Z</t>
  </si>
  <si>
    <t>A Million Miles Away</t>
  </si>
  <si>
    <t>30CnvMgamyV8oWQEwyCqsq</t>
  </si>
  <si>
    <t>j3x4Ymw9qMk</t>
  </si>
  <si>
    <t>UCokxZ1WorYTuSvdB5Tw4nbw</t>
  </si>
  <si>
    <t>2018-03-15T10:00:59Z</t>
  </si>
  <si>
    <t>Grinnin' In Your Face</t>
  </si>
  <si>
    <t>1JIIvzT8aX6v7LmZ1FolCM</t>
  </si>
  <si>
    <t>SBPGT3797ms</t>
  </si>
  <si>
    <t>UCxo6H7Jta2YNrdk6a9cch6w</t>
  </si>
  <si>
    <t>2014-11-08T05:49:31Z</t>
  </si>
  <si>
    <t>Hit Or Miss</t>
  </si>
  <si>
    <t>4YJ1KDI6tUSapyD6XTAg8i</t>
  </si>
  <si>
    <t>lkM4d2CoF0E</t>
  </si>
  <si>
    <t>UCoKIjVoEKUaZU4l_wIbGU-A</t>
  </si>
  <si>
    <t>2018-07-26T19:14:06Z</t>
  </si>
  <si>
    <t>Dog House Boogie</t>
  </si>
  <si>
    <t>0SDTzDSgWtubBf17qR4xed</t>
  </si>
  <si>
    <t>Sok_2dakI_s</t>
  </si>
  <si>
    <t>2018-09-19T22:45:30Z</t>
  </si>
  <si>
    <t>For Your Love - 2015 Remaster</t>
  </si>
  <si>
    <t>6o21UfW2RHkzzleZGLfFpK</t>
  </si>
  <si>
    <t>lfWVHIvcgQo</t>
  </si>
  <si>
    <t>For Your Love</t>
  </si>
  <si>
    <t>UC--CUY9RbIaFjKM3wZkIEOA</t>
  </si>
  <si>
    <t>2016-02-12T11:01:24Z</t>
  </si>
  <si>
    <t>My Home Is In The Delta</t>
  </si>
  <si>
    <t>5IMCtjbZEd5L22AeRNC4FI</t>
  </si>
  <si>
    <t>QLJkKwnCsvg</t>
  </si>
  <si>
    <t>2018-06-13T04:38:30Z</t>
  </si>
  <si>
    <t>I Put A Spell On You</t>
  </si>
  <si>
    <t>2XpZPnrvDqpKcNcfv6fviu</t>
  </si>
  <si>
    <t>bwjAWYhuIfE</t>
  </si>
  <si>
    <t>2014-11-09T01:17:45Z</t>
  </si>
  <si>
    <t>Ain't That A Shame</t>
  </si>
  <si>
    <t>4ZfQwNx3FlCN07cnUvekh3</t>
  </si>
  <si>
    <t>H_UJKFZIsLY</t>
  </si>
  <si>
    <t>UCo4FEyMG8_-D-aXK7FrNIcg</t>
  </si>
  <si>
    <t>2018-06-21T11:30:53Z</t>
  </si>
  <si>
    <t>Riviera Paradise</t>
  </si>
  <si>
    <t>4LSu0MjxfmqMgEJf4GMnlU</t>
  </si>
  <si>
    <t>KfGBQHM1EzI</t>
  </si>
  <si>
    <t>2017-02-20T13:15:36Z</t>
  </si>
  <si>
    <t>Don't Go To Strangers</t>
  </si>
  <si>
    <t>5qZKuuKGngifO5psg19XdO</t>
  </si>
  <si>
    <t>JKbcXFvXn3E</t>
  </si>
  <si>
    <t>2018-07-31T13:07:33Z</t>
  </si>
  <si>
    <t>Down in Mexico</t>
  </si>
  <si>
    <t>4OnqJ1ml4Jgr5AAKNrrYCD</t>
  </si>
  <si>
    <t>kyLTgfQXoGg</t>
  </si>
  <si>
    <t>Down In Mexico</t>
  </si>
  <si>
    <t>UCpgE45UhoSDJ6na4UP4KEQw</t>
  </si>
  <si>
    <t>2015-01-28T17:37:36Z</t>
  </si>
  <si>
    <t>Fire And Brimstone</t>
  </si>
  <si>
    <t>3bEECCaIejir3Amq4iTpCg</t>
  </si>
  <si>
    <t>H4b4oj6-1bI</t>
  </si>
  <si>
    <t>2018-12-12T12:17:10Z</t>
  </si>
  <si>
    <t>Leaving Trunk</t>
  </si>
  <si>
    <t>3E0VKSvZp76kvBU2WwwBul</t>
  </si>
  <si>
    <t>6cCVdE5HE9g</t>
  </si>
  <si>
    <t>UCylg6tzCZVAJrq5z4i1bgpg</t>
  </si>
  <si>
    <t>2017-01-28T03:10:47Z</t>
  </si>
  <si>
    <t>Bring It On Home</t>
  </si>
  <si>
    <t>1aHR9fHIvmcNQ9oOVqQExT</t>
  </si>
  <si>
    <t>DMY0VxedYqs</t>
  </si>
  <si>
    <t>UCWEMaF6bf_6V2swH692S1EQ</t>
  </si>
  <si>
    <t>2014-09-21T15:29:53Z</t>
  </si>
  <si>
    <t>Jockey Full Of Bourbon</t>
  </si>
  <si>
    <t>6PVCcLstrgObm8aw6GsV02</t>
  </si>
  <si>
    <t>WKzftJwtk7k</t>
  </si>
  <si>
    <t>UC39N3pyt2Z15oOMjouokl8A</t>
  </si>
  <si>
    <t>2018-07-29T21:25:38Z</t>
  </si>
  <si>
    <t>Bitch, I Love You</t>
  </si>
  <si>
    <t>6XxsaUGWRXc30HgewJ10M8</t>
  </si>
  <si>
    <t>GX_FqyjbIIo</t>
  </si>
  <si>
    <t>UCk6kQrOgXV9jLEIYw8amktw</t>
  </si>
  <si>
    <t>2018-07-30T13:18:54Z</t>
  </si>
  <si>
    <t>Sweet Home Chicago</t>
  </si>
  <si>
    <t>1guIEbEw6v69ubNOuH9Aug</t>
  </si>
  <si>
    <t>MrsmbOhZ1xs</t>
  </si>
  <si>
    <t>2018-07-03T13:56:55Z</t>
  </si>
  <si>
    <t>Season of the Witch</t>
  </si>
  <si>
    <t>5o2a59EwwRXdDlBiAWjd3W</t>
  </si>
  <si>
    <t>jCO-JdMR91k</t>
  </si>
  <si>
    <t>UCUzbezXmJL-HbTx2K8GmYAA</t>
  </si>
  <si>
    <t>2017-01-25T21:28:48Z</t>
  </si>
  <si>
    <t>Most Things Haven't Worked Out</t>
  </si>
  <si>
    <t>2i93Q7j5Pxjsy7PBV2oro2</t>
  </si>
  <si>
    <t>JJPz-IK5-YM</t>
  </si>
  <si>
    <t>2017-01-25T20:07:42Z</t>
  </si>
  <si>
    <t>Lungs</t>
  </si>
  <si>
    <t>0tBAT5NugCTPG3W5mKpbn4</t>
  </si>
  <si>
    <t>jmBiNrOeMlQ</t>
  </si>
  <si>
    <t>2017-02-09T12:36:07Z</t>
  </si>
  <si>
    <t>Johnny B. Goode</t>
  </si>
  <si>
    <t>2QfiRTz5Yc8DdShCxG1tB2</t>
  </si>
  <si>
    <t>uFeZ_x--aRg</t>
  </si>
  <si>
    <t>UCUfKmP9mv1yUkxlE5DDX5Zg</t>
  </si>
  <si>
    <t>2018-08-10T21:51:48Z</t>
  </si>
  <si>
    <t>Working in the Coal Mine</t>
  </si>
  <si>
    <t>0mdZ4B9JIUKQKsYkLsoMzu</t>
  </si>
  <si>
    <t>2F5k_nShPIM</t>
  </si>
  <si>
    <t>2014-11-08T23:07:38Z</t>
  </si>
  <si>
    <t>Bo Diddley</t>
  </si>
  <si>
    <t>2R7uUQ0Dehu80gsOcydQC9</t>
  </si>
  <si>
    <t>RxZSXIYr0z4</t>
  </si>
  <si>
    <t>2018-08-17T04:10:37Z</t>
  </si>
  <si>
    <t>Where Did You Sleep Last Night</t>
  </si>
  <si>
    <t>0p5zJBYoJOzVLBiDeA0PvS</t>
  </si>
  <si>
    <t>G09rzVK_H0g</t>
  </si>
  <si>
    <t>UC7jiqF1wzNVeZhZmJ4EKprA</t>
  </si>
  <si>
    <t>2020-04-07T11:49:54Z</t>
  </si>
  <si>
    <t>Going Down</t>
  </si>
  <si>
    <t>2wnjZXcAT3rCjjqxLeHjv7</t>
  </si>
  <si>
    <t>RCS13zpvF9k</t>
  </si>
  <si>
    <t>UCj1uIBa_uRRMR9GQ6wviIMw</t>
  </si>
  <si>
    <t>2017-03-31T04:56:51Z</t>
  </si>
  <si>
    <t>Bad 'n' Ruin</t>
  </si>
  <si>
    <t>3LgBgR8bWBlPkskCYgw5IF</t>
  </si>
  <si>
    <t>3QCDTrGpClE</t>
  </si>
  <si>
    <t>UCmQ1F3mlOlAR4Njn39lf9cw</t>
  </si>
  <si>
    <t>2015-09-01T16:55:57Z</t>
  </si>
  <si>
    <t>Stop</t>
  </si>
  <si>
    <t>4aWZIBCBMQEgMna9JpgW90</t>
  </si>
  <si>
    <t>GPzBHUU6sr4</t>
  </si>
  <si>
    <t>UCsWx9x9OU0Oj8c68tobV0-g</t>
  </si>
  <si>
    <t>2017-01-25T21:44:41Z</t>
  </si>
  <si>
    <t>You're Gonna Miss Me (2008 Remastered Original Mono LP Version)</t>
  </si>
  <si>
    <t>34miSNKQ0xN7EG8zzzaFzI</t>
  </si>
  <si>
    <t>urbWbYXpgaM</t>
  </si>
  <si>
    <t>You're Gonna Miss Me (French Stereo EP Mix)</t>
  </si>
  <si>
    <t>UCAwuokMGAQsp1gy2GmXT2AA</t>
  </si>
  <si>
    <t>2015-02-28T13:59:00Z</t>
  </si>
  <si>
    <t>Champagne &amp; Reefer</t>
  </si>
  <si>
    <t>7kqGCWwUTnwisFFz5d37gE</t>
  </si>
  <si>
    <t>SgWh0SQXv-Y</t>
  </si>
  <si>
    <t>2014-11-08T00:18:00Z</t>
  </si>
  <si>
    <t>Ten Million Slaves</t>
  </si>
  <si>
    <t>0VW1dAC98JfVPLGd7oj2lM</t>
  </si>
  <si>
    <t>d_lJ4S_cmeg</t>
  </si>
  <si>
    <t>Otis Taylor - Ten Million Slaves</t>
  </si>
  <si>
    <t>UCByQeNLmSWj8fo4gNy6KRsg</t>
  </si>
  <si>
    <t>2009-11-27T00:45:23Z</t>
  </si>
  <si>
    <t>2BUJHjBlrEQWwuXKtR7Z7U</t>
  </si>
  <si>
    <t>k34yxR_eg30</t>
  </si>
  <si>
    <t>2017-01-25T20:02:32Z</t>
  </si>
  <si>
    <t>I Walk on Guilded Splinters</t>
  </si>
  <si>
    <t>0OSNN0ABo1HMgfGeMQ3pCr</t>
  </si>
  <si>
    <t>lekQoT485aA</t>
  </si>
  <si>
    <t>2014-11-09T02:04:59Z</t>
  </si>
  <si>
    <t>Cut My Wings</t>
  </si>
  <si>
    <t>0Mue41PoRyvzZtBnFvpViY</t>
  </si>
  <si>
    <t>3l-7zvxl57U</t>
  </si>
  <si>
    <t>2018-09-19T22:45:44Z</t>
  </si>
  <si>
    <t>The Thrill Is Gone</t>
  </si>
  <si>
    <t>4NQfrmGs9iQXVQI9IpRhjM</t>
  </si>
  <si>
    <t>kpC69qIe02E</t>
  </si>
  <si>
    <t>2018-08-07T22:40:40Z</t>
  </si>
  <si>
    <t>I Wanna Be Your Dog - 2019 Remaster</t>
  </si>
  <si>
    <t>79MMMdYL00iwKVHBSAUkLY</t>
  </si>
  <si>
    <t>pxYmMj3MBpQ</t>
  </si>
  <si>
    <t>I Wanna Be Your Dog (2019 Remaster)</t>
  </si>
  <si>
    <t>UCCT8KMU8ReissgaPl7pvo9g</t>
  </si>
  <si>
    <t>2019-11-07T10:10:05Z</t>
  </si>
  <si>
    <t>Soul Man</t>
  </si>
  <si>
    <t>4eGHlplaq1ME8oetnTuFFf</t>
  </si>
  <si>
    <t>WLrU5VBGT-A</t>
  </si>
  <si>
    <t>2015-03-05T13:19:57Z</t>
  </si>
  <si>
    <t>Getaway</t>
  </si>
  <si>
    <t>2O1oJdVuEmcowIuUATTtDn</t>
  </si>
  <si>
    <t>qf-w-yM7bLI</t>
  </si>
  <si>
    <t>2014-11-09T00:02:37Z</t>
  </si>
  <si>
    <t>Hoist That Rag</t>
  </si>
  <si>
    <t>4H3K3jbAgNoDIbVcU6c6kg</t>
  </si>
  <si>
    <t>irmYDyBFqQk</t>
  </si>
  <si>
    <t>2020-10-20T19:25:27Z</t>
  </si>
  <si>
    <t>Johnny Too Bad</t>
  </si>
  <si>
    <t>2IzMlIwhoCWV3E3JrF9gq1</t>
  </si>
  <si>
    <t>VIx0mlKrDHE</t>
  </si>
  <si>
    <t>2017-01-28T03:38:31Z</t>
  </si>
  <si>
    <t>Texas Flood</t>
  </si>
  <si>
    <t>5MtN38MGEWJt60LwtBmFNP</t>
  </si>
  <si>
    <t>OQuY7dHfWrM</t>
  </si>
  <si>
    <t>2017-02-10T03:00:33Z</t>
  </si>
  <si>
    <t>I'm A Man</t>
  </si>
  <si>
    <t>760clbeDBWmBsBLbszWuNZ</t>
  </si>
  <si>
    <t>OKlAiuaYdoI</t>
  </si>
  <si>
    <t>2018-08-31T17:28:18Z</t>
  </si>
  <si>
    <t>Tom Cat</t>
  </si>
  <si>
    <t>1UHa7agK1kxbcyHLNQ8gTM</t>
  </si>
  <si>
    <t>RnK4mvFNj64</t>
  </si>
  <si>
    <t>2018-07-31T12:39:10Z</t>
  </si>
  <si>
    <t>Looky, Looky, Yonder / Black Betty / Yellow Women's Doorbells</t>
  </si>
  <si>
    <t>7L31Bur6YA9IP03OKZLHUR</t>
  </si>
  <si>
    <t>XoYmG50Yozc</t>
  </si>
  <si>
    <t>2020-04-07T11:49:45Z</t>
  </si>
  <si>
    <t>Where'd All the Time Go?</t>
  </si>
  <si>
    <t>0UV5zxRMz6AO4ZwUOZNIKI</t>
  </si>
  <si>
    <t>S0V9zehc_h8</t>
  </si>
  <si>
    <t>UC-JBTXpS5x83eafG3HQMClA</t>
  </si>
  <si>
    <t>2020-11-05T20:03:57Z</t>
  </si>
  <si>
    <t>Small Talk</t>
  </si>
  <si>
    <t>5kBYMymc2d3h164QqEHwRL</t>
  </si>
  <si>
    <t>fb_bN4YI-ww</t>
  </si>
  <si>
    <t>2019-05-16T10:10:44Z</t>
  </si>
  <si>
    <t>From These Heights</t>
  </si>
  <si>
    <t>74IoFNuC2nDDFkrt4MAgpS</t>
  </si>
  <si>
    <t>DkzG2IV8vms</t>
  </si>
  <si>
    <t>2021-05-13T10:30:59Z</t>
  </si>
  <si>
    <t>Take 3</t>
  </si>
  <si>
    <t>0EyrNxa5cnzwesCQuQlTTD</t>
  </si>
  <si>
    <t>tQnhaLRCv_k</t>
  </si>
  <si>
    <t>UChyD6z6cRC4fyKP7gRoH5Xw</t>
  </si>
  <si>
    <t>2021-07-13T10:06:26Z</t>
  </si>
  <si>
    <t>Sugar</t>
  </si>
  <si>
    <t>2joEpsXflccZD0ZwKEdz5m</t>
  </si>
  <si>
    <t>uwV2GcDBf7E</t>
  </si>
  <si>
    <t>UCaPOa_Tg0TThuYSVtUEXb8g</t>
  </si>
  <si>
    <t>2021-08-24T10:07:41Z</t>
  </si>
  <si>
    <t>Westcoast Collective</t>
  </si>
  <si>
    <t>7rNun2AyLu4u4rQpRt0iS9</t>
  </si>
  <si>
    <t>VfBowZP5pag</t>
  </si>
  <si>
    <t>2018-10-14T10:17:53Z</t>
  </si>
  <si>
    <t>Clean</t>
  </si>
  <si>
    <t>2AmVGGu8jIgS7Kn3j6rB0K</t>
  </si>
  <si>
    <t>t1DjT3aL5pA</t>
  </si>
  <si>
    <t>UCrje2i3FGt3FJSBP4gabqGQ</t>
  </si>
  <si>
    <t>2021-08-12T10:04:19Z</t>
  </si>
  <si>
    <t>Passenger Seat</t>
  </si>
  <si>
    <t>37zn2AcSRSqyEEBczSWDPE</t>
  </si>
  <si>
    <t>qJ4pouz7voo</t>
  </si>
  <si>
    <t>2021-07-20T10:05:54Z</t>
  </si>
  <si>
    <t>Weightless</t>
  </si>
  <si>
    <t>39ctmPVTtAMKeVJhMq5dS5</t>
  </si>
  <si>
    <t>kXTm1OTls-E</t>
  </si>
  <si>
    <t>UC1weddpLi6fCverPkyvVt7Q</t>
  </si>
  <si>
    <t>2021-07-22T10:01:56Z</t>
  </si>
  <si>
    <t>Me Myself and Dollar Hell</t>
  </si>
  <si>
    <t>7wWKiPgCnunnuqD1QmhUEh</t>
  </si>
  <si>
    <t>qRQobWRMkUw</t>
  </si>
  <si>
    <t>UC1VEJk_RMKBhUHXgIB5LFUg</t>
  </si>
  <si>
    <t>2021-07-26T10:35:08Z</t>
  </si>
  <si>
    <t>Alien Blues</t>
  </si>
  <si>
    <t>6UjeFOCGYgMpBUtqKg1Je3</t>
  </si>
  <si>
    <t>8s1wp8JvX4I</t>
  </si>
  <si>
    <t>UCZ3E0yFqaoOudExwS2UDTdw</t>
  </si>
  <si>
    <t>2017-08-17T15:28:15Z</t>
  </si>
  <si>
    <t>Landline</t>
  </si>
  <si>
    <t>5H9wA29ptgnn7mXAHKhUKc</t>
  </si>
  <si>
    <t>7InC6C455Go</t>
  </si>
  <si>
    <t>UCb733X3xJJXgo_St7gT_OaQ</t>
  </si>
  <si>
    <t>2021-08-12T10:05:29Z</t>
  </si>
  <si>
    <t>Too Good - Unknown Mortal Orchestra Remix</t>
  </si>
  <si>
    <t>4jMmXKJjle1GD241r9s1oj</t>
  </si>
  <si>
    <t>5Fomf9gKqRw</t>
  </si>
  <si>
    <t>Too Good (Unknown Mortal Orchestra Remix)</t>
  </si>
  <si>
    <t>UCONW30aJYOThs54eGXz38kw</t>
  </si>
  <si>
    <t>2021-07-27T10:03:10Z</t>
  </si>
  <si>
    <t>Kissing In The Rain</t>
  </si>
  <si>
    <t>1ke1sV5DVqopIsezN5gj7n</t>
  </si>
  <si>
    <t>08g3nN8jBf8</t>
  </si>
  <si>
    <t>UCiUjSTW94mp2xfW9jqotQlg</t>
  </si>
  <si>
    <t>2021-06-17T10:05:25Z</t>
  </si>
  <si>
    <t>Toast</t>
  </si>
  <si>
    <t>2UN5BxL6zaSsXeZoWXAXKz</t>
  </si>
  <si>
    <t>Jm95I16xn98</t>
  </si>
  <si>
    <t>UCV-D85RlUj_QXf3Hzx5I5dA</t>
  </si>
  <si>
    <t>2021-07-02T16:07:55Z</t>
  </si>
  <si>
    <t>Flowers</t>
  </si>
  <si>
    <t>6JJgmmfMsoGTzwCe2f2K8u</t>
  </si>
  <si>
    <t>lPe9KtpzIx0</t>
  </si>
  <si>
    <t>UCCVheYK8wdECfkjWWmfQErA</t>
  </si>
  <si>
    <t>2021-08-17T10:03:22Z</t>
  </si>
  <si>
    <t>Medicine</t>
  </si>
  <si>
    <t>0CWvHfEwbeBVN0RViTybvL</t>
  </si>
  <si>
    <t>0V39hVtS0-Y</t>
  </si>
  <si>
    <t>UCyMwUmEqTBsHjeQFnDBKaRA</t>
  </si>
  <si>
    <t>2021-05-20T10:30:01Z</t>
  </si>
  <si>
    <t>What A Damn Shame</t>
  </si>
  <si>
    <t>64aZu0DufRHVyNpr1x0qOf</t>
  </si>
  <si>
    <t>VlOikvV5Bqg</t>
  </si>
  <si>
    <t>UCs9la0CzQDAivYgu3MEwpBw</t>
  </si>
  <si>
    <t>2021-08-26T10:05:17Z</t>
  </si>
  <si>
    <t>HIT EM WHERE IT HURTS</t>
  </si>
  <si>
    <t>7888F1QWPTn4cPbuknNV4T</t>
  </si>
  <si>
    <t>CdqQLmQgLzk</t>
  </si>
  <si>
    <t>UClsL1-_PAxYytQM69CzJPGw</t>
  </si>
  <si>
    <t>2021-06-02T20:37:59Z</t>
  </si>
  <si>
    <t>Canary Islands</t>
  </si>
  <si>
    <t>7MuU7UbVaKyu4HkHBoHwrD</t>
  </si>
  <si>
    <t>_z8BLaZ0qKs</t>
  </si>
  <si>
    <t>2021-01-27T10:01:29Z</t>
  </si>
  <si>
    <t>So Far Away</t>
  </si>
  <si>
    <t>70SG1W2JdJXfLpCZTfL2Ka</t>
  </si>
  <si>
    <t>5TCBOMtbqLw</t>
  </si>
  <si>
    <t>UCW2dos8JCmoT7Dd2aJjFoNw</t>
  </si>
  <si>
    <t>2021-06-03T10:04:24Z</t>
  </si>
  <si>
    <t>SLUGGER (feat. $NOT &amp; slowthai)</t>
  </si>
  <si>
    <t>4hFQTvD4ZioWwAG3CWfS9D</t>
  </si>
  <si>
    <t>1vZdv6IYinM</t>
  </si>
  <si>
    <t>SLUGGER</t>
  </si>
  <si>
    <t>2021-07-15T10:03:29Z</t>
  </si>
  <si>
    <t>poppin</t>
  </si>
  <si>
    <t>7hHZuFMAyVj48DwxhZE9IK</t>
  </si>
  <si>
    <t>62rtqDj3Joc</t>
  </si>
  <si>
    <t>2021-07-27T10:07:44Z</t>
  </si>
  <si>
    <t>Rocky</t>
  </si>
  <si>
    <t>3E73eFyGL6v10qlK3jiLyR</t>
  </si>
  <si>
    <t>djzpmgnFGcs</t>
  </si>
  <si>
    <t>2021-02-18T10:05:51Z</t>
  </si>
  <si>
    <t>Pears</t>
  </si>
  <si>
    <t>06nKF46jG8p1zwyP4ziAyG</t>
  </si>
  <si>
    <t>S4qA16amubM</t>
  </si>
  <si>
    <t>UCSTmUeolNHSGw2-qjAQTzHg</t>
  </si>
  <si>
    <t>2021-04-22T10:13:46Z</t>
  </si>
  <si>
    <t>Diamond</t>
  </si>
  <si>
    <t>33sOtnSvolKA5lDbvBtiSs</t>
  </si>
  <si>
    <t>BYKqHe_-PSc</t>
  </si>
  <si>
    <t>UCoiKfdoFuxipyV64g4y9Xtg</t>
  </si>
  <si>
    <t>2021-04-29T11:21:09Z</t>
  </si>
  <si>
    <t>naÃ¯ve</t>
  </si>
  <si>
    <t>1wAadgVOHT3eHLXGzynAMB</t>
  </si>
  <si>
    <t>H6jvt3qDDMI</t>
  </si>
  <si>
    <t>2021-07-15T10:03:49Z</t>
  </si>
  <si>
    <t>Invisible Fence</t>
  </si>
  <si>
    <t>5ziFqEEcLfe7G6MdrnCLy8</t>
  </si>
  <si>
    <t>qIC0Ac4IpmQ</t>
  </si>
  <si>
    <t>2021-08-12T10:02:50Z</t>
  </si>
  <si>
    <t>'96 Bulls</t>
  </si>
  <si>
    <t>0VtyqKSFeXrIVSbpxARxt4</t>
  </si>
  <si>
    <t>7rxD2m3vDV8</t>
  </si>
  <si>
    <t>2021-08-31T10:08:39Z</t>
  </si>
  <si>
    <t>JEREMIAH - ORIGINAL</t>
  </si>
  <si>
    <t>5oK0M0jRNHDVMdsMQeKQaI</t>
  </si>
  <si>
    <t>RHeUv6PAc2c</t>
  </si>
  <si>
    <t>JEREMIAH (ORIGINAL)</t>
  </si>
  <si>
    <t>2021-06-03T10:07:56Z</t>
  </si>
  <si>
    <t>He Gets Me So High</t>
  </si>
  <si>
    <t>6PvxbkegGnVGxd1NDYS6fZ</t>
  </si>
  <si>
    <t>FpZdLhpZ_0M</t>
  </si>
  <si>
    <t>UCcGMuu89vageEKV8zUKhwdA</t>
  </si>
  <si>
    <t>2021-06-23T10:26:51Z</t>
  </si>
  <si>
    <t>Good Luck</t>
  </si>
  <si>
    <t>6IVsYkP3RWt3AwMeHOgDFF</t>
  </si>
  <si>
    <t>A3UHa7cGpts</t>
  </si>
  <si>
    <t>UCtQaNbWqf3VfIO-ohNIputQ</t>
  </si>
  <si>
    <t>2021-05-27T10:02:47Z</t>
  </si>
  <si>
    <t>L.I.N.E.</t>
  </si>
  <si>
    <t>0455TNxuFqkgk4SUPumXdS</t>
  </si>
  <si>
    <t>gJjSHNXtNnQ</t>
  </si>
  <si>
    <t>UCa3Tz2g-TF1oumK2paiC9yg</t>
  </si>
  <si>
    <t>2021-06-10T12:36:10Z</t>
  </si>
  <si>
    <t>Heat Waves (with iann dior)</t>
  </si>
  <si>
    <t>3pXVWgkWybiGchdKGYDgdl</t>
  </si>
  <si>
    <t>V5xQPNYxId4</t>
  </si>
  <si>
    <t>Heat Waves</t>
  </si>
  <si>
    <t>UCfeJiV0Xu-C4z4DApRcznig</t>
  </si>
  <si>
    <t>2021-03-24T10:03:47Z</t>
  </si>
  <si>
    <t>Larabar</t>
  </si>
  <si>
    <t>5wNVNjLNMX0jhefWFOqgT2</t>
  </si>
  <si>
    <t>vjpc7o3jcyc</t>
  </si>
  <si>
    <t>2021-08-03T10:02:23Z</t>
  </si>
  <si>
    <t>Cologne</t>
  </si>
  <si>
    <t>1NaDK3atogQEn9glK5fYuy</t>
  </si>
  <si>
    <t>egwhbv2eKWs</t>
  </si>
  <si>
    <t>2021-06-23T10:27:56Z</t>
  </si>
  <si>
    <t>Really, Really</t>
  </si>
  <si>
    <t>4Kg7wuHmbjZ3o6LeUJH8P4</t>
  </si>
  <si>
    <t>Pu9p3w0-umw</t>
  </si>
  <si>
    <t>UCTB6ZUMRuZFeaVxvtm3jVZQ</t>
  </si>
  <si>
    <t>2021-07-27T16:08:39Z</t>
  </si>
  <si>
    <t>Titanic</t>
  </si>
  <si>
    <t>0EUwAADV8ggf1CjB4uzZqE</t>
  </si>
  <si>
    <t>UGvo8AHM1L0</t>
  </si>
  <si>
    <t>UCMxWoTwaX5LGxkF_jUxIH1A</t>
  </si>
  <si>
    <t>2021-08-19T11:06:16Z</t>
  </si>
  <si>
    <t>Trigger Of Love</t>
  </si>
  <si>
    <t>3soKdLpgZNCtYLRsnwxwfB</t>
  </si>
  <si>
    <t>dHLq1EbpRfU</t>
  </si>
  <si>
    <t>UCHZXTNxYbCXwm0W6BVt8Yaw</t>
  </si>
  <si>
    <t>2020-10-26T10:01:36Z</t>
  </si>
  <si>
    <t>Keep On Moving (with NEZ feat. Theophilus London)</t>
  </si>
  <si>
    <t>4S2GeYH3n62svWelQOYw3T</t>
  </si>
  <si>
    <t>RmJqYeCiqA0</t>
  </si>
  <si>
    <t>Keep On Moving</t>
  </si>
  <si>
    <t>UCWerwF0q4QKlKL37Yod4aSw</t>
  </si>
  <si>
    <t>2021-06-29T10:01:21Z</t>
  </si>
  <si>
    <t>OK - with Remi Wolf &amp; Solomonophonic</t>
  </si>
  <si>
    <t>2LqczHHyVkIN9WlaQyFG1R</t>
  </si>
  <si>
    <t>nyExuuLP7mA</t>
  </si>
  <si>
    <t>Wallows - OK (with Remi Wolf &amp; Solomonophonic)</t>
  </si>
  <si>
    <t>UC8rQOUic-gj1dLfcIbV1LKA</t>
  </si>
  <si>
    <t>2021-04-23T19:00:11Z</t>
  </si>
  <si>
    <t>MyLuv</t>
  </si>
  <si>
    <t>5cNPfcnT3y3JmWiqBQqtLi</t>
  </si>
  <si>
    <t>_2idSKxn9S4</t>
  </si>
  <si>
    <t>UC9zRzAuSTcCWSbYqw-ODvag</t>
  </si>
  <si>
    <t>2021-08-03T10:06:17Z</t>
  </si>
  <si>
    <t>The Idea of You</t>
  </si>
  <si>
    <t>2q0wGZoUjHbnQsmd3J3lQf</t>
  </si>
  <si>
    <t>S_OsqoOsrMQ</t>
  </si>
  <si>
    <t>UCSDQd6lqxc7VrpLRYPEJraQ</t>
  </si>
  <si>
    <t>2021-06-29T10:51:20Z</t>
  </si>
  <si>
    <t>All Of The Little Things (feat. Ramirez)</t>
  </si>
  <si>
    <t>6phFpARTp2T9rcNR3uRXoe</t>
  </si>
  <si>
    <t>neSKae6fShc</t>
  </si>
  <si>
    <t>2021-07-22T14:01:14Z</t>
  </si>
  <si>
    <t>Ghost On The Mend</t>
  </si>
  <si>
    <t>6bBlZ4W1IhzdVKrXRDUTDR</t>
  </si>
  <si>
    <t>iChR-rFsbUM</t>
  </si>
  <si>
    <t>2021-08-19T10:04:11Z</t>
  </si>
  <si>
    <t>Bottle Rocket (feat. Manchester Orchestra)</t>
  </si>
  <si>
    <t>7kMzfcoSuwrjc1LpkTpvYb</t>
  </si>
  <si>
    <t>stb8NmrVLqw</t>
  </si>
  <si>
    <t>2021-06-21T10:08:54Z</t>
  </si>
  <si>
    <t>Waltzing Back</t>
  </si>
  <si>
    <t>3Q1DprZauQyNo8KGlY8brZ</t>
  </si>
  <si>
    <t>AW5V8j7OPEg</t>
  </si>
  <si>
    <t>UC2Gx2PufJjqWnXOcPIHDMQw</t>
  </si>
  <si>
    <t>2021-07-13T10:05:40Z</t>
  </si>
  <si>
    <t>Grumpy Old Man</t>
  </si>
  <si>
    <t>793evHjtSB1fGik1VvdKZb</t>
  </si>
  <si>
    <t>ryvy41nVmXo</t>
  </si>
  <si>
    <t>UCm6dAIj2i3D0tOK5a-Wwy6Q</t>
  </si>
  <si>
    <t>2021-08-18T16:01:22Z</t>
  </si>
  <si>
    <t>forever&amp;more</t>
  </si>
  <si>
    <t>0UMFm4ndFr3PH5VsVYnCNG</t>
  </si>
  <si>
    <t>6v6Md2bNL8I</t>
  </si>
  <si>
    <t>forever &amp; more</t>
  </si>
  <si>
    <t>2021-07-21T10:01:12Z</t>
  </si>
  <si>
    <t>02MWAaffLxlfxAUY7c5dvx</t>
  </si>
  <si>
    <t>GBvLVesLZmY</t>
  </si>
  <si>
    <t>2020-06-29T18:31:01Z</t>
  </si>
  <si>
    <t>Escalator</t>
  </si>
  <si>
    <t>0FpsrB0Kivu69LD8TaywhD</t>
  </si>
  <si>
    <t>eLmrtIxju88</t>
  </si>
  <si>
    <t>UCfoSsmFmYsJjFpF6yZr-VaA</t>
  </si>
  <si>
    <t>2021-06-10T10:06:39Z</t>
  </si>
  <si>
    <t>A Piece Of Your Mind</t>
  </si>
  <si>
    <t>5c8bM603hqoHJzJFxmUkZ1</t>
  </si>
  <si>
    <t>kBCxBKfmp6I</t>
  </si>
  <si>
    <t>2021-07-29T10:09:08Z</t>
  </si>
  <si>
    <t>Hold In, Hold On</t>
  </si>
  <si>
    <t>0WebpqjAhluHB2WREW9x4R</t>
  </si>
  <si>
    <t>T35QwYm-QZk</t>
  </si>
  <si>
    <t>UCDoh5cidSoaqvnECKOlj67w</t>
  </si>
  <si>
    <t>2020-11-12T10:02:00Z</t>
  </si>
  <si>
    <t>Esther</t>
  </si>
  <si>
    <t>74K9eR3fwxau1Lt5ocy3tP</t>
  </si>
  <si>
    <t>OzKKwA-dTpU</t>
  </si>
  <si>
    <t>UCL5h4xuLuZekUxMXrZ0Loiw</t>
  </si>
  <si>
    <t>2021-07-15T12:09:13Z</t>
  </si>
  <si>
    <t>Courtside - Vacations Remix</t>
  </si>
  <si>
    <t>0GJ9ChgPgLjFmM73A3GG29</t>
  </si>
  <si>
    <t>6_vRReM8DWU</t>
  </si>
  <si>
    <t>Courtside (Vacations Remix)</t>
  </si>
  <si>
    <t>UC5gsNP5JdDmo5ZxIllijbNw</t>
  </si>
  <si>
    <t>2021-08-19T10:01:17Z</t>
  </si>
  <si>
    <t>Sober Up</t>
  </si>
  <si>
    <t>0Q2a4rmfFhyRH0usttcnoM</t>
  </si>
  <si>
    <t>Nhxww_U_qPI</t>
  </si>
  <si>
    <t>UCDYFulyOicnU-WwZ651OEdQ</t>
  </si>
  <si>
    <t>2021-06-10T10:36:52Z</t>
  </si>
  <si>
    <t>Before You Were Mine</t>
  </si>
  <si>
    <t>2hy7LS3pvWnPrPMAoCN6ys</t>
  </si>
  <si>
    <t>t8bFrdrZYB0</t>
  </si>
  <si>
    <t>2021-08-12T10:09:54Z</t>
  </si>
  <si>
    <t>A Dream With a Baseball Player</t>
  </si>
  <si>
    <t>7hNPcyHhNYLCtTFa5bxvX1</t>
  </si>
  <si>
    <t>ProTc68FfFg</t>
  </si>
  <si>
    <t>UCdKJ6iMnCsPcTDB5p510Ztg</t>
  </si>
  <si>
    <t>2021-06-24T11:32:09Z</t>
  </si>
  <si>
    <t>Hideaway</t>
  </si>
  <si>
    <t>56prLoLLC34LxxujcfgHJo</t>
  </si>
  <si>
    <t>ERC5JHBnCHo</t>
  </si>
  <si>
    <t>2021-06-24T10:03:50Z</t>
  </si>
  <si>
    <t>Steeeam</t>
  </si>
  <si>
    <t>09RamrocZneYcLYLRIxYha</t>
  </si>
  <si>
    <t>Xq7mWRdcKlU</t>
  </si>
  <si>
    <t>UCCu8aujxzfqY-0sCclaqk6Q</t>
  </si>
  <si>
    <t>2020-10-29T10:05:50Z</t>
  </si>
  <si>
    <t>Double Negative (Skeleton Milkshake)</t>
  </si>
  <si>
    <t>7ACT6YaXbYvl7hRWEOOEHQ</t>
  </si>
  <si>
    <t>bK_-U7EJ5_g</t>
  </si>
  <si>
    <t>2020-07-30T10:08:23Z</t>
  </si>
  <si>
    <t>Go Away</t>
  </si>
  <si>
    <t>6BXHCHzw706smnLQdCIDUy</t>
  </si>
  <si>
    <t>UEBJQCOr_tY</t>
  </si>
  <si>
    <t>2021-07-08T16:05:25Z</t>
  </si>
  <si>
    <t>Nellie</t>
  </si>
  <si>
    <t>1aRvUHgMe9ichgcHAAs12f</t>
  </si>
  <si>
    <t>O0HE58KCZcw</t>
  </si>
  <si>
    <t>2020-10-27T17:58:12Z</t>
  </si>
  <si>
    <t>Cheers</t>
  </si>
  <si>
    <t>0ZWylHSASM1tHUiPy5ob48</t>
  </si>
  <si>
    <t>w10jKiqo1jI</t>
  </si>
  <si>
    <t>2021-07-13T10:03:44Z</t>
  </si>
  <si>
    <t>These Days</t>
  </si>
  <si>
    <t>1OMmcWa2P02i8uxCQwOXrk</t>
  </si>
  <si>
    <t>nKb5PUPPgQs</t>
  </si>
  <si>
    <t>2021-08-12T10:08:43Z</t>
  </si>
  <si>
    <t>Show Runner 99</t>
  </si>
  <si>
    <t>4G5bnCpOB99DIcOQa6QVYw</t>
  </si>
  <si>
    <t>qku3Y_GirYk</t>
  </si>
  <si>
    <t>2021-08-26T10:01:04Z</t>
  </si>
  <si>
    <t>Why</t>
  </si>
  <si>
    <t>1xLs8Mu1QEVbGCpyHQ2r2U</t>
  </si>
  <si>
    <t>YMgVBrlZtKU</t>
  </si>
  <si>
    <t>Dionysian State</t>
  </si>
  <si>
    <t>0wh1rLlTcfVZ9Q2lUJVjr4</t>
  </si>
  <si>
    <t>zXm7sYrHLqw</t>
  </si>
  <si>
    <t>2021-08-15T10:05:36Z</t>
  </si>
  <si>
    <t>Perfume</t>
  </si>
  <si>
    <t>3wJAk2rKEEoYlXSLpLVrkU</t>
  </si>
  <si>
    <t>FM2TISWnfC8</t>
  </si>
  <si>
    <t>UCburCr_tn4-l9q44pKCM1oQ</t>
  </si>
  <si>
    <t>2021-08-17T10:05:57Z</t>
  </si>
  <si>
    <t>Waterfalls</t>
  </si>
  <si>
    <t>0ncGfTV06HogJIgn2Ujjgb</t>
  </si>
  <si>
    <t>HGXakFhS8A8</t>
  </si>
  <si>
    <t>UClmrba1cMMPLW1gF_MLAFkQ</t>
  </si>
  <si>
    <t>2021-07-29T10:07:15Z</t>
  </si>
  <si>
    <t>Bambi</t>
  </si>
  <si>
    <t>6wQXjA6KWbwPT3ydQCsJ4P</t>
  </si>
  <si>
    <t>aUGJMvATynk</t>
  </si>
  <si>
    <t>2021-07-15T10:02:48Z</t>
  </si>
  <si>
    <t>Wave of You</t>
  </si>
  <si>
    <t>0KfNomDfIkM7suIHb105Oi</t>
  </si>
  <si>
    <t>FUGx3-1Ej3Q</t>
  </si>
  <si>
    <t>2021-04-08T10:05:25Z</t>
  </si>
  <si>
    <t>Tokyo Drifting - Oliver Malcolm Remix</t>
  </si>
  <si>
    <t>2eOW4hT8wfZmyi11DGItc8</t>
  </si>
  <si>
    <t>A2f8zobgfr8</t>
  </si>
  <si>
    <t>Tokyo Drifting (Oliver Malcolm Remix)</t>
  </si>
  <si>
    <t>2021-06-03T10:01:08Z</t>
  </si>
  <si>
    <t>Take Your Time</t>
  </si>
  <si>
    <t>3hDpug8qOp72ZkU1EAMy7a</t>
  </si>
  <si>
    <t>NdZCopNuIiM</t>
  </si>
  <si>
    <t>UCUH35R7LXe7NlU8O5XruHag</t>
  </si>
  <si>
    <t>2021-05-20T10:30:02Z</t>
  </si>
  <si>
    <t>Mojo Jojo</t>
  </si>
  <si>
    <t>19vTQZZNFxfwsYm3k4OhLL</t>
  </si>
  <si>
    <t>FoOizezWwWo</t>
  </si>
  <si>
    <t>2021-08-05T10:09:44Z</t>
  </si>
  <si>
    <t>10 Steps</t>
  </si>
  <si>
    <t>4U2GQlVHIerwX78jHpkOYN</t>
  </si>
  <si>
    <t>X4reZ6NyIVg</t>
  </si>
  <si>
    <t>UCsSZIM9m1UtttPDd54jh3zA</t>
  </si>
  <si>
    <t>2021-09-02T10:01:52Z</t>
  </si>
  <si>
    <t>I Know I Know I Know</t>
  </si>
  <si>
    <t>1dpGE0PERvAOk0kSpzcBzN</t>
  </si>
  <si>
    <t>Ar6cW5OsXgw</t>
  </si>
  <si>
    <t>2021-08-17T10:04:39Z</t>
  </si>
  <si>
    <t>Boy In A Billion</t>
  </si>
  <si>
    <t>6DMWwt5XEJKlWYhw2EK76h</t>
  </si>
  <si>
    <t>dahisHW17dU</t>
  </si>
  <si>
    <t>UCj-1H9EuZGSgz4lnY1bKfmQ</t>
  </si>
  <si>
    <t>2021-06-29T10:04:45Z</t>
  </si>
  <si>
    <t>I'll Be Loving You</t>
  </si>
  <si>
    <t>1LqUHH9yacnl8xMBO3dx4d</t>
  </si>
  <si>
    <t>WjlxHnGKH48</t>
  </si>
  <si>
    <t>UCru7Ot2o-d1hJiuC5Vm_dAA</t>
  </si>
  <si>
    <t>2021-06-27T10:03:20Z</t>
  </si>
  <si>
    <t>California Dreamin' - Spotify Singles</t>
  </si>
  <si>
    <t>7D0q9XQg10KdlrjdDrrHph</t>
  </si>
  <si>
    <t>XT9187J5yzo</t>
  </si>
  <si>
    <t>Omar Apollo - California Dreamin' (Slowed | Reverb)</t>
  </si>
  <si>
    <t>UCJzafmVMnxFXLm9Nox0llVg</t>
  </si>
  <si>
    <t>2021-08-06T22:48:00Z</t>
  </si>
  <si>
    <t>June</t>
  </si>
  <si>
    <t>2J1htdIomT0zFKTwgZqvje</t>
  </si>
  <si>
    <t>MgZKj0d9-P4</t>
  </si>
  <si>
    <t>2021-08-03T10:08:46Z</t>
  </si>
  <si>
    <t>It's All Happening</t>
  </si>
  <si>
    <t>26qRw9eeds0Z6DTZMXMH5v</t>
  </si>
  <si>
    <t>8xrp2XOLBfM</t>
  </si>
  <si>
    <t>UC7JlXAEJPpTUT6x1_E7ijrg</t>
  </si>
  <si>
    <t>2021-05-13T10:00:05Z</t>
  </si>
  <si>
    <t>C'est La Vie</t>
  </si>
  <si>
    <t>32DspJXRL1U3c9RwOhRJZE</t>
  </si>
  <si>
    <t>kOVpiF9_Hso</t>
  </si>
  <si>
    <t>2021-09-02T10:09:58Z</t>
  </si>
  <si>
    <t>Your Life Your Time</t>
  </si>
  <si>
    <t>1HWkMkgqKMLqsAPRh0KNmE</t>
  </si>
  <si>
    <t>CZnGrMBm51A</t>
  </si>
  <si>
    <t>2021-01-14T10:04:13Z</t>
  </si>
  <si>
    <t>Frankenstein</t>
  </si>
  <si>
    <t>1xSmjB0t19q4CSJ0X0ymGB</t>
  </si>
  <si>
    <t>4u5wif3IQnc</t>
  </si>
  <si>
    <t>2021-05-13T10:03:04Z</t>
  </si>
  <si>
    <t>Canned Soup</t>
  </si>
  <si>
    <t>7HDfoOedldXSejg7JblM3E</t>
  </si>
  <si>
    <t>H_Le9kU66Y8</t>
  </si>
  <si>
    <t>UCbtYzIXDRFFuLDIT9Kbxerg</t>
  </si>
  <si>
    <t>2021-08-09T10:02:04Z</t>
  </si>
  <si>
    <t>What Once Was</t>
  </si>
  <si>
    <t>1XrSjpNe49IiygZfzb74pk</t>
  </si>
  <si>
    <t>l-rjYVI3OMo</t>
  </si>
  <si>
    <t>UCBPnTvZWrgPwSMiPP8b5ZvA</t>
  </si>
  <si>
    <t>2016-04-28T12:41:32Z</t>
  </si>
  <si>
    <t>Pool House</t>
  </si>
  <si>
    <t>74f0dpqHhTeTJzs4pmZ1yq</t>
  </si>
  <si>
    <t>IYvnaYipF4I</t>
  </si>
  <si>
    <t>2020-06-17T05:19:03Z</t>
  </si>
  <si>
    <t>Watching</t>
  </si>
  <si>
    <t>645F306Sfy4zKHjKeDXx5X</t>
  </si>
  <si>
    <t>IK5NHoIgrz4</t>
  </si>
  <si>
    <t>UC-oWg-kj8IMOS2oget-p4PQ</t>
  </si>
  <si>
    <t>2021-08-12T10:05:07Z</t>
  </si>
  <si>
    <t>Fast Car</t>
  </si>
  <si>
    <t>3QMYbpqs5449hRSc6TQghq</t>
  </si>
  <si>
    <t>8yPBi4nQz-Y</t>
  </si>
  <si>
    <t>UCShBxzV86McosL1-Kxx8OWQ</t>
  </si>
  <si>
    <t>2021-06-25T04:06:14Z</t>
  </si>
  <si>
    <t>Bad Dream Baby</t>
  </si>
  <si>
    <t>4S7misxIYuUVypO0NwDwuW</t>
  </si>
  <si>
    <t>JXVCm0YhvrA</t>
  </si>
  <si>
    <t>2021-08-05T10:05:15Z</t>
  </si>
  <si>
    <t>Glass House</t>
  </si>
  <si>
    <t>1U2hgbpQ92mK7gCWL0lcWY</t>
  </si>
  <si>
    <t>x29XTZjImHw</t>
  </si>
  <si>
    <t>2021-06-02T20:31:56Z</t>
  </si>
  <si>
    <t>4zXZ5Mq2L6jnsOsTssgRh8</t>
  </si>
  <si>
    <t>UQsA-YvjaJw</t>
  </si>
  <si>
    <t>2021-04-29T10:09:47Z</t>
  </si>
  <si>
    <t>It's Only Sex</t>
  </si>
  <si>
    <t>6dtPJwNdLuyVGPWyHOI6GP</t>
  </si>
  <si>
    <t>Z4yINX2Yw0Y</t>
  </si>
  <si>
    <t>UC97xosBrQZ7jdWVFInndIDg</t>
  </si>
  <si>
    <t>2020-04-18T21:34:49Z</t>
  </si>
  <si>
    <t>Natti, Karol, Becky (feat. KEVVO, Brytiago, Darell, Eladio CarriÃ³n &amp; Miky Woodz) - Remix</t>
  </si>
  <si>
    <t>0lfvQXgWGEPABSaOgny7Cr</t>
  </si>
  <si>
    <t>9pKpH_yePVo</t>
  </si>
  <si>
    <t>Natti, Karol, Becky (feat. KEVVO, Brytiago, Darell, Eladio CarriÃ³n &amp; Miky Woodz) (Remix)</t>
  </si>
  <si>
    <t>UCeg_rC-iucDrQg1WDJ2Hhmg</t>
  </si>
  <si>
    <t>2021-01-08T14:04:01Z</t>
  </si>
  <si>
    <t>Me Hace Falta</t>
  </si>
  <si>
    <t>5cTI1f3xcwqN722AdnBWSx</t>
  </si>
  <si>
    <t>segKT-hNS_I</t>
  </si>
  <si>
    <t>2021-01-15T05:05:13Z</t>
  </si>
  <si>
    <t>Veneno</t>
  </si>
  <si>
    <t>5C60VI9EasgMvYQXJeVdrK</t>
  </si>
  <si>
    <t>_I8TVAEFQEU</t>
  </si>
  <si>
    <t>2021-01-28T10:10:40Z</t>
  </si>
  <si>
    <t>Cerrando Capitulo</t>
  </si>
  <si>
    <t>2YEsm7wlS8KdsTldzVy7if</t>
  </si>
  <si>
    <t>OxyByChNcN0</t>
  </si>
  <si>
    <t>UCYWVGrOjgB0mJgMuy84vQxA</t>
  </si>
  <si>
    <t>2021-05-27T00:05:47Z</t>
  </si>
  <si>
    <t>Manicomio</t>
  </si>
  <si>
    <t>3n58u3LOFw8mITLvfPvQBz</t>
  </si>
  <si>
    <t>trWt2zxS-2c</t>
  </si>
  <si>
    <t>UCDHhds5KLRgEyCIRF5zK4SA</t>
  </si>
  <si>
    <t>2017-01-25T18:46:32Z</t>
  </si>
  <si>
    <t>Tanta Falta</t>
  </si>
  <si>
    <t>00GbPd84bEyYS477RSymJW</t>
  </si>
  <si>
    <t>HgTGFPAIbRA</t>
  </si>
  <si>
    <t>2018-10-09T10:19:00Z</t>
  </si>
  <si>
    <t>EA</t>
  </si>
  <si>
    <t>49sADlC0WiTJ0GrpGKHEdn</t>
  </si>
  <si>
    <t>4dfP1N6Kke8</t>
  </si>
  <si>
    <t>UCalwlLZB7DYtdcTIEpTGirQ</t>
  </si>
  <si>
    <t>2021-03-11T10:11:39Z</t>
  </si>
  <si>
    <t>Te Robare</t>
  </si>
  <si>
    <t>56uvIyUb71stGV45L4Jpru</t>
  </si>
  <si>
    <t>nrEWrts-qNc</t>
  </si>
  <si>
    <t>Te RobarÃ© (Remix)</t>
  </si>
  <si>
    <t>UC1ShMaFBNTQdGcUnhlez1Rg</t>
  </si>
  <si>
    <t>2020-09-01T05:15:13Z</t>
  </si>
  <si>
    <t>Si Es Trucho Es Trucho - Remix</t>
  </si>
  <si>
    <t>6lRPa0hVzHRR3txXnPbtK7</t>
  </si>
  <si>
    <t>691wFQywQfs</t>
  </si>
  <si>
    <t>El Alfa El Jefe âœ– Farruko Feat Axel Rulay - Si Es Trucho Es Trucho Remix</t>
  </si>
  <si>
    <t>UCxfzEXmrGlfdLliu_jtSfrw</t>
  </si>
  <si>
    <t>2021-03-16T02:56:58Z</t>
  </si>
  <si>
    <t>Dame Luz</t>
  </si>
  <si>
    <t>2Lswe1AlTuCJYEGOEgBo1h</t>
  </si>
  <si>
    <t>2MEx99kX0A0</t>
  </si>
  <si>
    <t>UCwWha7gw0H_tImZfCPZgqCg</t>
  </si>
  <si>
    <t>2020-02-13T10:39:25Z</t>
  </si>
  <si>
    <t>Amarillo</t>
  </si>
  <si>
    <t>6zEgnpM0qYmHLDnh8WPejL</t>
  </si>
  <si>
    <t>fBgdf1AK4rM</t>
  </si>
  <si>
    <t>2020-03-19T23:02:31Z</t>
  </si>
  <si>
    <t>Corazon de Acero</t>
  </si>
  <si>
    <t>60tVsYxb9Ac05YRFgMmyL1</t>
  </si>
  <si>
    <t>lWWYrU384Cc</t>
  </si>
  <si>
    <t>UCikV6waiajXGksSvTTB8m4g</t>
  </si>
  <si>
    <t>2016-04-02T01:19:53Z</t>
  </si>
  <si>
    <t>Mi Progreso</t>
  </si>
  <si>
    <t>4lCzOV046uITYXrJr0kmRK</t>
  </si>
  <si>
    <t>XXGKckBPH08</t>
  </si>
  <si>
    <t>UCM5pI4MbIiBknQq-gKNOuGQ</t>
  </si>
  <si>
    <t>2020-11-23T02:18:39Z</t>
  </si>
  <si>
    <t>Mi Plan Contigo</t>
  </si>
  <si>
    <t>0BsW5nH8sdXnUuQ4qtaztc</t>
  </si>
  <si>
    <t>EO-lJZHR_oQ</t>
  </si>
  <si>
    <t>UCbAubs4twCVD784RFpByJEA</t>
  </si>
  <si>
    <t>2021-01-21T10:08:53Z</t>
  </si>
  <si>
    <t>Sientate en Ese Deo</t>
  </si>
  <si>
    <t>4o9DRmcnHX2V4aPHinhfrP</t>
  </si>
  <si>
    <t>W-2Gm7fFVas</t>
  </si>
  <si>
    <t>2020-04-03T23:21:43Z</t>
  </si>
  <si>
    <t>Ellos</t>
  </si>
  <si>
    <t>7bDboJVS7UlQBZj8lsvz2g</t>
  </si>
  <si>
    <t>bBSsJ-WZzIY</t>
  </si>
  <si>
    <t>UC0ufSVMJ_86T7uDQ_VxPK9g</t>
  </si>
  <si>
    <t>2019-07-01T15:27:52Z</t>
  </si>
  <si>
    <t>Fragancia (with Jay Wheeler)</t>
  </si>
  <si>
    <t>3YNolHalg56UrvPabqw6JP</t>
  </si>
  <si>
    <t>dtfVmTp1xY0</t>
  </si>
  <si>
    <t>Fragancia</t>
  </si>
  <si>
    <t>UCyk_J3-Nvv2ECz8kiVrZ5qQ</t>
  </si>
  <si>
    <t>2021-05-14T00:02:54Z</t>
  </si>
  <si>
    <t>Prrrum</t>
  </si>
  <si>
    <t>23YEpFgAVvr0w3cDm7EQ1Q</t>
  </si>
  <si>
    <t>Bb_01fZ6XoY</t>
  </si>
  <si>
    <t>2018-05-23T11:17:13Z</t>
  </si>
  <si>
    <t>Tata</t>
  </si>
  <si>
    <t>4h4ZykphGhv6HoomNndhm3</t>
  </si>
  <si>
    <t>LpE0b3xsYa8</t>
  </si>
  <si>
    <t>Ran Bim Bam (with Rochy RD, Yomel El Meloso, Bryant Grety, Tief El Bellaco) - Remix</t>
  </si>
  <si>
    <t>2HlLAQJS5Myqi79v0503Yp</t>
  </si>
  <si>
    <t>iH6ARoEfzBM</t>
  </si>
  <si>
    <t>Ran Bim Bam (Remix) (with Rochy RD, Yomel El Meloso, Bryant Grety, Tief El Bellaco)</t>
  </si>
  <si>
    <t>2020-08-07T11:41:42Z</t>
  </si>
  <si>
    <t>12 A 12</t>
  </si>
  <si>
    <t>51kDLGG90kHSjneUGNPmSy</t>
  </si>
  <si>
    <t>BXBGMoBSlAk</t>
  </si>
  <si>
    <t>UCitDjko8R5YuSa3GCiYuhhQ</t>
  </si>
  <si>
    <t>2018-04-30T10:03:19Z</t>
  </si>
  <si>
    <t>Welcome To San Juan</t>
  </si>
  <si>
    <t>5xRbB16CQ4SX4X9sYyD6YC</t>
  </si>
  <si>
    <t>EppLeBgFLBE</t>
  </si>
  <si>
    <t>UCSWpIlklj2ldY7gDmldv9sg</t>
  </si>
  <si>
    <t>2020-12-17T10:13:03Z</t>
  </si>
  <si>
    <t>La Colta Encima</t>
  </si>
  <si>
    <t>6MWrxp7JgP8UdfY8mrzlVy</t>
  </si>
  <si>
    <t>MjBD2cWc3Jk</t>
  </si>
  <si>
    <t>UCMUBE2M3m56a9z5QS3kT7zQ</t>
  </si>
  <si>
    <t>2021-03-15T10:28:02Z</t>
  </si>
  <si>
    <t>Pueto Pa la Calle</t>
  </si>
  <si>
    <t>0gXWghErPrnDyiD0OBPCAc</t>
  </si>
  <si>
    <t>zJW_KCDQ93o</t>
  </si>
  <si>
    <t>UCimO-YnjHFm1k-_-r_TIj_g</t>
  </si>
  <si>
    <t>2021-01-26T15:51:57Z</t>
  </si>
  <si>
    <t>Duro Y Suave</t>
  </si>
  <si>
    <t>0UlTgx4RZ8RKuvsVr7eoLu</t>
  </si>
  <si>
    <t>zkacXDW0Qwo</t>
  </si>
  <si>
    <t>UCRt8zCUzEGRsFK7_J9CjSFQ</t>
  </si>
  <si>
    <t>2020-12-10T10:18:40Z</t>
  </si>
  <si>
    <t>Parari Tecno</t>
  </si>
  <si>
    <t>3tfKpyI0reQnWX4BQRlyL7</t>
  </si>
  <si>
    <t>F-WfUkcjoIU</t>
  </si>
  <si>
    <t>Parari tecno</t>
  </si>
  <si>
    <t>UCBOjuNmdBxR7ucPJdqLyL7g</t>
  </si>
  <si>
    <t>2021-04-03T16:11:11Z</t>
  </si>
  <si>
    <t>Nena Buena</t>
  </si>
  <si>
    <t>3yaBstYCoYIfiQbAxTAxcT</t>
  </si>
  <si>
    <t>s5x2Zl-QXEU</t>
  </si>
  <si>
    <t>Donde Estan las Gatas</t>
  </si>
  <si>
    <t>0tIpUUbOYIWqvI50Ksf7D5</t>
  </si>
  <si>
    <t>fcL3r59pvVQ</t>
  </si>
  <si>
    <t>2021-06-03T10:07:24Z</t>
  </si>
  <si>
    <t>Blanco</t>
  </si>
  <si>
    <t>5pXy29xzxR3aTB0SYRI590</t>
  </si>
  <si>
    <t>zW68qbO7TTo</t>
  </si>
  <si>
    <t>Subete</t>
  </si>
  <si>
    <t>7IKPzIshm586JYCchDyfAc</t>
  </si>
  <si>
    <t>TiibX4ODTwM</t>
  </si>
  <si>
    <t>UCWpXkaaNdokKbrfXZw6A3IQ</t>
  </si>
  <si>
    <t>2020-04-20T16:32:56Z</t>
  </si>
  <si>
    <t>Te Compro Tu Novia</t>
  </si>
  <si>
    <t>4Dh7uW5uZAbpPCuWhgOYB0</t>
  </si>
  <si>
    <t>9o6unVUbS5U</t>
  </si>
  <si>
    <t>UC-hmuYJKuQK8UFkjvDx8Hzg</t>
  </si>
  <si>
    <t>2020-08-17T10:02:36Z</t>
  </si>
  <si>
    <t>Cosa de Dos</t>
  </si>
  <si>
    <t>4twCtcHuR5RePZF5tHDJKc</t>
  </si>
  <si>
    <t>VYKspCqxZtk</t>
  </si>
  <si>
    <t>UCfOgleT430nYcN2dvwyJKHw</t>
  </si>
  <si>
    <t>2020-12-10T10:49:13Z</t>
  </si>
  <si>
    <t>Montate</t>
  </si>
  <si>
    <t>0foiR5Q6bO1yohAO83oN26</t>
  </si>
  <si>
    <t>GIOtqkn4x20</t>
  </si>
  <si>
    <t>2021-01-26T15:51:59Z</t>
  </si>
  <si>
    <t>Besos de Uva</t>
  </si>
  <si>
    <t>01De69f6cNSg3Bu6CkwCEN</t>
  </si>
  <si>
    <t>b5wqsWRLUYI</t>
  </si>
  <si>
    <t>El yainis - besos de uva (letra)</t>
  </si>
  <si>
    <t>UCR0t7y9-9UlpuMk95mP00fQ</t>
  </si>
  <si>
    <t>2020-11-24T10:11:14Z</t>
  </si>
  <si>
    <t>Vibras</t>
  </si>
  <si>
    <t>3CV6tcIs0tqW3aJtu6THaM</t>
  </si>
  <si>
    <t>HA5wjPFlHvo</t>
  </si>
  <si>
    <t>UClixM-IgWBruYaGueMOruOg</t>
  </si>
  <si>
    <t>2019-10-09T00:28:23Z</t>
  </si>
  <si>
    <t>Rumba</t>
  </si>
  <si>
    <t>04Oynte1xZfgnPh8kXhmE7</t>
  </si>
  <si>
    <t>iW5oPSyrM2Q</t>
  </si>
  <si>
    <t>2020-01-13T13:37:27Z</t>
  </si>
  <si>
    <t>Vas A Repetirlo</t>
  </si>
  <si>
    <t>7tJpvILx9JWUTKaIVyeFvB</t>
  </si>
  <si>
    <t>D2XMAiz8bnE</t>
  </si>
  <si>
    <t>2021-01-15T05:05:29Z</t>
  </si>
  <si>
    <t>Rana</t>
  </si>
  <si>
    <t>34ZrmCQFQGTUZxdLIaaNoa</t>
  </si>
  <si>
    <t>UCGisk5oTmG1FDbK6in5qogA</t>
  </si>
  <si>
    <t>2020-10-30T11:07:52Z</t>
  </si>
  <si>
    <t>Presidente</t>
  </si>
  <si>
    <t>5L03PIeqFG6nDCF0dNLTC1</t>
  </si>
  <si>
    <t>w4urUF0TML8</t>
  </si>
  <si>
    <t>2021-01-05T01:51:21Z</t>
  </si>
  <si>
    <t>Teteo</t>
  </si>
  <si>
    <t>71Gz6jbmomDVScimPbs1yP</t>
  </si>
  <si>
    <t>rWiS3cvXFnU</t>
  </si>
  <si>
    <t>UCQTO_2vQdfIE2dNaL7GvG6w</t>
  </si>
  <si>
    <t>2020-06-24T17:28:54Z</t>
  </si>
  <si>
    <t>Mi Patron, Mi Papa (Remix)</t>
  </si>
  <si>
    <t>4OiQdjeghmXFxALStZ7Bpc</t>
  </si>
  <si>
    <t>nypwPdT1Rfk</t>
  </si>
  <si>
    <t>2020-12-14T20:18:14Z</t>
  </si>
  <si>
    <t>La Carta</t>
  </si>
  <si>
    <t>3yaKfdw6Hd2LX6zmTXVPsK</t>
  </si>
  <si>
    <t>TrVoRWoaBcY</t>
  </si>
  <si>
    <t>2019-02-06T17:33:51Z</t>
  </si>
  <si>
    <t>Pegao / Me Miro y La Mire - Cuban Deejays Remix</t>
  </si>
  <si>
    <t>5UxeOSJEW9viYm9b9P5UDo</t>
  </si>
  <si>
    <t>dWLXUNnE6iI</t>
  </si>
  <si>
    <t>Pegao / Me Miro y La Mire (TikTok Hit) (Cuban Deejays Remix)</t>
  </si>
  <si>
    <t>2020-07-30T15:41:24Z</t>
  </si>
  <si>
    <t>K y B</t>
  </si>
  <si>
    <t>25xAFC9q7qlD45zAOhY88J</t>
  </si>
  <si>
    <t>cAx-QMqvpiQ</t>
  </si>
  <si>
    <t>2020-12-29T10:24:47Z</t>
  </si>
  <si>
    <t>NiÃ±a De Casa</t>
  </si>
  <si>
    <t>0SC8WVNmSDbJGcAcjwCPqt</t>
  </si>
  <si>
    <t>CUlbONqo05Y</t>
  </si>
  <si>
    <t>UC7IcojmzcHKethsozbODjRQ</t>
  </si>
  <si>
    <t>2020-12-17T10:43:47Z</t>
  </si>
  <si>
    <t>Flow de Capo</t>
  </si>
  <si>
    <t>5FHuDzIicyaLyimoFjkqgW</t>
  </si>
  <si>
    <t>CpQ0w1-ZkBo</t>
  </si>
  <si>
    <t>2021-01-26T15:51:56Z</t>
  </si>
  <si>
    <t>Perra</t>
  </si>
  <si>
    <t>42Me7m2MabWieh1bxDdjDd</t>
  </si>
  <si>
    <t>2qeWGUJ8Po8</t>
  </si>
  <si>
    <t>UChC7acHs5TCOzUxVTpE_ySA</t>
  </si>
  <si>
    <t>2020-01-14T20:49:48Z</t>
  </si>
  <si>
    <t>Estadia</t>
  </si>
  <si>
    <t>7kJkDbS5UsKGlpBx64ooQA</t>
  </si>
  <si>
    <t>o9zfZG2sRZw</t>
  </si>
  <si>
    <t>UCsGLXue9Bwx541KvCdbfTiw</t>
  </si>
  <si>
    <t>2020-09-02T10:02:28Z</t>
  </si>
  <si>
    <t>La Rubia - Remix 2</t>
  </si>
  <si>
    <t>7KKTnv81z6DmfPIGsZWjOW</t>
  </si>
  <si>
    <t>H00FuMwv12A</t>
  </si>
  <si>
    <t>La Rubia (Remix 2)</t>
  </si>
  <si>
    <t>UCck7bbSe4HgghWajbc1duSA</t>
  </si>
  <si>
    <t>2019-04-18T19:01:54Z</t>
  </si>
  <si>
    <t>Bloqueame</t>
  </si>
  <si>
    <t>33xXoj49p8LSUqIsRPxFOO</t>
  </si>
  <si>
    <t>ncSJxOlZxQQ</t>
  </si>
  <si>
    <t>UC4Yj_OHx9Vp_a6PBNfFsXvg</t>
  </si>
  <si>
    <t>2021-02-18T14:37:14Z</t>
  </si>
  <si>
    <t>Te De Campana</t>
  </si>
  <si>
    <t>1mISgMoXw5fKI3ESj03tPd</t>
  </si>
  <si>
    <t>R_yimCxofl8</t>
  </si>
  <si>
    <t>2019-04-11T21:29:53Z</t>
  </si>
  <si>
    <t>Ponle</t>
  </si>
  <si>
    <t>7CK7JlDgkRjAwOooMkhZLm</t>
  </si>
  <si>
    <t>r20Md2fIawQ</t>
  </si>
  <si>
    <t>2021-06-29T10:02:48Z</t>
  </si>
  <si>
    <t>Klk El Dice</t>
  </si>
  <si>
    <t>3cAZpBIkNKTYqxalklnCpw</t>
  </si>
  <si>
    <t>ngXw4hjfQE0</t>
  </si>
  <si>
    <t>2021-02-10T10:01:58Z</t>
  </si>
  <si>
    <t>Teteo - Remix</t>
  </si>
  <si>
    <t>6wB8FE4JA5UTaKEwZzY7It</t>
  </si>
  <si>
    <t>Teteo (Remix)</t>
  </si>
  <si>
    <t>UCj8OfjueQS15zikAqqOGnSA</t>
  </si>
  <si>
    <t>2021-08-08T12:13:36Z</t>
  </si>
  <si>
    <t>Susurros</t>
  </si>
  <si>
    <t>78RGmBlFUI1IXQvOVyGnWJ</t>
  </si>
  <si>
    <t>kp84hh5O_IQ</t>
  </si>
  <si>
    <t>2020-07-28T10:03:30Z</t>
  </si>
  <si>
    <t>Elma Maria</t>
  </si>
  <si>
    <t>2X0ZB9z924BusDXia6yYiw</t>
  </si>
  <si>
    <t>739cpKvnc1c</t>
  </si>
  <si>
    <t>UCD2HJZjYy2rAUIVm7FdRDew</t>
  </si>
  <si>
    <t>2021-05-27T10:01:23Z</t>
  </si>
  <si>
    <t>Singapur</t>
  </si>
  <si>
    <t>4QfZYDhGZc0T2RDvGiI69E</t>
  </si>
  <si>
    <t>1SakABkTzD8</t>
  </si>
  <si>
    <t>2020-05-14T10:07:32Z</t>
  </si>
  <si>
    <t>Sensacion Del Bloque</t>
  </si>
  <si>
    <t>5clFSlfkCRlhnH1cAQjSBi</t>
  </si>
  <si>
    <t>TD-_GdjgwKo</t>
  </si>
  <si>
    <t>UCf3TsqO9Ysrw8k63aHg4O5A</t>
  </si>
  <si>
    <t>2015-07-03T12:50:01Z</t>
  </si>
  <si>
    <t>No Te Asustes - Remix</t>
  </si>
  <si>
    <t>28KYmZ6j0XzJYmcPRHopIf</t>
  </si>
  <si>
    <t>vABU3_nrAOk</t>
  </si>
  <si>
    <t>No Te Asustes (Remix)</t>
  </si>
  <si>
    <t>2020-10-29T10:06:33Z</t>
  </si>
  <si>
    <t>Velitas</t>
  </si>
  <si>
    <t>7q3NthaBqFI6s0WnAlnIvq</t>
  </si>
  <si>
    <t>3WnZFsBWj8U</t>
  </si>
  <si>
    <t>UCVsfgFfzYNMJvcQLDYT7fHw</t>
  </si>
  <si>
    <t>2019-07-12T04:09:06Z</t>
  </si>
  <si>
    <t>Ella No Es Tuya</t>
  </si>
  <si>
    <t>7vg79JZg1UZs4hVJ1ih3pC</t>
  </si>
  <si>
    <t>ftsBZpnv4WE</t>
  </si>
  <si>
    <t>Rochy RD - Ella No Es Tuya | Video Oficial</t>
  </si>
  <si>
    <t>UCnlnMQph_zLI9PIyD850-lQ</t>
  </si>
  <si>
    <t>2020-07-08T16:21:02Z</t>
  </si>
  <si>
    <t>All Black</t>
  </si>
  <si>
    <t>6jswxftW3KTxuIbYtnU5p7</t>
  </si>
  <si>
    <t>fFlMGoBiAdg</t>
  </si>
  <si>
    <t>El Patron 970 - All Black (Official video)</t>
  </si>
  <si>
    <t>UCLvaY43j17iu6OtTVaZdDOQ</t>
  </si>
  <si>
    <t>2020-11-19T19:00:05Z</t>
  </si>
  <si>
    <t>UN PESO</t>
  </si>
  <si>
    <t>7hynhxDoDpgMIV12JuVtNa</t>
  </si>
  <si>
    <t>ocFRMA8Vicw</t>
  </si>
  <si>
    <t>2019-06-28T04:03:01Z</t>
  </si>
  <si>
    <t>34 Amor y Mafia</t>
  </si>
  <si>
    <t>5wFI6bHnr4bwwnQGnADRHG</t>
  </si>
  <si>
    <t>Cls5lEnyibE</t>
  </si>
  <si>
    <t>UCXGll6UzxbSdLO1_w7rP22g</t>
  </si>
  <si>
    <t>2021-03-02T10:39:46Z</t>
  </si>
  <si>
    <t>Esa Mujer</t>
  </si>
  <si>
    <t>1RhQsb9KzlmaZ2dCPcefa7</t>
  </si>
  <si>
    <t>P6wfzzfN3E8</t>
  </si>
  <si>
    <t>UChCP-Q1emDG1jv5iHdtRzdg</t>
  </si>
  <si>
    <t>2015-02-21T15:34:08Z</t>
  </si>
  <si>
    <t>La MamÃ¡ de la MamÃ¡</t>
  </si>
  <si>
    <t>2L95U6syP0bV3fkYYOzmiW</t>
  </si>
  <si>
    <t>-0mPPGMKG0I</t>
  </si>
  <si>
    <t>El Alfa _El Jefe_ x CJ x El Cherry Scom - La MamÃ¡ de la MamÃ¡</t>
  </si>
  <si>
    <t>UCT8oaJ4jneTGpoHRghvhr5Q</t>
  </si>
  <si>
    <t>2021-05-06T05:52:03Z</t>
  </si>
  <si>
    <t>Prende Un Phillie</t>
  </si>
  <si>
    <t>6SfHDr5qMomKmkeALdRCsy</t>
  </si>
  <si>
    <t>WWCh5_CLrfU</t>
  </si>
  <si>
    <t>2018-07-12T23:52:06Z</t>
  </si>
  <si>
    <t>Esa Shory</t>
  </si>
  <si>
    <t>0CCri1HS7lVWNTpD3QIFQn</t>
  </si>
  <si>
    <t>9HVwFCt5DFk</t>
  </si>
  <si>
    <t>UCIrBd1PfQEADAHKliFBTiwg</t>
  </si>
  <si>
    <t>2020-12-23T17:51:46Z</t>
  </si>
  <si>
    <t>Ese Man</t>
  </si>
  <si>
    <t>3Y7rdAmpCQuxSo8xnUuTNo</t>
  </si>
  <si>
    <t>K0_SF_z22xs</t>
  </si>
  <si>
    <t>2021-02-18T10:13:13Z</t>
  </si>
  <si>
    <t>No Que La Vas A Liar</t>
  </si>
  <si>
    <t>5MIayuY7yKBFmFHf6S96sm</t>
  </si>
  <si>
    <t>CYBJthenIhs</t>
  </si>
  <si>
    <t>UC2igNe_KoWsok6R9Y1mBudA</t>
  </si>
  <si>
    <t>2020-03-24T15:11:38Z</t>
  </si>
  <si>
    <t>Zili</t>
  </si>
  <si>
    <t>4p7uDinmLy8KdGUh8mqsYR</t>
  </si>
  <si>
    <t>6P9XmudAyxo</t>
  </si>
  <si>
    <t>UCqBydz3xCj4qX8Vds1vj_Yw</t>
  </si>
  <si>
    <t>2020-10-29T10:06:32Z</t>
  </si>
  <si>
    <t>QUE PRETENDES</t>
  </si>
  <si>
    <t>25ZAibhr3bdlMCLmubZDVt</t>
  </si>
  <si>
    <t>1GkWwTzzcvU</t>
  </si>
  <si>
    <t>Mala</t>
  </si>
  <si>
    <t>4oBrDSD2JLYtJrpi7jPM38</t>
  </si>
  <si>
    <t>kPcGHb32dkA</t>
  </si>
  <si>
    <t>UCD-VZMj4Bzt4vPa6JkP__YA</t>
  </si>
  <si>
    <t>2020-12-22T18:41:46Z</t>
  </si>
  <si>
    <t>Batalla De Freestyle #08</t>
  </si>
  <si>
    <t>6A74C4X4m5Zwroio9kpDG8</t>
  </si>
  <si>
    <t>2vTWHnwCb_Y</t>
  </si>
  <si>
    <t>UCSdz1P-Er0t8EMd5EtBUCWQ</t>
  </si>
  <si>
    <t>2020-11-24T08:18:48Z</t>
  </si>
  <si>
    <t>Perros</t>
  </si>
  <si>
    <t>4yWGyyHMS5EgLah5sd9fVj</t>
  </si>
  <si>
    <t>MJtvBI1cPC0</t>
  </si>
  <si>
    <t>2021-04-29T22:08:03Z</t>
  </si>
  <si>
    <t>Trap Pea</t>
  </si>
  <si>
    <t>7d9ybTfliQ5iOJB0i364OS</t>
  </si>
  <si>
    <t>8OOkECTVjX0</t>
  </si>
  <si>
    <t>2020-08-19T10:02:51Z</t>
  </si>
  <si>
    <t>Fake Capo</t>
  </si>
  <si>
    <t>5tgzIgnwTrACyxWggTBqmS</t>
  </si>
  <si>
    <t>DmqyM1c5rss</t>
  </si>
  <si>
    <t>2020-10-30T12:02:32Z</t>
  </si>
  <si>
    <t>Sativa</t>
  </si>
  <si>
    <t>4qZuX1xe44sLorghP7t0xh</t>
  </si>
  <si>
    <t>g01Oh5jqNBA</t>
  </si>
  <si>
    <t>UCNvVWiWxn8SzPUCaAds-KJg</t>
  </si>
  <si>
    <t>2020-07-30T20:04:13Z</t>
  </si>
  <si>
    <t>Loco por Vernos</t>
  </si>
  <si>
    <t>7ohsQTgmnndxPxvbBg7rLa</t>
  </si>
  <si>
    <t>dlwPH6YUVqE</t>
  </si>
  <si>
    <t>Marvel Boy - Loco Por Vernos (Video Oficial)</t>
  </si>
  <si>
    <t>UCSJBrRs4Kml_qXnoPKUTbPw</t>
  </si>
  <si>
    <t>2019-09-06T04:06:10Z</t>
  </si>
  <si>
    <t>Como Tu Ninguna</t>
  </si>
  <si>
    <t>3rcVLM1UE9GjcUK7VzV3DE</t>
  </si>
  <si>
    <t>6fpun-gB39Y</t>
  </si>
  <si>
    <t>(8D) Cris Mj - Como Tu Ninguna</t>
  </si>
  <si>
    <t>UCCDwhcx4Jg8BKGRjfhMNr5A</t>
  </si>
  <si>
    <t>2021-06-15T17:03:10Z</t>
  </si>
  <si>
    <t>Dale Vieja Dale</t>
  </si>
  <si>
    <t>5yY8UFMIlPUIaStPvOeKH2</t>
  </si>
  <si>
    <t>aqrP3Y8IYWw</t>
  </si>
  <si>
    <t>UC_iikKJH6fo6xEpgmxHwM5w</t>
  </si>
  <si>
    <t>2020-09-03T10:01:43Z</t>
  </si>
  <si>
    <t>Yo Toy Rulay</t>
  </si>
  <si>
    <t>7EYep4O3zBmokZTKYnuMtR</t>
  </si>
  <si>
    <t>okEHIc5PZH4</t>
  </si>
  <si>
    <t>2021-01-09T09:55:35Z</t>
  </si>
  <si>
    <t>Te Va Bien (with Arcangel &amp; Becky G feat. Darell)</t>
  </si>
  <si>
    <t>7G1o084VGIPA5TAbUSgADQ</t>
  </si>
  <si>
    <t>qoYMtjLFIgs</t>
  </si>
  <si>
    <t>Te Va Bien (feat. Darell)</t>
  </si>
  <si>
    <t>UCRNdAgK-Hwkl3PZmQFUnl1Q</t>
  </si>
  <si>
    <t>2021-03-04T23:41:36Z</t>
  </si>
  <si>
    <t>Surprise Me</t>
  </si>
  <si>
    <t>5deVg0xkVdJQZ8at6uuNwB</t>
  </si>
  <si>
    <t>BTVlzkqrGXU</t>
  </si>
  <si>
    <t>2018-08-30T18:55:08Z</t>
  </si>
  <si>
    <t>Need Somebody To Love</t>
  </si>
  <si>
    <t>6tDhad33YnPXOq01Qxt9d1</t>
  </si>
  <si>
    <t>ia9TrKzk0qE</t>
  </si>
  <si>
    <t>UCepjXzUdR2wtgx2u0f_DXQQ</t>
  </si>
  <si>
    <t>2018-07-21T01:11:09Z</t>
  </si>
  <si>
    <t>MICHUUL.</t>
  </si>
  <si>
    <t>3iGNoYKIabGohB9A0C7dKU</t>
  </si>
  <si>
    <t>UCZcz_q0DMjqu6xCoN3WQbGA</t>
  </si>
  <si>
    <t>2018-07-30T08:43:44Z</t>
  </si>
  <si>
    <t>Veg Out (Wasting Thyme)</t>
  </si>
  <si>
    <t>2eTVGfAenHUbZ6VDC3C5Sq</t>
  </si>
  <si>
    <t>gKyByLsTUHg</t>
  </si>
  <si>
    <t>2020-04-21T16:10:17Z</t>
  </si>
  <si>
    <t>Leave My Home</t>
  </si>
  <si>
    <t>3XnhFQRvNH5LyR9fBKjjh7</t>
  </si>
  <si>
    <t>iGfjOcCiM8I</t>
  </si>
  <si>
    <t>2019-03-07T10:43:04Z</t>
  </si>
  <si>
    <t>Communication (feat. DRAM)</t>
  </si>
  <si>
    <t>7iDFuSWvN0DTNy3gxUwsBn</t>
  </si>
  <si>
    <t>9vB184a17jU</t>
  </si>
  <si>
    <t>Communication</t>
  </si>
  <si>
    <t>UC5h3GNJ6A5feDcEkJXsggHw</t>
  </si>
  <si>
    <t>2018-12-13T10:29:37Z</t>
  </si>
  <si>
    <t>Coming Alive</t>
  </si>
  <si>
    <t>5vqjvuNViINnypB6MqDSMB</t>
  </si>
  <si>
    <t>wM7MUEyKu4U</t>
  </si>
  <si>
    <t>UCkzYJvJaO3taucCWV00oNxg</t>
  </si>
  <si>
    <t>2020-12-17T10:03:57Z</t>
  </si>
  <si>
    <t>One Night Only</t>
  </si>
  <si>
    <t>37ZLnF6SYHTrWJbzvUlQJv</t>
  </si>
  <si>
    <t>QVzjlaty_pU</t>
  </si>
  <si>
    <t>2018-09-10T17:46:43Z</t>
  </si>
  <si>
    <t>YOU GON' LEARN SOME JAZZ TODAY</t>
  </si>
  <si>
    <t>7L8I5H4YJpBqrdvNjWHHpU</t>
  </si>
  <si>
    <t>uOjmLg806FY</t>
  </si>
  <si>
    <t>Masego - You gon' learn some jazz today / DUO choreography</t>
  </si>
  <si>
    <t>UCIJkwwASWlnzUoD_mzape8w</t>
  </si>
  <si>
    <t>2017-09-24T11:00:02Z</t>
  </si>
  <si>
    <t>Rough Soul (feat. April George)</t>
  </si>
  <si>
    <t>5v0C3nNNDMhZ3nWzzP0W4T</t>
  </si>
  <si>
    <t>QRn18UGUO64</t>
  </si>
  <si>
    <t>Rough Soul</t>
  </si>
  <si>
    <t>2017-01-12T12:32:43Z</t>
  </si>
  <si>
    <t>Until Morning</t>
  </si>
  <si>
    <t>4kD0qXjPIirVjyUhsKRU0U</t>
  </si>
  <si>
    <t>jPw-D5iQWsc</t>
  </si>
  <si>
    <t>UCnn1OLK829E6zBs8AvqYwHg</t>
  </si>
  <si>
    <t>2018-05-31T11:20:30Z</t>
  </si>
  <si>
    <t>Superpowers (with GoldLink)</t>
  </si>
  <si>
    <t>1iZjxPc5GJhEBl6CZOZXTw</t>
  </si>
  <si>
    <t>R_dMHgoRxoc</t>
  </si>
  <si>
    <t>Superpowers</t>
  </si>
  <si>
    <t>UC6P8P7qMP5Ob_0wEt8jssZw</t>
  </si>
  <si>
    <t>2019-05-30T10:08:08Z</t>
  </si>
  <si>
    <t>Stay Lost - Cabu Remix</t>
  </si>
  <si>
    <t>3xy8karhdpkltgdwj9FGbQ</t>
  </si>
  <si>
    <t>kN0BM1CKw9A</t>
  </si>
  <si>
    <t>Stay Lost (Cabu Remix)</t>
  </si>
  <si>
    <t>2016-04-20T23:29:35Z</t>
  </si>
  <si>
    <t>Where Ideas Sing (feat. Daoud)</t>
  </si>
  <si>
    <t>2Si7shrUKzMBFEDRTb4LlW</t>
  </si>
  <si>
    <t>b80H91U8tAI</t>
  </si>
  <si>
    <t>2018-01-03T23:23:11Z</t>
  </si>
  <si>
    <t>Be Honest</t>
  </si>
  <si>
    <t>51aYPHVdOL9sIPOZj9dlXK</t>
  </si>
  <si>
    <t>E-zznuJGTxI</t>
  </si>
  <si>
    <t>Be Honest (feat. Burna Boy)</t>
  </si>
  <si>
    <t>UC2jJdNE6vzv_lv18QOfjUyQ</t>
  </si>
  <si>
    <t>2019-08-15T10:40:58Z</t>
  </si>
  <si>
    <t>Stuck (feat. Arin Ray)</t>
  </si>
  <si>
    <t>37lsV513gD04gFvKIPCw4N</t>
  </si>
  <si>
    <t>aK-6bHIJdFY</t>
  </si>
  <si>
    <t>Stuck</t>
  </si>
  <si>
    <t>UCXWsqYn6SMjNFTcuicDTxqQ</t>
  </si>
  <si>
    <t>2019-09-05T10:08:13Z</t>
  </si>
  <si>
    <t>Love Me Right</t>
  </si>
  <si>
    <t>2xWVD6aecDSHroyPVVcPpa</t>
  </si>
  <si>
    <t>e0f4slHK6Ds</t>
  </si>
  <si>
    <t>UCFpFU0XQMQtD3ZswgpdOT2g</t>
  </si>
  <si>
    <t>2018-05-03T10:02:29Z</t>
  </si>
  <si>
    <t>With U (feat. Mahalia)</t>
  </si>
  <si>
    <t>27wTy7yA4VVMRYGtZtfkmr</t>
  </si>
  <si>
    <t>3joUyHQfkWw</t>
  </si>
  <si>
    <t>With U</t>
  </si>
  <si>
    <t>UCmfoAE7A4dxZqiUotBrUgQA</t>
  </si>
  <si>
    <t>2019-07-30T19:47:50Z</t>
  </si>
  <si>
    <t>Suede</t>
  </si>
  <si>
    <t>0iizrCBnUUJuAwCPJaWWY0</t>
  </si>
  <si>
    <t>DAYp2sXhU80</t>
  </si>
  <si>
    <t>UCxECDWaXlusip8MvkQQok7w</t>
  </si>
  <si>
    <t>2021-05-25T00:46:59Z</t>
  </si>
  <si>
    <t>Just Friends (Sunny)</t>
  </si>
  <si>
    <t>5jgEJXjECdlhzNgfITSTVm</t>
  </si>
  <si>
    <t>KoAziVPjdv4</t>
  </si>
  <si>
    <t>UCGXU76onVnwDwAsdEYxAgjQ</t>
  </si>
  <si>
    <t>2018-07-20T13:18:52Z</t>
  </si>
  <si>
    <t>Smile</t>
  </si>
  <si>
    <t>5Wbjjde5ez7sx22OtmrXKV</t>
  </si>
  <si>
    <t>LcdlLcwCNks</t>
  </si>
  <si>
    <t>UCMob7bYrgQdgpeHAT5wb0jg</t>
  </si>
  <si>
    <t>2017-05-24T11:15:52Z</t>
  </si>
  <si>
    <t>New Chain</t>
  </si>
  <si>
    <t>0XKy7RX253fDcYaV29qPC5</t>
  </si>
  <si>
    <t>h4-081rMzLs</t>
  </si>
  <si>
    <t>2018-04-05T10:03:52Z</t>
  </si>
  <si>
    <t>Boca Raton (with A$AP Ferg)</t>
  </si>
  <si>
    <t>72ic9IhRix05fIkRzGGMXD</t>
  </si>
  <si>
    <t>X0x837ZCOKI</t>
  </si>
  <si>
    <t>Boca Raton</t>
  </si>
  <si>
    <t>2018-08-17T00:24:55Z</t>
  </si>
  <si>
    <t>Troop (feat. Smino)</t>
  </si>
  <si>
    <t>6OyDjQiFgIX4JnnfQ9zYf8</t>
  </si>
  <si>
    <t>FsPC5Ku7PN0</t>
  </si>
  <si>
    <t>Troop</t>
  </si>
  <si>
    <t>UCvUJ3cwOrU3gvbVKVTF0FeA</t>
  </si>
  <si>
    <t>2018-03-04T10:15:17Z</t>
  </si>
  <si>
    <t>Z4L (with Bari &amp; Jay2)</t>
  </si>
  <si>
    <t>3X6YJcqTinaNraRvojF62K</t>
  </si>
  <si>
    <t>wz7eERuuirg</t>
  </si>
  <si>
    <t>Z4L</t>
  </si>
  <si>
    <t>2018-11-07T10:15:39Z</t>
  </si>
  <si>
    <t>Brown</t>
  </si>
  <si>
    <t>0S8mtofOXVslUNzpHLuPW0</t>
  </si>
  <si>
    <t>WVuYQt4885c</t>
  </si>
  <si>
    <t>UCvIPm_MzMctLdUww3kko0xQ</t>
  </si>
  <si>
    <t>2019-03-12T12:57:31Z</t>
  </si>
  <si>
    <t>1Fwppfa2qKDAETKveNFsHR</t>
  </si>
  <si>
    <t>6kOPpTp-hQ4</t>
  </si>
  <si>
    <t>UCzj_b294hukUPPkbwgiMmLQ</t>
  </si>
  <si>
    <t>2019-05-23T10:12:22Z</t>
  </si>
  <si>
    <t>Heart Don't Stand a Chance</t>
  </si>
  <si>
    <t>25GlFJq5QNAXyVgJvCZ4Mf</t>
  </si>
  <si>
    <t>xEEFrElkeJo</t>
  </si>
  <si>
    <t>2016-01-15T06:25:24Z</t>
  </si>
  <si>
    <t>Tadow</t>
  </si>
  <si>
    <t>51rPRW8NjxZoWPPjnRGzHw</t>
  </si>
  <si>
    <t>lofVUDG8wiI</t>
  </si>
  <si>
    <t>2019-09-13T19:34:01Z</t>
  </si>
  <si>
    <t>L.M.F.</t>
  </si>
  <si>
    <t>2KmYPKHvwG77NAcDpFlLBm</t>
  </si>
  <si>
    <t>q0ziQlkt2_w</t>
  </si>
  <si>
    <t>2018-11-07T10:15:52Z</t>
  </si>
  <si>
    <t>Sunroof</t>
  </si>
  <si>
    <t>1FunRKEGHk2OywxjdDa3xr</t>
  </si>
  <si>
    <t>AALASS2P8LY</t>
  </si>
  <si>
    <t>UCPkz7JbRUaqX61VWWJYziKA</t>
  </si>
  <si>
    <t>2018-07-28T18:27:31Z</t>
  </si>
  <si>
    <t>Malibu Sleep</t>
  </si>
  <si>
    <t>0cVquG5bipDxlQ8rLbX52d</t>
  </si>
  <si>
    <t>6GH-GBR2mwM</t>
  </si>
  <si>
    <t>2018-04-05T10:00:07Z</t>
  </si>
  <si>
    <t>Campfire</t>
  </si>
  <si>
    <t>4U5ovGD4My7MOISvUEtYaf</t>
  </si>
  <si>
    <t>Hmo-yLhAbhg</t>
  </si>
  <si>
    <t>2018-04-05T10:00:11Z</t>
  </si>
  <si>
    <t>Photosynthesis</t>
  </si>
  <si>
    <t>3DlgDXIYtnWtJKiB8bZQMv</t>
  </si>
  <si>
    <t>a9qx1NcLv3U</t>
  </si>
  <si>
    <t>Photosynthesis (feat. Jean Deaux)</t>
  </si>
  <si>
    <t>2016-10-26T11:32:08Z</t>
  </si>
  <si>
    <t>Wildin'</t>
  </si>
  <si>
    <t>4LGg2NY9eHp0jF3L1WbCNl</t>
  </si>
  <si>
    <t>caD1KBw6kCc</t>
  </si>
  <si>
    <t>2018-07-11T11:00:53Z</t>
  </si>
  <si>
    <t>Anita</t>
  </si>
  <si>
    <t>09CqF6VVL6G7NwkCj3M2lU</t>
  </si>
  <si>
    <t>dfwzOlDq9bk</t>
  </si>
  <si>
    <t>Anita (Single)</t>
  </si>
  <si>
    <t>2018-07-24T09:14:44Z</t>
  </si>
  <si>
    <t>Prone</t>
  </si>
  <si>
    <t>5KaIIT6ijzJvlZPPiJby36</t>
  </si>
  <si>
    <t>XzNoC0JBNZk</t>
  </si>
  <si>
    <t>Do U Wrong (feat. Syd)</t>
  </si>
  <si>
    <t>7qFhAfUbytgPIVz4TYb3hT</t>
  </si>
  <si>
    <t>l2nLssGt_Ok</t>
  </si>
  <si>
    <t>Do U Wrong</t>
  </si>
  <si>
    <t>2019-05-09T10:03:03Z</t>
  </si>
  <si>
    <t>Turnin' Me Up</t>
  </si>
  <si>
    <t>5MjAFPcmrR1DYCgZrXCN4d</t>
  </si>
  <si>
    <t>QgzTaKA7MnM</t>
  </si>
  <si>
    <t>UCddmVI06niOUT_z8hzR3P1A</t>
  </si>
  <si>
    <t>2018-07-23T16:44:10Z</t>
  </si>
  <si>
    <t>Khlorine</t>
  </si>
  <si>
    <t>7yccv3iwUdVg2J7Qj5TpcL</t>
  </si>
  <si>
    <t>ufyHbnvaTzs</t>
  </si>
  <si>
    <t>UC6fLhJJHFQUzTw7GBQG7l1w</t>
  </si>
  <si>
    <t>2018-03-07T10:16:53Z</t>
  </si>
  <si>
    <t>For Us</t>
  </si>
  <si>
    <t>2xBhtvb8tKPkuChtNpQLD7</t>
  </si>
  <si>
    <t>hsW9pu_znJk</t>
  </si>
  <si>
    <t>2017-11-28T10:17:18Z</t>
  </si>
  <si>
    <t>Either Way.</t>
  </si>
  <si>
    <t>3fUaqg2fk3Zblhg4FJiwL7</t>
  </si>
  <si>
    <t>8YZ6dJIWWEo</t>
  </si>
  <si>
    <t>Either Way</t>
  </si>
  <si>
    <t>2018-10-25T15:42:07Z</t>
  </si>
  <si>
    <t>Joke Ting (feat. Ari PenSmith)</t>
  </si>
  <si>
    <t>6Ic2MP2hzoBLe3r1VIle8J</t>
  </si>
  <si>
    <t>VlPXtc71fJg</t>
  </si>
  <si>
    <t>Joke Ting</t>
  </si>
  <si>
    <t>2019-06-12T04:01:45Z</t>
  </si>
  <si>
    <t>Penelope</t>
  </si>
  <si>
    <t>75w3hkYlT7dH1IWXMqBdq9</t>
  </si>
  <si>
    <t>cn2W0gr8eBg</t>
  </si>
  <si>
    <t>2018-04-05T10:02:43Z</t>
  </si>
  <si>
    <t>Rose In Harlem</t>
  </si>
  <si>
    <t>38HcgcQC4suvti0Sa0e5yc</t>
  </si>
  <si>
    <t>NTES9OCALp8</t>
  </si>
  <si>
    <t>UC94zU_UANmHcB0rk54PSfhg</t>
  </si>
  <si>
    <t>2018-06-23T09:56:51Z</t>
  </si>
  <si>
    <t>Sunday Vibes</t>
  </si>
  <si>
    <t>3l75jB2gKi4VpgklWIbTOz</t>
  </si>
  <si>
    <t>kxSwhs0ptAg</t>
  </si>
  <si>
    <t>2020-04-26T18:37:21Z</t>
  </si>
  <si>
    <t>Cheers (feat. Q-Tip)</t>
  </si>
  <si>
    <t>4qNijbGeHqlcFWrGrATFOX</t>
  </si>
  <si>
    <t>_z58W1-uGio</t>
  </si>
  <si>
    <t>2018-11-15T10:45:21Z</t>
  </si>
  <si>
    <t>BMO</t>
  </si>
  <si>
    <t>7Ffgp7DIow5wECYQyzEiTq</t>
  </si>
  <si>
    <t>TJ0SJ6Yrg4w</t>
  </si>
  <si>
    <t>UCdpMWOz4cDX7zusD2ZW-_Rg</t>
  </si>
  <si>
    <t>2019-05-07T04:00:14Z</t>
  </si>
  <si>
    <t>Pretty Little Fears (feat. J. Cole)</t>
  </si>
  <si>
    <t>4at3d5QWnlibMVN75ECDrp</t>
  </si>
  <si>
    <t>Dc6oL8fwSZU</t>
  </si>
  <si>
    <t>Pretty Little Fears</t>
  </si>
  <si>
    <t>UCgerUw6uCKCZIYvD5sz5ZNg</t>
  </si>
  <si>
    <t>2018-09-10T21:22:22Z</t>
  </si>
  <si>
    <t>Broke</t>
  </si>
  <si>
    <t>1JqcZQCnxjDOfZZwQidb1H</t>
  </si>
  <si>
    <t>bf_u5cb8SlU</t>
  </si>
  <si>
    <t>UCTQIqBGlxAnULrrRqWYeXog</t>
  </si>
  <si>
    <t>2018-10-10T10:17:37Z</t>
  </si>
  <si>
    <t>Too Far Too Fast</t>
  </si>
  <si>
    <t>7AjeT5L26HUrxYTPT4W4MI</t>
  </si>
  <si>
    <t>lsGoKNOPurM</t>
  </si>
  <si>
    <t>2018-08-04T02:08:46Z</t>
  </si>
  <si>
    <t>Ace</t>
  </si>
  <si>
    <t>06fNR3xo4ksfvM4UTeEoZJ</t>
  </si>
  <si>
    <t>I8ODNqFnBWU</t>
  </si>
  <si>
    <t>UCiEwTiqB_uJ0X0HskJI1cdQ</t>
  </si>
  <si>
    <t>2018-09-12T17:28:49Z</t>
  </si>
  <si>
    <t>Proud Of U (feat. Young Thug)</t>
  </si>
  <si>
    <t>4u8xrKWeF7xBO9kGwIk6u7</t>
  </si>
  <si>
    <t>UprBDDZ8WZg</t>
  </si>
  <si>
    <t>Proud Of U</t>
  </si>
  <si>
    <t>2019-09-05T10:09:32Z</t>
  </si>
  <si>
    <t>Real Games</t>
  </si>
  <si>
    <t>4c3d0xt7rUFDV7EnnRYi4i</t>
  </si>
  <si>
    <t>oaMbF5NQFLc</t>
  </si>
  <si>
    <t>2019-05-23T10:06:50Z</t>
  </si>
  <si>
    <t>Banana Clip</t>
  </si>
  <si>
    <t>6xagjcywpcyNFghafZPQJv</t>
  </si>
  <si>
    <t>vbjiEFBgDZI</t>
  </si>
  <si>
    <t>2017-11-30T10:19:59Z</t>
  </si>
  <si>
    <t>Little Bit of Lovin</t>
  </si>
  <si>
    <t>5l5wRXA7asTNjh3V0oNGPs</t>
  </si>
  <si>
    <t>bdQJDVx63NM</t>
  </si>
  <si>
    <t>UCSdkGvUbrlYl4Cs4o5Ff-ig</t>
  </si>
  <si>
    <t>2017-12-01T03:31:26Z</t>
  </si>
  <si>
    <t>How You Want It? (feat. King Combs)</t>
  </si>
  <si>
    <t>1UgcHFkETFCydO4u8JXQMj</t>
  </si>
  <si>
    <t>tHODd6A_R0Q</t>
  </si>
  <si>
    <t>How You Want It?</t>
  </si>
  <si>
    <t>2020-06-18T10:02:36Z</t>
  </si>
  <si>
    <t>Egyptian Luvr (feat. AminÃ© and Dana Williams)</t>
  </si>
  <si>
    <t>4uToWVHXLtKEEboNsG3n2u</t>
  </si>
  <si>
    <t>Mho2KeXhWr8</t>
  </si>
  <si>
    <t>Egyptian Luvr</t>
  </si>
  <si>
    <t>2020-01-31T05:20:18Z</t>
  </si>
  <si>
    <t>All Over You</t>
  </si>
  <si>
    <t>4D2Z8yUlhaDD81ubWpcRdt</t>
  </si>
  <si>
    <t>de_iCvFaIh8</t>
  </si>
  <si>
    <t>UC9O01oPBHyEbwTaFy1zwIRA</t>
  </si>
  <si>
    <t>2018-08-28T06:38:44Z</t>
  </si>
  <si>
    <t>Energy</t>
  </si>
  <si>
    <t>6hmFeFu84Kukd73LOwdjtZ</t>
  </si>
  <si>
    <t>TjUJ9EnkPrM</t>
  </si>
  <si>
    <t>UCa9FjiSKRSzqnwW_kkVR48g</t>
  </si>
  <si>
    <t>2021-07-21T10:08:08Z</t>
  </si>
  <si>
    <t>North Face</t>
  </si>
  <si>
    <t>63bAGRSSX2V1hhPSP2NpBC</t>
  </si>
  <si>
    <t>hKTmTACaVDo</t>
  </si>
  <si>
    <t>Odie North Face Sub al EspaÃ±ol Letra</t>
  </si>
  <si>
    <t>UCVKTY0-_8zoI23yv-NkuUOg</t>
  </si>
  <si>
    <t>2019-07-24T20:09:11Z</t>
  </si>
  <si>
    <t>Toothache</t>
  </si>
  <si>
    <t>6plp1nJtm4Y3m87qmDCy61</t>
  </si>
  <si>
    <t>8NswwUe3G4g</t>
  </si>
  <si>
    <t>UCqk5xWj9Auk6XGaTNeLkBiA</t>
  </si>
  <si>
    <t>2020-07-01T06:47:31Z</t>
  </si>
  <si>
    <t>Snow White</t>
  </si>
  <si>
    <t>5u03lOJPE3Xxen9jqRChLP</t>
  </si>
  <si>
    <t>GsBVsPwOjnI</t>
  </si>
  <si>
    <t>2018-06-08T02:31:17Z</t>
  </si>
  <si>
    <t>Gonna Love Me (feat. Ghostface Killah, Method Man &amp; Raekwon) - Remix</t>
  </si>
  <si>
    <t>6D53lwtCp4kY6B7aZGkOxB</t>
  </si>
  <si>
    <t>1wysdkglVbk</t>
  </si>
  <si>
    <t>gonna love me - teyana taylor ft. ghostface killah, method man, &amp; raekwon (lyrics)</t>
  </si>
  <si>
    <t>UCGhqmt0_kMaTTMEjQxGitTw</t>
  </si>
  <si>
    <t>2018-12-20T19:23:02Z</t>
  </si>
  <si>
    <t>Rockets (feat. Moe Moks)</t>
  </si>
  <si>
    <t>5LWKsMeXaYBoKzCHk8syQy</t>
  </si>
  <si>
    <t>LBFv7WOr4Bc</t>
  </si>
  <si>
    <t>UCNcXXfxcj9V7own3a0lGhnw</t>
  </si>
  <si>
    <t>2017-02-06T10:25:22Z</t>
  </si>
  <si>
    <t>Mona Lisa</t>
  </si>
  <si>
    <t>5KqbsqDW0xgOpZDVxKQPZk</t>
  </si>
  <si>
    <t>3aOwkZKLPjo</t>
  </si>
  <si>
    <t>UCX4Zy5kytOsV_obPbvDPZ2Q</t>
  </si>
  <si>
    <t>2020-04-08T03:39:15Z</t>
  </si>
  <si>
    <t>I DO EVERYTHING!</t>
  </si>
  <si>
    <t>2LgEYzVoSKp6fsST6trUh2</t>
  </si>
  <si>
    <t>EDlQO8z29Bo</t>
  </si>
  <si>
    <t>Masego- I Do Everything (Cover by M.D.)</t>
  </si>
  <si>
    <t>UC_QVzAR2YV4KN8nrCgv3azg</t>
  </si>
  <si>
    <t>2019-10-25T02:28:09Z</t>
  </si>
  <si>
    <t>Juice</t>
  </si>
  <si>
    <t>2xnv4pjbfG6VGpVVy4AcJm</t>
  </si>
  <si>
    <t>g-a3nzcM8W0</t>
  </si>
  <si>
    <t>UCy8RzCL1-9Jrs7B8JhkBkGA</t>
  </si>
  <si>
    <t>2016-11-11T00:58:01Z</t>
  </si>
  <si>
    <t>What Am I To Do</t>
  </si>
  <si>
    <t>4TXPbHOeQE0Az7T71uybPu</t>
  </si>
  <si>
    <t>L1hZtVgxi48</t>
  </si>
  <si>
    <t>UCDBhdRIanIWk7M7aorhKexg</t>
  </si>
  <si>
    <t>2020-03-26T10:08:30Z</t>
  </si>
  <si>
    <t>PURPLE TUESDAY (feat. Joey Bada$$ &amp; Jesse Boykins III)</t>
  </si>
  <si>
    <t>5S77ELEkmvTrKzIKwJkPhi</t>
  </si>
  <si>
    <t>u6sAobKp1zY</t>
  </si>
  <si>
    <t>Rejjie Snow - Purple Tuesday feat. Joey Bada$$ &amp; Jesse Boykins III</t>
  </si>
  <si>
    <t>UCASq8VV2fxiJTWBmp625e8g</t>
  </si>
  <si>
    <t>2017-10-07T19:48:24Z</t>
  </si>
  <si>
    <t>Stay Right Here</t>
  </si>
  <si>
    <t>16DHWSDlEa5K0JbMHnuMXM</t>
  </si>
  <si>
    <t>3_o1myxhnLc</t>
  </si>
  <si>
    <t>2018-11-08T10:40:39Z</t>
  </si>
  <si>
    <t>Stay There</t>
  </si>
  <si>
    <t>54BQOnLuark83LfkBGEza4</t>
  </si>
  <si>
    <t>oNMkABSi-xw</t>
  </si>
  <si>
    <t>2018-06-14T11:19:31Z</t>
  </si>
  <si>
    <t>Roll Some Mo</t>
  </si>
  <si>
    <t>1sQBPGypjSgEgJZvD8u8ty</t>
  </si>
  <si>
    <t>3hpO93W_cSw</t>
  </si>
  <si>
    <t>2019-05-23T10:12:15Z</t>
  </si>
  <si>
    <t>Rocket Science</t>
  </si>
  <si>
    <t>5Hr3kqKsf3ikLEZh9mA6Mi</t>
  </si>
  <si>
    <t>bagrmvyEeOs</t>
  </si>
  <si>
    <t>UCTz-UDe3wrACxh2cB3YvLwA</t>
  </si>
  <si>
    <t>2021-05-24T19:53:31Z</t>
  </si>
  <si>
    <t>Doubt (feat. Wretch 32)</t>
  </si>
  <si>
    <t>3zmS23swrDKQGPIr20Ldl9</t>
  </si>
  <si>
    <t>HZZ4yuTXqYM</t>
  </si>
  <si>
    <t>Doubt</t>
  </si>
  <si>
    <t>2018-09-12T16:41:56Z</t>
  </si>
  <si>
    <t>Shea Butter Baby (with J. Cole)</t>
  </si>
  <si>
    <t>5BOBHIBuzvQuIYL1E1nDzl</t>
  </si>
  <si>
    <t>7CEtioOMG5o</t>
  </si>
  <si>
    <t>Shea Butter Baby</t>
  </si>
  <si>
    <t>2019-05-07T04:00:48Z</t>
  </si>
  <si>
    <t>DYSFUNCTIONAL</t>
  </si>
  <si>
    <t>60y3oBiHHIlOzUFZRWP6Ak</t>
  </si>
  <si>
    <t>9XQKrv8o9kk</t>
  </si>
  <si>
    <t>2019-04-10T16:00:33Z</t>
  </si>
  <si>
    <t>Got Muscle (feat. Peewee Longway &amp; WaveIQ)</t>
  </si>
  <si>
    <t>4CDzxLnX6f8IpaFo0Na51x</t>
  </si>
  <si>
    <t>hu3fCagKG-w</t>
  </si>
  <si>
    <t>Got Muscle</t>
  </si>
  <si>
    <t>2019-01-24T10:18:43Z</t>
  </si>
  <si>
    <t>Night Drive</t>
  </si>
  <si>
    <t>3VeuvRWfJLSOzeVPrgi5MR</t>
  </si>
  <si>
    <t>xi1LrGF2lpU</t>
  </si>
  <si>
    <t>2018-07-26T18:57:07Z</t>
  </si>
  <si>
    <t>DR. WHOEVER</t>
  </si>
  <si>
    <t>2qpX5WY7A7uLLLQfFpvRDK</t>
  </si>
  <si>
    <t>3i7l39VdZtQ</t>
  </si>
  <si>
    <t>2018-08-08T22:48:35Z</t>
  </si>
  <si>
    <t>Roses</t>
  </si>
  <si>
    <t>18aTO0JlNoGaFx6hVNbTxB</t>
  </si>
  <si>
    <t>QHgT-cZqcjE</t>
  </si>
  <si>
    <t>2018-07-30T15:23:56Z</t>
  </si>
  <si>
    <t>Meditate (feat. J.I.D.)</t>
  </si>
  <si>
    <t>0Eqm7hD828cATBLUx2fJox</t>
  </si>
  <si>
    <t>0WB46jR9H4Q</t>
  </si>
  <si>
    <t>Meditate</t>
  </si>
  <si>
    <t>2017-08-31T11:15:35Z</t>
  </si>
  <si>
    <t>Effortless</t>
  </si>
  <si>
    <t>19UZxlMzaW1c1yT47j7nxg</t>
  </si>
  <si>
    <t>W4MYXdinOyw</t>
  </si>
  <si>
    <t>UC-ZdvsS3ZOVkyKpDXUavCcg</t>
  </si>
  <si>
    <t>2018-03-13T04:00:11Z</t>
  </si>
  <si>
    <t>Lavish Lullaby</t>
  </si>
  <si>
    <t>4dulFGnSzdNW3iNdxxzgy7</t>
  </si>
  <si>
    <t>EiLvEPzMJDs</t>
  </si>
  <si>
    <t>Mile High (feat. Travis Scott &amp; Metro Boomin)</t>
  </si>
  <si>
    <t>4cQrSREMqBSvJ8ZzBZjVb8</t>
  </si>
  <si>
    <t>SXrA6_66M1M</t>
  </si>
  <si>
    <t>Mile High</t>
  </si>
  <si>
    <t>UCx90L12QXzc18AGYFRof-EA</t>
  </si>
  <si>
    <t>2019-01-17T10:19:49Z</t>
  </si>
  <si>
    <t>Tinder Song</t>
  </si>
  <si>
    <t>1JHOy566xSKwNPqaB9AF2i</t>
  </si>
  <si>
    <t>haRlW-UsM7A</t>
  </si>
  <si>
    <t>UCLX7IAfXYvOSnwK5_nmgNVg</t>
  </si>
  <si>
    <t>2017-12-22T18:31:04Z</t>
  </si>
  <si>
    <t>Gap in the Clouds</t>
  </si>
  <si>
    <t>7l5j3FapCyr6HxUgoAynM2</t>
  </si>
  <si>
    <t>GM8YDU6ZjBw</t>
  </si>
  <si>
    <t>2017-11-19T09:00:08Z</t>
  </si>
  <si>
    <t>Want Me</t>
  </si>
  <si>
    <t>65N9abRNej5yT3nuE2jEcE</t>
  </si>
  <si>
    <t>H3s9Ya2DzLY</t>
  </si>
  <si>
    <t>UChWXC2C5VVlWWBOcd1weqTw</t>
  </si>
  <si>
    <t>2017-05-09T11:17:56Z</t>
  </si>
  <si>
    <t>Bowlly Goes Dancing Drunk into the Future</t>
  </si>
  <si>
    <t>7KtxHirt0UpK7NQE0aG8L6</t>
  </si>
  <si>
    <t>P_zVHu7JexM</t>
  </si>
  <si>
    <t>UCnxQczSShhXYitIkm8Ck5Tg</t>
  </si>
  <si>
    <t>2020-02-13T17:08:17Z</t>
  </si>
  <si>
    <t>Symphonia IX</t>
  </si>
  <si>
    <t>5SO2xwVkn1iu8f5eSxvSdR</t>
  </si>
  <si>
    <t>NyLBJDTBCCw</t>
  </si>
  <si>
    <t>current joys - symphonia IX (legendado)</t>
  </si>
  <si>
    <t>UCZB4wtFa3f_ebODY2GOY7Fg</t>
  </si>
  <si>
    <t>2020-02-04T11:35:18Z</t>
  </si>
  <si>
    <t>Sorry Bro</t>
  </si>
  <si>
    <t>4ANZKZkg74qHyVgd0gwO32</t>
  </si>
  <si>
    <t>kCK-_WLpA98</t>
  </si>
  <si>
    <t>UCBMWt1VFr9su8Cx4TjSXklQ</t>
  </si>
  <si>
    <t>2016-04-23T01:31:57Z</t>
  </si>
  <si>
    <t>You Are the Right One</t>
  </si>
  <si>
    <t>2qpacEyFxmbxCpIEqZkqvC</t>
  </si>
  <si>
    <t>1Mp5UXAUKIM</t>
  </si>
  <si>
    <t>UCSqiD4XuBNE1p_sbepo73iQ</t>
  </si>
  <si>
    <t>2020-09-09T23:03:00Z</t>
  </si>
  <si>
    <t>Friends</t>
  </si>
  <si>
    <t>43NI5sAcvDLG7QQAmUc7UU</t>
  </si>
  <si>
    <t>JbTqt79CC38</t>
  </si>
  <si>
    <t>UCcGjNUpddmEbAYRLH7xX3ZQ</t>
  </si>
  <si>
    <t>2020-03-28T18:02:15Z</t>
  </si>
  <si>
    <t>Gold Dust</t>
  </si>
  <si>
    <t>40MYrR5GY6f0ghFOnJJC9v</t>
  </si>
  <si>
    <t>ghVC-ZXCxt0</t>
  </si>
  <si>
    <t>UCZkINlw1KmC1GiOqyx3tBPA</t>
  </si>
  <si>
    <t>2018-05-31T11:18:11Z</t>
  </si>
  <si>
    <t>Tommy's Party</t>
  </si>
  <si>
    <t>5OuJTtNve7FxUX82eEBupN</t>
  </si>
  <si>
    <t>9M-Iinvaxcs</t>
  </si>
  <si>
    <t>UC8bfKXJLaQn-Nsg60VoMrUQ</t>
  </si>
  <si>
    <t>2018-06-27T11:17:59Z</t>
  </si>
  <si>
    <t>Nothing Lasts</t>
  </si>
  <si>
    <t>3GOO81yxm6EZLkiXLs2sx2</t>
  </si>
  <si>
    <t>yDlty38M_ZE</t>
  </si>
  <si>
    <t>UCsbNIycvmMqKCQrTx5X9-Kg</t>
  </si>
  <si>
    <t>2016-03-01T04:31:50Z</t>
  </si>
  <si>
    <t>Creature</t>
  </si>
  <si>
    <t>4GV9tK5QPaD3gVSJvMxUN0</t>
  </si>
  <si>
    <t>_W_GS2s7yKw</t>
  </si>
  <si>
    <t>UCQhfHtPFBSjoct6AlQrrFZg</t>
  </si>
  <si>
    <t>2019-11-30T03:06:09Z</t>
  </si>
  <si>
    <t>Wish You Were Gone</t>
  </si>
  <si>
    <t>3PTW5X4BlDqVkxNoTTqBqb</t>
  </si>
  <si>
    <t>fFnkIfB8dx4</t>
  </si>
  <si>
    <t>UCEHlhgV34u4pHc-Q8RfL-GQ</t>
  </si>
  <si>
    <t>2017-02-07T14:52:49Z</t>
  </si>
  <si>
    <t>Stay Away from My Baby</t>
  </si>
  <si>
    <t>2SqMEyoqQpLqsOq4zQu6l4</t>
  </si>
  <si>
    <t>iAC1cfQzgWI</t>
  </si>
  <si>
    <t>UCgYjSC02vQlw71GayT0BHEQ</t>
  </si>
  <si>
    <t>2021-04-28T18:37:44Z</t>
  </si>
  <si>
    <t>Sober to Death</t>
  </si>
  <si>
    <t>6kOHjAOLz9IvUiRGf72Kec</t>
  </si>
  <si>
    <t>ipaTDwWTYiE</t>
  </si>
  <si>
    <t>2019-12-18T12:29:28Z</t>
  </si>
  <si>
    <t>Once You Know</t>
  </si>
  <si>
    <t>4tufTboQdQbmfTnTu5m7l2</t>
  </si>
  <si>
    <t>GtC_YsUj7nA</t>
  </si>
  <si>
    <t>UCUWBedYLbCpXOS13_RSWAsA</t>
  </si>
  <si>
    <t>2020-06-29T10:01:09Z</t>
  </si>
  <si>
    <t>Daylight/Moonlight</t>
  </si>
  <si>
    <t>7BOtaBZfN5pVNF5DC6VZ9D</t>
  </si>
  <si>
    <t>6XaVixifYBg</t>
  </si>
  <si>
    <t>UCltmTyX_EKSV2G3bKIWw8YQ</t>
  </si>
  <si>
    <t>2017-08-08T04:25:25Z</t>
  </si>
  <si>
    <t>Im Glad Youre Doing Well</t>
  </si>
  <si>
    <t>5m1I0wB3zyMjQEmrPTFq3P</t>
  </si>
  <si>
    <t>dPI9_Hjn4fI</t>
  </si>
  <si>
    <t>UCTwNFVutwOLVA2bxQAmV7ew</t>
  </si>
  <si>
    <t>2018-06-05T18:59:18Z</t>
  </si>
  <si>
    <t>Hunnybee</t>
  </si>
  <si>
    <t>3DPFmwFtV5ElQaTniLOdgk</t>
  </si>
  <si>
    <t>KT06acweumY</t>
  </si>
  <si>
    <t>UCXMAKzy9duqBltrR8TrHmpQ</t>
  </si>
  <si>
    <t>Fear of Intimacy</t>
  </si>
  <si>
    <t>4O8UX9BXtf38LDRwP8a9ni</t>
  </si>
  <si>
    <t>0vrNSEOZlew</t>
  </si>
  <si>
    <t>UCkTNqgMGQKq7M2QkwV3NTvg</t>
  </si>
  <si>
    <t>2019-02-17T15:06:51Z</t>
  </si>
  <si>
    <t>Sleep Apnea</t>
  </si>
  <si>
    <t>6XyjwF7CAwuEaW77noJr6I</t>
  </si>
  <si>
    <t>nuvJSl24wAw</t>
  </si>
  <si>
    <t>2018-04-11T14:11:34Z</t>
  </si>
  <si>
    <t>Only in My Dreams</t>
  </si>
  <si>
    <t>190IqlryWu91WBKeDgZqZz</t>
  </si>
  <si>
    <t>HnXzzTIFu_U</t>
  </si>
  <si>
    <t>2018-09-28T00:29:09Z</t>
  </si>
  <si>
    <t>Telephones</t>
  </si>
  <si>
    <t>3xbDgbZr6lIoggCsoi3rZ3</t>
  </si>
  <si>
    <t>fEnnBq8-RLo</t>
  </si>
  <si>
    <t>UCYAl-dohfZKC_ucdTj1CdRA</t>
  </si>
  <si>
    <t>2020-09-13T10:02:32Z</t>
  </si>
  <si>
    <t>Night on Earth</t>
  </si>
  <si>
    <t>26uu6uxVb5ck1vYhXDIrPR</t>
  </si>
  <si>
    <t>B2eH65pKwlg</t>
  </si>
  <si>
    <t>UCQB3ZffOOPmBoPdpfLzAlHQ</t>
  </si>
  <si>
    <t>2017-07-27T11:15:25Z</t>
  </si>
  <si>
    <t>Nostalgic Feel</t>
  </si>
  <si>
    <t>2GTvMc0CnmT48LPTG4zhxh</t>
  </si>
  <si>
    <t>l8GvgyehiS4</t>
  </si>
  <si>
    <t>Bedroom - Nostalgic Feel</t>
  </si>
  <si>
    <t>UCCFonb9nWdNRbkvzmkau7Hg</t>
  </si>
  <si>
    <t>2012-04-20T14:02:13Z</t>
  </si>
  <si>
    <t>Monotonia</t>
  </si>
  <si>
    <t>58uDCyprC3aa3x70fUv8dk</t>
  </si>
  <si>
    <t>YmHQvmlWYQA</t>
  </si>
  <si>
    <t>UCJNle5_HHB85Hsm8kM7aTHg</t>
  </si>
  <si>
    <t>2017-11-14T23:12:08Z</t>
  </si>
  <si>
    <t>Young</t>
  </si>
  <si>
    <t>3OP8UeYimRl9HCNxMg7Ihl</t>
  </si>
  <si>
    <t>v_IhB3VkJdA</t>
  </si>
  <si>
    <t>2020-08-30T10:01:27Z</t>
  </si>
  <si>
    <t>Ivy</t>
  </si>
  <si>
    <t>3qcxmCQRw3OGNwB5vMcih5</t>
  </si>
  <si>
    <t>LyRJfs-Qn70</t>
  </si>
  <si>
    <t>2016-04-03T00:53:32Z</t>
  </si>
  <si>
    <t>American Spirits</t>
  </si>
  <si>
    <t>01w1oN1WO5aOThHnLBN8eS</t>
  </si>
  <si>
    <t>QXXuWefCQlA</t>
  </si>
  <si>
    <t>2020-04-24T16:38:38Z</t>
  </si>
  <si>
    <t>You</t>
  </si>
  <si>
    <t>1iLBI0xUhGKZQM1DresHuj</t>
  </si>
  <si>
    <t>sgjTb7UQe2A</t>
  </si>
  <si>
    <t>2020-06-29T10:01:21Z</t>
  </si>
  <si>
    <t>Reflections After Jane</t>
  </si>
  <si>
    <t>5vSPLdxRqbiGtO1NG8sZGW</t>
  </si>
  <si>
    <t>DmpQHdPDDN0</t>
  </si>
  <si>
    <t>UCpnhdxTJQV_plsGpi69ltJA</t>
  </si>
  <si>
    <t>2020-04-18T13:30:35Z</t>
  </si>
  <si>
    <t>Red River</t>
  </si>
  <si>
    <t>4AQp8VkbXMU9gDI9KzwV2l</t>
  </si>
  <si>
    <t>sS8z6IVK6NY</t>
  </si>
  <si>
    <t>UCqBbXMETQOAfGFrRL5l9BRw</t>
  </si>
  <si>
    <t>2016-03-27T04:14:16Z</t>
  </si>
  <si>
    <t>Rawnald Gregory Erickson the Second</t>
  </si>
  <si>
    <t>4j4pPKE3xAblPIbhxScC1j</t>
  </si>
  <si>
    <t>Du8viWKWEvM</t>
  </si>
  <si>
    <t>2015-12-06T15:28:54Z</t>
  </si>
  <si>
    <t>I Love You So</t>
  </si>
  <si>
    <t>1175r6ZmkUjX8dRJLz9Ohk</t>
  </si>
  <si>
    <t>8k2FThlauWY</t>
  </si>
  <si>
    <t>UCWXnGZRSAZJQ7JV7id5fufg</t>
  </si>
  <si>
    <t>2018-02-12T06:24:02Z</t>
  </si>
  <si>
    <t>When You Were Made</t>
  </si>
  <si>
    <t>47WtMNT8S9n3eqsCn076Bf</t>
  </si>
  <si>
    <t>1_fLpKGeVgw</t>
  </si>
  <si>
    <t>The Growlers - When You Were Made @ Strom, Munich</t>
  </si>
  <si>
    <t>UCcXOzDjSOwvVDqmJz7PI4fg</t>
  </si>
  <si>
    <t>2016-11-12T22:21:22Z</t>
  </si>
  <si>
    <t>How Was Your Day?</t>
  </si>
  <si>
    <t>2Xat4Ec6LyVvBM9CfqGn55</t>
  </si>
  <si>
    <t>aX-wZdRYlWE</t>
  </si>
  <si>
    <t>How Was Your Day? (feat. Clairo)</t>
  </si>
  <si>
    <t>UCRdk9_HaND-RwpnYaWhXm5Q</t>
  </si>
  <si>
    <t>2020-01-23T00:53:43Z</t>
  </si>
  <si>
    <t>Cycles of Existential Rhyme</t>
  </si>
  <si>
    <t>6rpi77GqamZNoltbZ5ksdi</t>
  </si>
  <si>
    <t>6vzH1VJaDZ8</t>
  </si>
  <si>
    <t>Chicano Batman - Cycles of existential rhyme ( Drum cover )</t>
  </si>
  <si>
    <t>UCjH0r-tswkAfdDK6V4fAIaQ</t>
  </si>
  <si>
    <t>2020-02-21T20:29:22Z</t>
  </si>
  <si>
    <t>Ghostride</t>
  </si>
  <si>
    <t>0R3TWpoxAhT3HDXM7tpRzS</t>
  </si>
  <si>
    <t>62vYyjnY95k</t>
  </si>
  <si>
    <t>UCpGhvsN-Gw-q5yaQ4e3w2Vg</t>
  </si>
  <si>
    <t>2019-06-13T10:30:37Z</t>
  </si>
  <si>
    <t>Hide My Face</t>
  </si>
  <si>
    <t>5MoXlEgWQxFQNYAeFbo7Zk</t>
  </si>
  <si>
    <t>4hLrvh6fUsA</t>
  </si>
  <si>
    <t>UCCHxf9FmwDnkN2C1dizRL-A</t>
  </si>
  <si>
    <t>2017-03-21T20:52:51Z</t>
  </si>
  <si>
    <t>Moon Undah Water</t>
  </si>
  <si>
    <t>4NYFBOqAZ68yY5XymxEN20</t>
  </si>
  <si>
    <t>_Jh54sLPCmg</t>
  </si>
  <si>
    <t>2018-03-23T02:54:23Z</t>
  </si>
  <si>
    <t>Cigarettes out the Window</t>
  </si>
  <si>
    <t>5GKekzF1YcR2DQd9c3DI8y</t>
  </si>
  <si>
    <t>43IuEz8z0a4</t>
  </si>
  <si>
    <t>2016-02-27T00:09:41Z</t>
  </si>
  <si>
    <t>Love in the Time of Socialism</t>
  </si>
  <si>
    <t>0JuJ0M9ZaKDwXms3rUh1Hk</t>
  </si>
  <si>
    <t>3cybcpwEKJo</t>
  </si>
  <si>
    <t>UCijmz-L14UaUBx8670WantA</t>
  </si>
  <si>
    <t>2017-04-19T11:18:47Z</t>
  </si>
  <si>
    <t>What a Pleasure</t>
  </si>
  <si>
    <t>6p5oyiuAmfNdm526xamHxf</t>
  </si>
  <si>
    <t>L7Bwttjk4rQ</t>
  </si>
  <si>
    <t>2018-04-11T09:55:53Z</t>
  </si>
  <si>
    <t>(She's) Just a Phase</t>
  </si>
  <si>
    <t>0NfKkSlUJWTbECFqrO0bp1</t>
  </si>
  <si>
    <t>XZAYuz_eowg</t>
  </si>
  <si>
    <t>[She's] Just a Phase</t>
  </si>
  <si>
    <t>2017-06-13T11:17:11Z</t>
  </si>
  <si>
    <t>Money</t>
  </si>
  <si>
    <t>3VIJBrMpvimHEw5wtPh2wB</t>
  </si>
  <si>
    <t>q5go1dovoeM</t>
  </si>
  <si>
    <t>UCHiYJh90qceWigS2h6p01hA</t>
  </si>
  <si>
    <t>2018-07-30T12:57:32Z</t>
  </si>
  <si>
    <t>Teenage Blue</t>
  </si>
  <si>
    <t>7mgI1HLrLMlIHL3wzotbyM</t>
  </si>
  <si>
    <t>kQoOASpMLWk</t>
  </si>
  <si>
    <t>UCKyN80_8a4P94FFn_O9vabQ</t>
  </si>
  <si>
    <t>2015-02-21T17:56:24Z</t>
  </si>
  <si>
    <t>The Physical Attractions</t>
  </si>
  <si>
    <t>2TeYAizye4GlmzQq5zyf91</t>
  </si>
  <si>
    <t>0t-3RICnTv0</t>
  </si>
  <si>
    <t>2017-05-22T06:13:57Z</t>
  </si>
  <si>
    <t>Locket</t>
  </si>
  <si>
    <t>2vfPsGhqMbqmhjMGQ52dYf</t>
  </si>
  <si>
    <t>xKmqwrQFlpA</t>
  </si>
  <si>
    <t>2019-05-15T17:58:28Z</t>
  </si>
  <si>
    <t>All Alone</t>
  </si>
  <si>
    <t>72xnRXxHiAhTfKSzlPdEmo</t>
  </si>
  <si>
    <t>SSYxqKkJKww</t>
  </si>
  <si>
    <t>2016-08-17T00:50:25Z</t>
  </si>
  <si>
    <t>So Good At Being in Trouble</t>
  </si>
  <si>
    <t>2lwi35A2ym3FAmSlvOGnQp</t>
  </si>
  <si>
    <t>mWCy6xA1IIc</t>
  </si>
  <si>
    <t>So Good at Being in Trouble</t>
  </si>
  <si>
    <t>2017-02-25T06:33:40Z</t>
  </si>
  <si>
    <t>Great Dane</t>
  </si>
  <si>
    <t>6OCFXXVmoPFtidXA7ey1SI</t>
  </si>
  <si>
    <t>xYZ5NMjyA74</t>
  </si>
  <si>
    <t>2017-02-07T03:57:32Z</t>
  </si>
  <si>
    <t>If I Could Find You (Eternity)</t>
  </si>
  <si>
    <t>2xOxJOUCQRc4nMIwwHAKI7</t>
  </si>
  <si>
    <t>IXsDehArNTg</t>
  </si>
  <si>
    <t>UCa9j6qYsEFttptJN-DpmSyA</t>
  </si>
  <si>
    <t>2015-05-13T14:09:48Z</t>
  </si>
  <si>
    <t>Dreamgaze</t>
  </si>
  <si>
    <t>6jygYHo8uOttsIs45U1YvI</t>
  </si>
  <si>
    <t>16Rbi3MgOXc</t>
  </si>
  <si>
    <t>UCspc3UTTBvfHcAPG2cqYdWA</t>
  </si>
  <si>
    <t>2020-03-25T10:31:45Z</t>
  </si>
  <si>
    <t>Khmlwugh</t>
  </si>
  <si>
    <t>1pjTNKEur36dXqsQD718nM</t>
  </si>
  <si>
    <t>FjOwKeKdPeA</t>
  </si>
  <si>
    <t>2017-01-18T12:18:17Z</t>
  </si>
  <si>
    <t>Mary</t>
  </si>
  <si>
    <t>5T0Ib1Hjhsua7qbGTczU7j</t>
  </si>
  <si>
    <t>80_LYvrcqvs</t>
  </si>
  <si>
    <t>UC0hN36WuiKePDc-iNDS_AaA</t>
  </si>
  <si>
    <t>2015-05-22T13:28:26Z</t>
  </si>
  <si>
    <t>Another Weekend</t>
  </si>
  <si>
    <t>2gPFK3pmM7zzws174NrjkG</t>
  </si>
  <si>
    <t>tE6-TVeEOdo</t>
  </si>
  <si>
    <t>UCxpf1Sstn2G6JYF0Ntd7R9Q</t>
  </si>
  <si>
    <t>2017-09-14T11:16:20Z</t>
  </si>
  <si>
    <t>1 4 2</t>
  </si>
  <si>
    <t>69Tf2qK9sYOi1ncnXrfIUV</t>
  </si>
  <si>
    <t>hfDsOeThfBk</t>
  </si>
  <si>
    <t>2020-04-24T16:36:54Z</t>
  </si>
  <si>
    <t>A Long Slow Little Wave / Citizen, an Activity</t>
  </si>
  <si>
    <t>4pYVooJxUgXJmb4kIsPY2j</t>
  </si>
  <si>
    <t>9K8KIrsDQbs</t>
  </si>
  <si>
    <t>2020-02-13T17:08:37Z</t>
  </si>
  <si>
    <t>May 1st</t>
  </si>
  <si>
    <t>2bG6DixGuqCu75hCARNd1W</t>
  </si>
  <si>
    <t>cVn-jOqiWvw</t>
  </si>
  <si>
    <t>2017-06-01T11:26:17Z</t>
  </si>
  <si>
    <t>Without U</t>
  </si>
  <si>
    <t>7dBaJLQhmLFGeoZiNhra6m</t>
  </si>
  <si>
    <t>LRbAJC07yCc</t>
  </si>
  <si>
    <t>UCOFp6gcup20r_2q7WF5sktA</t>
  </si>
  <si>
    <t>2018-05-10T10:02:47Z</t>
  </si>
  <si>
    <t>Midnight Snack</t>
  </si>
  <si>
    <t>6xEFlOsvnihId0WK2rpUaP</t>
  </si>
  <si>
    <t>BQ4TyJJKpdU</t>
  </si>
  <si>
    <t>2016-12-16T17:53:18Z</t>
  </si>
  <si>
    <t>Yam Yam</t>
  </si>
  <si>
    <t>7kyiHjkFdmHcYcIJtFAdaF</t>
  </si>
  <si>
    <t>WCSuv56YwQQ</t>
  </si>
  <si>
    <t>2017-05-11T11:37:43Z</t>
  </si>
  <si>
    <t>Milk - 2021 Remaster</t>
  </si>
  <si>
    <t>7Jq4cV3F5puQfUAxL4sHL8</t>
  </si>
  <si>
    <t>IXyMOU3S90I</t>
  </si>
  <si>
    <t>Milk (2021 Remaster)</t>
  </si>
  <si>
    <t>UCZyhfRLA0lvbZGi3wBoB1jA</t>
  </si>
  <si>
    <t>2021-01-21T10:44:00Z</t>
  </si>
  <si>
    <t>New Flesh</t>
  </si>
  <si>
    <t>6TEiFwaiHERpdfG6WnGed1</t>
  </si>
  <si>
    <t>l4tC6bZlbf4</t>
  </si>
  <si>
    <t>New Flesh (Live)</t>
  </si>
  <si>
    <t>UCakZhp9mKwdF46VWUWE2Gmg</t>
  </si>
  <si>
    <t>2020-08-10T16:22:33Z</t>
  </si>
  <si>
    <t>Border Line</t>
  </si>
  <si>
    <t>04CwADpo37TwnwqQLskoo5</t>
  </si>
  <si>
    <t>-8tqGVN832g</t>
  </si>
  <si>
    <t>UC0_b4gQldkc4WbPeZigWnJQ</t>
  </si>
  <si>
    <t>2015-09-12T17:06:16Z</t>
  </si>
  <si>
    <t>Alrighty Aphrodite</t>
  </si>
  <si>
    <t>6OiRh4kttAs1YWglvTcYkB</t>
  </si>
  <si>
    <t>6e3qnMmeApE</t>
  </si>
  <si>
    <t>2018-06-27T11:17:57Z</t>
  </si>
  <si>
    <t>Insomniac</t>
  </si>
  <si>
    <t>62JzTgFcJ4BX07AktKmB1S</t>
  </si>
  <si>
    <t>bGhv7M22x_g</t>
  </si>
  <si>
    <t>UCvyu7q3ohypKN_7ObUAHnTg</t>
  </si>
  <si>
    <t>2021-05-25T10:31:42Z</t>
  </si>
  <si>
    <t>0lsvobgxcsfDNiFx8KRUjL</t>
  </si>
  <si>
    <t>Rv7uEvHyCeI</t>
  </si>
  <si>
    <t>2020-08-30T10:01:32Z</t>
  </si>
  <si>
    <t>Paint Me Silver</t>
  </si>
  <si>
    <t>6YGVK9xgH2LI4Ghw6gqUxx</t>
  </si>
  <si>
    <t>CWodO9fPnaQ</t>
  </si>
  <si>
    <t>2019-03-11T21:48:48Z</t>
  </si>
  <si>
    <t>I've Wasted So Much Time</t>
  </si>
  <si>
    <t>2FNL28i0Q3RkwSYKK1aC42</t>
  </si>
  <si>
    <t>zrotj2TkfPM</t>
  </si>
  <si>
    <t>UCuIpgqpE98b7pH5G_rtyDsw</t>
  </si>
  <si>
    <t>2020-08-04T19:37:36Z</t>
  </si>
  <si>
    <t>Is There a Place I Can Go</t>
  </si>
  <si>
    <t>1wR6F2NFDjBlDAYEHnAPS9</t>
  </si>
  <si>
    <t>YIybAg73EZk</t>
  </si>
  <si>
    <t>UCHboxPB02RkSxyznSklSvqQ</t>
  </si>
  <si>
    <t>2021-01-19T10:02:15Z</t>
  </si>
  <si>
    <t>Different State of Mind</t>
  </si>
  <si>
    <t>1qRsC0QNSTXiTvHeeUlN5k</t>
  </si>
  <si>
    <t>Y2CM6Gyfyjs</t>
  </si>
  <si>
    <t>2016-12-01T13:43:12Z</t>
  </si>
  <si>
    <t>Tesselation</t>
  </si>
  <si>
    <t>3BIzHNxAQbRTY4LCp1oMR1</t>
  </si>
  <si>
    <t>RiGc9Madj5w</t>
  </si>
  <si>
    <t>2021-05-25T00:11:04Z</t>
  </si>
  <si>
    <t>Boy, I'm Just A Loser For Your Love</t>
  </si>
  <si>
    <t>59nzuYF9nUmcL5CClCiIjX</t>
  </si>
  <si>
    <t>X187lIbQKSg</t>
  </si>
  <si>
    <t>2020-07-06T02:14:07Z</t>
  </si>
  <si>
    <t>I Don't Know How To Love</t>
  </si>
  <si>
    <t>2YvWonOJesvP0yu9IFJY7S</t>
  </si>
  <si>
    <t>w6EswJkZrvA</t>
  </si>
  <si>
    <t>2018-07-30T13:18:07Z</t>
  </si>
  <si>
    <t>Looking Out for You</t>
  </si>
  <si>
    <t>3jfZ9M23l0L7RxzYMTgBTv</t>
  </si>
  <si>
    <t>o3sBKBqwYso</t>
  </si>
  <si>
    <t>UCNHFBfE4bkY94IxmyvvdFBw</t>
  </si>
  <si>
    <t>2021-05-21T20:37:57Z</t>
  </si>
  <si>
    <t>You Say I'm in Love</t>
  </si>
  <si>
    <t>5Ss6DqCldgTmIo6BekVOJT</t>
  </si>
  <si>
    <t>N41-L2MGO-s</t>
  </si>
  <si>
    <t>2020-04-21T00:58:21Z</t>
  </si>
  <si>
    <t>What's It All For?</t>
  </si>
  <si>
    <t>2Y28HmBMyRrCgL0PTbkP7O</t>
  </si>
  <si>
    <t>RIIlDJZZtXs</t>
  </si>
  <si>
    <t>2018-09-20T09:14:02Z</t>
  </si>
  <si>
    <t>Little Queenie</t>
  </si>
  <si>
    <t>2d9Xw1OiRL8ca2K4A03aD3</t>
  </si>
  <si>
    <t>dU4MceBT_jM</t>
  </si>
  <si>
    <t>UCwU8Vm600oPY-WOwqjV8zYA</t>
  </si>
  <si>
    <t>2016-10-06T11:55:07Z</t>
  </si>
  <si>
    <t>Only in the West</t>
  </si>
  <si>
    <t>6cLxofxCjrFpQYtifjK5Vf</t>
  </si>
  <si>
    <t>imhFTaIULmc</t>
  </si>
  <si>
    <t>Yeek - Only in the West (Live)</t>
  </si>
  <si>
    <t>UCtrAs_mtLzdsqQprcdBMbTA</t>
  </si>
  <si>
    <t>2019-03-23T17:59:49Z</t>
  </si>
  <si>
    <t>Advice</t>
  </si>
  <si>
    <t>2XwcKJW9Q0gaDIZzg0dKQt</t>
  </si>
  <si>
    <t>VQMLe5XobBg</t>
  </si>
  <si>
    <t>2015-05-22T13:35:22Z</t>
  </si>
  <si>
    <t>Kahlil Gibran</t>
  </si>
  <si>
    <t>0PldjOTKRt45S9MrLnlwVM</t>
  </si>
  <si>
    <t>WckGADSjaDQ</t>
  </si>
  <si>
    <t>2014-11-08T01:03:06Z</t>
  </si>
  <si>
    <t>Driving to Hawaii</t>
  </si>
  <si>
    <t>1l9hj8jFK4bEsRguwqMrKJ</t>
  </si>
  <si>
    <t>Mfb1wGfn3Zs</t>
  </si>
  <si>
    <t>UCEaKC_iJjGA7bxM9yiB5YNQ</t>
  </si>
  <si>
    <t>2020-06-07T10:03:17Z</t>
  </si>
  <si>
    <t>Orpheus Under the Influence</t>
  </si>
  <si>
    <t>7KwJrAQMoJyUEBes3evMLv</t>
  </si>
  <si>
    <t>yjPvBSOVvDM</t>
  </si>
  <si>
    <t>UCQMDD8XSnITJ5VgGQTHjDBQ</t>
  </si>
  <si>
    <t>2014-11-14T02:29:20Z</t>
  </si>
  <si>
    <t>Mrs Magic</t>
  </si>
  <si>
    <t>45BBlVHECwB0uNt7BsJ97r</t>
  </si>
  <si>
    <t>JpRhT3v8U64</t>
  </si>
  <si>
    <t>UCGazzY0SVQT49sUYIQi7NzA</t>
  </si>
  <si>
    <t>2019-07-21T10:10:30Z</t>
  </si>
  <si>
    <t>Peach Pit</t>
  </si>
  <si>
    <t>0ZK8TGOsngrstVPsnrHbK1</t>
  </si>
  <si>
    <t>p4y4eT1cJ54</t>
  </si>
  <si>
    <t>2018-06-26T21:47:23Z</t>
  </si>
  <si>
    <t>Visions</t>
  </si>
  <si>
    <t>1rcxltU3Mzn8gN6Z8ly9Zh</t>
  </si>
  <si>
    <t>grvnM0uquzM</t>
  </si>
  <si>
    <t>2019-07-24T10:00:37Z</t>
  </si>
  <si>
    <t>Kids</t>
  </si>
  <si>
    <t>6ixkZ2Q9gQeh52C6GxbETg</t>
  </si>
  <si>
    <t>NtA1bIOO6B0</t>
  </si>
  <si>
    <t>Current Joys  - Kids (SubtÃ­tulos en espaÃ±ol) [Lyrics]</t>
  </si>
  <si>
    <t>UCI2UnLDU1Hb_ofnqK4U4p5w</t>
  </si>
  <si>
    <t>2017-03-08T02:24:38Z</t>
  </si>
  <si>
    <t>The Art School Kids</t>
  </si>
  <si>
    <t>0bmBy2JCD4y3VWROmuh3ts</t>
  </si>
  <si>
    <t>XteBrlUoIDs</t>
  </si>
  <si>
    <t>UCdqBdkpNyeVCLOfuqfnGztw</t>
  </si>
  <si>
    <t>2020-08-10T16:42:25Z</t>
  </si>
  <si>
    <t>haunt me (x 3)</t>
  </si>
  <si>
    <t>1QUMpZT7HG6sO3RiBu1LAJ</t>
  </si>
  <si>
    <t>BrFpAjxHWus</t>
  </si>
  <si>
    <t>UC60-9iQ9yL7lK7liKOxd25A</t>
  </si>
  <si>
    <t>2019-12-21T12:43:59Z</t>
  </si>
  <si>
    <t>Morning Sex</t>
  </si>
  <si>
    <t>2fGRJzoiYJYAzlQAyBONMb</t>
  </si>
  <si>
    <t>J6fpHwsUCHs</t>
  </si>
  <si>
    <t>UC4_VlsKTEKhfi36PWs72reQ</t>
  </si>
  <si>
    <t>2019-06-06T10:10:52Z</t>
  </si>
  <si>
    <t>Holy Toledo</t>
  </si>
  <si>
    <t>7vlX33qkhVUSMUe0wpTOyc</t>
  </si>
  <si>
    <t>9Jg5FjYISDU</t>
  </si>
  <si>
    <t>2015-10-12T15:42:24Z</t>
  </si>
  <si>
    <t>Experience</t>
  </si>
  <si>
    <t>2oap3QptGISyIvwKpnJJId</t>
  </si>
  <si>
    <t>cXruX1qBAc8</t>
  </si>
  <si>
    <t>2020-06-18T10:41:26Z</t>
  </si>
  <si>
    <t>Henny in the Hamptons</t>
  </si>
  <si>
    <t>19NKbRV1zevCIzePp88Wzh</t>
  </si>
  <si>
    <t>r23Eg8ZHwc8</t>
  </si>
  <si>
    <t>UChIwocHYRaPUGmZnNdX0RVQ</t>
  </si>
  <si>
    <t>2020-03-05T18:59:48Z</t>
  </si>
  <si>
    <t>affection</t>
  </si>
  <si>
    <t>2lTtnKQgjbrBA1qnOFhBkP</t>
  </si>
  <si>
    <t>frPT7NLjipg</t>
  </si>
  <si>
    <t>UC0mnkuJXi00nbMSCnYDDI0w</t>
  </si>
  <si>
    <t>2019-10-15T15:30:31Z</t>
  </si>
  <si>
    <t>Put Your Records On</t>
  </si>
  <si>
    <t>6AGOKlMZWLCaEJGnaROtF9</t>
  </si>
  <si>
    <t>9NqhIhsJqHo</t>
  </si>
  <si>
    <t>2020-09-16T17:12:40Z</t>
  </si>
  <si>
    <t>Politics &amp; Violence</t>
  </si>
  <si>
    <t>4keHa1UN3c9OWHVv3BE5ra</t>
  </si>
  <si>
    <t>ZdXB0m52c70</t>
  </si>
  <si>
    <t>2020-07-09T16:05:07Z</t>
  </si>
  <si>
    <t>Crash My Car</t>
  </si>
  <si>
    <t>0X5mtNbqxbiTYkwj0CQc2f</t>
  </si>
  <si>
    <t>Ujbtq-FulOc</t>
  </si>
  <si>
    <t>2019-12-03T10:00:43Z</t>
  </si>
  <si>
    <t>6's to 9's (feat. Rationale)</t>
  </si>
  <si>
    <t>4DAaQ5InUO23d8yNRbB0Yj</t>
  </si>
  <si>
    <t>HpFFUieBBzA</t>
  </si>
  <si>
    <t>2019-01-31T10:42:23Z</t>
  </si>
  <si>
    <t>Comic Sans (feat. Jack Harlow)</t>
  </si>
  <si>
    <t>2dQn5I17lUiQ8ZpjqMh3TU</t>
  </si>
  <si>
    <t>2tx4vamEw-A</t>
  </si>
  <si>
    <t>Comic Sans</t>
  </si>
  <si>
    <t>2019-12-05T10:08:11Z</t>
  </si>
  <si>
    <t>5qcwzdhDQjHjmu12gOLjY0</t>
  </si>
  <si>
    <t>qpCzai0wZM8</t>
  </si>
  <si>
    <t>UCgLiox2BPpsl7nKXc7iGdNA</t>
  </si>
  <si>
    <t>2018-05-17T10:00:35Z</t>
  </si>
  <si>
    <t>Sauce</t>
  </si>
  <si>
    <t>5O7ivZ60NXuzWi1Myvk0U2</t>
  </si>
  <si>
    <t>WcFmKWGcxyY</t>
  </si>
  <si>
    <t>2020-04-22T17:46:08Z</t>
  </si>
  <si>
    <t>Mango</t>
  </si>
  <si>
    <t>1FpAKPGuR8SoIUw5t0I5vn</t>
  </si>
  <si>
    <t>NfDbXnXB8gI</t>
  </si>
  <si>
    <t>UCOGH6iT5yzmuKMy8fD0LW-A</t>
  </si>
  <si>
    <t>2019-10-01T10:06:08Z</t>
  </si>
  <si>
    <t>Life Inside</t>
  </si>
  <si>
    <t>2tpA4UByrUKHRCaSiS0eno</t>
  </si>
  <si>
    <t>y2VdXkgvllk</t>
  </si>
  <si>
    <t>UC-3_djZiOTsR16EmPE2cfsA</t>
  </si>
  <si>
    <t>2020-04-23T10:24:41Z</t>
  </si>
  <si>
    <t>Crush</t>
  </si>
  <si>
    <t>0FtuxFKzjbVCQAA3UQZXll</t>
  </si>
  <si>
    <t>tVonPHvWANU</t>
  </si>
  <si>
    <t>UCDokQG88NxR2Jk8QJ5lPR1w</t>
  </si>
  <si>
    <t>2019-08-15T10:01:04Z</t>
  </si>
  <si>
    <t>Youuu</t>
  </si>
  <si>
    <t>7u1es8J70XtwkKXWBDXsyZ</t>
  </si>
  <si>
    <t>LuGv_K5Vvj4</t>
  </si>
  <si>
    <t>2020-01-15T10:05:20Z</t>
  </si>
  <si>
    <t>Hell N Back</t>
  </si>
  <si>
    <t>3NRql0A1Ef4RCvT473iqgD</t>
  </si>
  <si>
    <t>fwYE1IU-Hs0</t>
  </si>
  <si>
    <t>UCKShz2ERq6956VkE2O-ZUhA</t>
  </si>
  <si>
    <t>2019-08-15T19:04:09Z</t>
  </si>
  <si>
    <t>3 Nights</t>
  </si>
  <si>
    <t>0uI7yAKUf52Cn7y3sYyjiX</t>
  </si>
  <si>
    <t>U488iz5q8KA</t>
  </si>
  <si>
    <t>2018-10-14T10:17:50Z</t>
  </si>
  <si>
    <t>2Oc5ez4PVPnIWAmYr8i99V</t>
  </si>
  <si>
    <t>A0fsoHX8f2Y</t>
  </si>
  <si>
    <t>2021-02-18T10:09:22Z</t>
  </si>
  <si>
    <t>I'M DEAD</t>
  </si>
  <si>
    <t>5ZbJR1AfdOsvsYNuCvgqKX</t>
  </si>
  <si>
    <t>186RTIazpDg</t>
  </si>
  <si>
    <t>I'M DEAD (feat. Sabrina Claudio)</t>
  </si>
  <si>
    <t>2016-09-22T11:34:10Z</t>
  </si>
  <si>
    <t>Habit</t>
  </si>
  <si>
    <t>4BsLwvaJOTOHDNg7xMpvrL</t>
  </si>
  <si>
    <t>UBf-r7PcEOY</t>
  </si>
  <si>
    <t>2019-12-11T10:00:14Z</t>
  </si>
  <si>
    <t>Baby Blue</t>
  </si>
  <si>
    <t>1eA6HGJ1qZXEL7NIFKYrXK</t>
  </si>
  <si>
    <t>JN7Qi3RdJYw</t>
  </si>
  <si>
    <t>UCR-nBXdInNN2--DZ2xcdhjw</t>
  </si>
  <si>
    <t>2019-06-18T21:51:53Z</t>
  </si>
  <si>
    <t>Talk Too Much</t>
  </si>
  <si>
    <t>4djIFfof5TpbSGRZUpsTXq</t>
  </si>
  <si>
    <t>ml6-cGacI-Q</t>
  </si>
  <si>
    <t>2016-05-05T11:59:20Z</t>
  </si>
  <si>
    <t>Little Things (with Quinn XCII &amp; Chelsea Cutler)</t>
  </si>
  <si>
    <t>52681Ivj8kgCi90Lu8B9fl</t>
  </si>
  <si>
    <t>5y1NxrgN26U</t>
  </si>
  <si>
    <t>Little Things</t>
  </si>
  <si>
    <t>2020-04-02T10:09:32Z</t>
  </si>
  <si>
    <t>Haircut</t>
  </si>
  <si>
    <t>3UY4s7F4Ard3T6vm7xcJxQ</t>
  </si>
  <si>
    <t>t2c2VnVE2U4</t>
  </si>
  <si>
    <t>UCaFfl-9nck0SxuuDXUKUvOQ</t>
  </si>
  <si>
    <t>2018-07-25T18:51:00Z</t>
  </si>
  <si>
    <t>Fkn Around (feat. Megan Thee Stallion)</t>
  </si>
  <si>
    <t>5psPuIoKX9YEZ1xWIgWJdc</t>
  </si>
  <si>
    <t>ThraqRDql4I</t>
  </si>
  <si>
    <t>Fkn Around (ft. Megan Thee Stallion)</t>
  </si>
  <si>
    <t>2020-05-07T00:03:17Z</t>
  </si>
  <si>
    <t>24k</t>
  </si>
  <si>
    <t>0lmzmht19LRBtsy8BusjHH</t>
  </si>
  <si>
    <t>jaQlof0z5W4</t>
  </si>
  <si>
    <t>2020-08-06T10:03:57Z</t>
  </si>
  <si>
    <t>Darlin'</t>
  </si>
  <si>
    <t>0eGrwX4kf5sV1faR5tZDp3</t>
  </si>
  <si>
    <t>pZDzrfBtLDg</t>
  </si>
  <si>
    <t>2018-04-22T10:00:17Z</t>
  </si>
  <si>
    <t>Bodies</t>
  </si>
  <si>
    <t>5mueyPaJsGl0bGiZSu1z0e</t>
  </si>
  <si>
    <t>rX_1ZNTZdts</t>
  </si>
  <si>
    <t>UCykKxVGTgKUm3L4vWqrO6eQ</t>
  </si>
  <si>
    <t>2020-07-30T10:02:02Z</t>
  </si>
  <si>
    <t>Lucky</t>
  </si>
  <si>
    <t>0mYslGmbnkbxuyr0ISIYtB</t>
  </si>
  <si>
    <t>fch88vi5iNQ</t>
  </si>
  <si>
    <t>UC7TSIdV28aLfXZ5_qrHreUw</t>
  </si>
  <si>
    <t>2019-05-22T10:05:11Z</t>
  </si>
  <si>
    <t>Figure It Out</t>
  </si>
  <si>
    <t>2i2yK4PNEFa2PEhkQ6eJmy</t>
  </si>
  <si>
    <t>NF_fHst2hJc</t>
  </si>
  <si>
    <t>UCkxLW0h4ieZKeZzG62Xjxiw</t>
  </si>
  <si>
    <t>2020-04-16T10:37:12Z</t>
  </si>
  <si>
    <t>3aUviSdBVbsdmH406j5GZC</t>
  </si>
  <si>
    <t>0RSxTs2yiZE</t>
  </si>
  <si>
    <t>2019-08-29T10:04:28Z</t>
  </si>
  <si>
    <t>Summer Fade (feat. Anna of the North)</t>
  </si>
  <si>
    <t>3UIGE2FXaUUcYWA31Og0XO</t>
  </si>
  <si>
    <t>5V3fPDc9yV8</t>
  </si>
  <si>
    <t>Summer Fade</t>
  </si>
  <si>
    <t>UC6OSsem3YVvfqLUnlg20aQQ</t>
  </si>
  <si>
    <t>2019-08-27T10:06:44Z</t>
  </si>
  <si>
    <t>hot tub DREAM Machine</t>
  </si>
  <si>
    <t>1SWg0LGSxwbD3pyLfW0z5H</t>
  </si>
  <si>
    <t>uWVTKPzFca0</t>
  </si>
  <si>
    <t>2020-02-20T10:11:52Z</t>
  </si>
  <si>
    <t>Head In The Clouds</t>
  </si>
  <si>
    <t>1fAE0TQ3xblvOgnmM7yL1s</t>
  </si>
  <si>
    <t>XLOLpK8uT1U</t>
  </si>
  <si>
    <t>2020-07-30T10:04:30Z</t>
  </si>
  <si>
    <t>Agreeable</t>
  </si>
  <si>
    <t>6tbghJXeYCN32apQbCnY36</t>
  </si>
  <si>
    <t>XTrTXwHWp2M</t>
  </si>
  <si>
    <t>UChzK2t3sjnQkWzGnyKXOSSg</t>
  </si>
  <si>
    <t>2020-09-14T10:05:39Z</t>
  </si>
  <si>
    <t>Peppers and Onions</t>
  </si>
  <si>
    <t>3EXtXbj00nX9aCHDz1yEJF</t>
  </si>
  <si>
    <t>mMZCrPBg9aU</t>
  </si>
  <si>
    <t>UC9B1UuLCIbq2XyA2F6-cCnA</t>
  </si>
  <si>
    <t>2020-11-18T17:02:02Z</t>
  </si>
  <si>
    <t>Sheesh!</t>
  </si>
  <si>
    <t>3ddNKnYpVx0uI8vcwbTQ5Y</t>
  </si>
  <si>
    <t>Q6HFFyxlMFM</t>
  </si>
  <si>
    <t>2021-08-19T10:08:55Z</t>
  </si>
  <si>
    <t>Love Affair</t>
  </si>
  <si>
    <t>4ZaRg5Sf4TKr0YcFRLh7QJ</t>
  </si>
  <si>
    <t>2kL0FrUXFOI</t>
  </si>
  <si>
    <t>UCkKTesuHaTia7TKYzyUz5Tw</t>
  </si>
  <si>
    <t>2019-10-08T10:01:28Z</t>
  </si>
  <si>
    <t>baseball</t>
  </si>
  <si>
    <t>5lO1htX1UPjwyItDLurhR5</t>
  </si>
  <si>
    <t>sD5UJsFN6D8</t>
  </si>
  <si>
    <t>Baseball</t>
  </si>
  <si>
    <t>2017-09-11T11:29:25Z</t>
  </si>
  <si>
    <t>Wiggle</t>
  </si>
  <si>
    <t>3xUoFmauSdcqntvnmc39XZ</t>
  </si>
  <si>
    <t>0gQcL-frLSY</t>
  </si>
  <si>
    <t>binki - Wiggle</t>
  </si>
  <si>
    <t>UCMmt12UKW571UWtJAgWkWqg</t>
  </si>
  <si>
    <t>2019-08-01T19:00:01Z</t>
  </si>
  <si>
    <t>Disco Man</t>
  </si>
  <si>
    <t>0T7aTl1t15HKHfwep4nANV</t>
  </si>
  <si>
    <t>ZaDkWBWgAz0</t>
  </si>
  <si>
    <t>2020-06-23T10:01:28Z</t>
  </si>
  <si>
    <t>Only Child</t>
  </si>
  <si>
    <t>4zMmqb0pYwX6b0qc0slCoT</t>
  </si>
  <si>
    <t>pvvpBvIgZJw</t>
  </si>
  <si>
    <t>2019-02-18T10:17:47Z</t>
  </si>
  <si>
    <t>AÃ§aÃ­ Bowl</t>
  </si>
  <si>
    <t>5M3KOe4FGUidvRDUbFFdFk</t>
  </si>
  <si>
    <t>sHoHX7Q369Q</t>
  </si>
  <si>
    <t>2019-06-06T10:08:52Z</t>
  </si>
  <si>
    <t>Stella Brown</t>
  </si>
  <si>
    <t>6n6dqOk5vLiqYaa9Fw5ylH</t>
  </si>
  <si>
    <t>AowKxK_Cfdo</t>
  </si>
  <si>
    <t>2020-04-02T10:29:24Z</t>
  </si>
  <si>
    <t>hello!</t>
  </si>
  <si>
    <t>7a2IJHzw9WJjoknwdnCop0</t>
  </si>
  <si>
    <t>4kqx05jGAeQ</t>
  </si>
  <si>
    <t>2019-11-12T10:01:17Z</t>
  </si>
  <si>
    <t>Inside Friend (feat. John Mayer)</t>
  </si>
  <si>
    <t>4ehkZtzPTbjsRULRfQSWYu</t>
  </si>
  <si>
    <t>Zap177kQrt0</t>
  </si>
  <si>
    <t>Inside Friend</t>
  </si>
  <si>
    <t>UCnqQ2w8U9bqdEkGKSiBVkRA</t>
  </si>
  <si>
    <t>2020-04-09T10:23:15Z</t>
  </si>
  <si>
    <t>Always Afternoon</t>
  </si>
  <si>
    <t>6GMaQmdpwGolGyuW6ZJ9X9</t>
  </si>
  <si>
    <t>xLnHeIfCDhk</t>
  </si>
  <si>
    <t>2019-05-09T10:04:47Z</t>
  </si>
  <si>
    <t>Ferris Wheel</t>
  </si>
  <si>
    <t>0yiJNNm39cp1T7RnXOMVLX</t>
  </si>
  <si>
    <t>BXFeCu7hty0</t>
  </si>
  <si>
    <t>2020-09-24T10:04:50Z</t>
  </si>
  <si>
    <t>Confidant</t>
  </si>
  <si>
    <t>09PziVJjD74IagSfdN58wH</t>
  </si>
  <si>
    <t>gYOA0FZWWCE</t>
  </si>
  <si>
    <t>Take Me Where Your Heart Is</t>
  </si>
  <si>
    <t>1RJl5cZ8kFpoVFOS2x6scI</t>
  </si>
  <si>
    <t>HpGmtdOVMEY</t>
  </si>
  <si>
    <t>UCeuQXXfxE_urDQAeXbkHPNQ</t>
  </si>
  <si>
    <t>2021-06-03T10:03:05Z</t>
  </si>
  <si>
    <t>Heybb!</t>
  </si>
  <si>
    <t>3sN85u5M7FoMmHa8E2aViO</t>
  </si>
  <si>
    <t>5Mw3tlCnHwA</t>
  </si>
  <si>
    <t>2020-02-27T10:05:15Z</t>
  </si>
  <si>
    <t>Kamikaze</t>
  </si>
  <si>
    <t>5uUjYnzcjEgiIFWR0av19g</t>
  </si>
  <si>
    <t>yISce0x9oiw</t>
  </si>
  <si>
    <t>2020-10-15T10:06:36Z</t>
  </si>
  <si>
    <t>Get Down</t>
  </si>
  <si>
    <t>30YwNPjL8G6O1GaTP5obhV</t>
  </si>
  <si>
    <t>nTVyFGnDLpM</t>
  </si>
  <si>
    <t>2021-07-15T10:05:47Z</t>
  </si>
  <si>
    <t>Puppy Dog</t>
  </si>
  <si>
    <t>13O36COxxWjcvc9r5Zsd1P</t>
  </si>
  <si>
    <t>hB3q79Y61BI</t>
  </si>
  <si>
    <t>UCAEVGbk9cnTmjiOKwu3xFAw</t>
  </si>
  <si>
    <t>2019-12-09T10:00:11Z</t>
  </si>
  <si>
    <t>Sex n' Drugs</t>
  </si>
  <si>
    <t>0G2wimhVoDYXbQ6csDxtSf</t>
  </si>
  <si>
    <t>n_Qg5z1a6hc</t>
  </si>
  <si>
    <t>Sex n' Drugs (feat. Harrison Sands &amp; copper king)</t>
  </si>
  <si>
    <t>2020-04-17T01:43:09Z</t>
  </si>
  <si>
    <t>The Wave</t>
  </si>
  <si>
    <t>1YsJwqe66K6wF6GZOkuMgV</t>
  </si>
  <si>
    <t>0fIWxMbWcRo</t>
  </si>
  <si>
    <t>The Wave (feat. Myles Cameron)</t>
  </si>
  <si>
    <t>UCJcwdnVctxByRr7M3A95nXg</t>
  </si>
  <si>
    <t>2018-05-25T22:00:41Z</t>
  </si>
  <si>
    <t>dancefloor</t>
  </si>
  <si>
    <t>2D4F8zNSuIxbAGFHCefluM</t>
  </si>
  <si>
    <t>9Uh36RxT5gY</t>
  </si>
  <si>
    <t>UCVCSxLtjJyrv_JJf2KWJfUQ</t>
  </si>
  <si>
    <t>2021-04-14T00:43:12Z</t>
  </si>
  <si>
    <t>Window</t>
  </si>
  <si>
    <t>42Fm8hxhh8i0Zx0Si7XIxd</t>
  </si>
  <si>
    <t>lBjO3fkbSoU</t>
  </si>
  <si>
    <t>2020-04-16T10:02:19Z</t>
  </si>
  <si>
    <t>Cigarettes On Patios</t>
  </si>
  <si>
    <t>0LJDFZohBgWOMvXQw0cc9W</t>
  </si>
  <si>
    <t>C5dF1Pl-FYs</t>
  </si>
  <si>
    <t>2019-04-25T10:01:48Z</t>
  </si>
  <si>
    <t>Don't Mind</t>
  </si>
  <si>
    <t>5vYQLmvEV74DLLqUmOyiFh</t>
  </si>
  <si>
    <t>zATHvZXo394</t>
  </si>
  <si>
    <t>2020-06-25T10:02:34Z</t>
  </si>
  <si>
    <t>SONGS ABOUT YOU</t>
  </si>
  <si>
    <t>2Fxly6AusNFtTf8ZBaVWnh</t>
  </si>
  <si>
    <t>5PoVtjqmq50</t>
  </si>
  <si>
    <t>UC-Ibo2E880YwbVACjEOxZ8g</t>
  </si>
  <si>
    <t>2020-03-13T04:04:00Z</t>
  </si>
  <si>
    <t>Miss Summer</t>
  </si>
  <si>
    <t>58VNpcJpI5dEKxYByCkbXc</t>
  </si>
  <si>
    <t>zkpGqtAbhoo</t>
  </si>
  <si>
    <t>UCr9gkiwaaQ_Ro4-f3cEVMOQ</t>
  </si>
  <si>
    <t>2020-10-22T10:05:27Z</t>
  </si>
  <si>
    <t>Passion</t>
  </si>
  <si>
    <t>3yydZof4pq6N4zeyTzLwQk</t>
  </si>
  <si>
    <t>csKxedk-KpA</t>
  </si>
  <si>
    <t>UCBPZWPYu8DiFdPWc9dGlh4w</t>
  </si>
  <si>
    <t>2020-05-07T10:13:33Z</t>
  </si>
  <si>
    <t>Everybody Wants To Be Loved</t>
  </si>
  <si>
    <t>1aoHgl5cXQsWnU64AFlRM0</t>
  </si>
  <si>
    <t>EwYnhwuZJUQ</t>
  </si>
  <si>
    <t>Everybody Wants to Be Loved</t>
  </si>
  <si>
    <t>2019-08-29T10:01:34Z</t>
  </si>
  <si>
    <t>Floors</t>
  </si>
  <si>
    <t>5YHMaDiaGGYs5QyJ2CBDXJ</t>
  </si>
  <si>
    <t>0Uc_IybIWrM</t>
  </si>
  <si>
    <t>2019-07-23T18:29:27Z</t>
  </si>
  <si>
    <t>24 / 7 / 365</t>
  </si>
  <si>
    <t>0ClnfM4PI0wjlCVTJc9lP7</t>
  </si>
  <si>
    <t>tk0AD7gVoeE</t>
  </si>
  <si>
    <t>2019-10-06T10:00:48Z</t>
  </si>
  <si>
    <t>Anything You Want</t>
  </si>
  <si>
    <t>78LMazmfqncADjyJVae8dN</t>
  </si>
  <si>
    <t>LhrvlcjM_xA</t>
  </si>
  <si>
    <t>2020-02-26T10:00:32Z</t>
  </si>
  <si>
    <t>Butterflies</t>
  </si>
  <si>
    <t>4aHrviUXxabPdIgWxdYQLt</t>
  </si>
  <si>
    <t>pdI5aU5MWB4</t>
  </si>
  <si>
    <t>UCYjYMImwBg38TDpWDl_F0Pw</t>
  </si>
  <si>
    <t>2020-07-09T20:44:52Z</t>
  </si>
  <si>
    <t>Summa</t>
  </si>
  <si>
    <t>5jNZVXpvq5ytX56gGyxZS9</t>
  </si>
  <si>
    <t>QurYVxoEt2o</t>
  </si>
  <si>
    <t>2020-02-02T10:02:01Z</t>
  </si>
  <si>
    <t>Down for You</t>
  </si>
  <si>
    <t>5Y6KVqFrsZDIkKBC6K7QQ4</t>
  </si>
  <si>
    <t>Fr0tFpHZ5BU</t>
  </si>
  <si>
    <t>2020-01-30T10:11:18Z</t>
  </si>
  <si>
    <t>Shawty</t>
  </si>
  <si>
    <t>3tCCH9aaiKRmwOjvIKq76d</t>
  </si>
  <si>
    <t>RZqE5N3CDC8</t>
  </si>
  <si>
    <t>2020-04-22T17:46:15Z</t>
  </si>
  <si>
    <t>Kenny</t>
  </si>
  <si>
    <t>5bCmPv8ymn6TkphrMZKNzk</t>
  </si>
  <si>
    <t>69X6HE7WjMI</t>
  </si>
  <si>
    <t>2021-04-29T10:08:43Z</t>
  </si>
  <si>
    <t>Funky Galileo</t>
  </si>
  <si>
    <t>0TAHhMjG17P5pzlSm1sgSl</t>
  </si>
  <si>
    <t>S46VRthG3UM</t>
  </si>
  <si>
    <t>UC9WoSXIE2t0VFcNFdLhGEzw</t>
  </si>
  <si>
    <t>2020-03-05T10:07:28Z</t>
  </si>
  <si>
    <t>Trina</t>
  </si>
  <si>
    <t>1Np92e0PSE4OzqZyGFTOsh</t>
  </si>
  <si>
    <t>tctd3hYcy90</t>
  </si>
  <si>
    <t>2019-10-24T16:30:02Z</t>
  </si>
  <si>
    <t>Stay High - Childish Gambino Version</t>
  </si>
  <si>
    <t>6LmNmPxViPRou1YAvyg1OS</t>
  </si>
  <si>
    <t>4Qw5QKoZsNw</t>
  </si>
  <si>
    <t>Stay High (Childish Gambino Version)</t>
  </si>
  <si>
    <t>2021-07-20T13:06:39Z</t>
  </si>
  <si>
    <t>Stone Cold</t>
  </si>
  <si>
    <t>38dAAN4VnBMs0VSDDd71ZO</t>
  </si>
  <si>
    <t>OWa-p2NYldU</t>
  </si>
  <si>
    <t>UCU_Uel-nriurC0nKMv5eebw</t>
  </si>
  <si>
    <t>2021-02-07T10:13:37Z</t>
  </si>
  <si>
    <t>Babydoll</t>
  </si>
  <si>
    <t>7yNf9YjeO5JXUE3JEBgnYc</t>
  </si>
  <si>
    <t>UnuEzP1rDLY</t>
  </si>
  <si>
    <t>2018-10-14T10:18:42Z</t>
  </si>
  <si>
    <t>Dark Days [Feat. Sylvan Esso]</t>
  </si>
  <si>
    <t>6ZMYbLF33jIECoG2MClauD</t>
  </si>
  <si>
    <t>NcRBSYsUgvs</t>
  </si>
  <si>
    <t>Local Natives - Dark Days (feat. Sylvan Esso) (432hz)</t>
  </si>
  <si>
    <t>UCJdY1MDED--tXGj_5BPl1Jw</t>
  </si>
  <si>
    <t>2021-02-01T14:07:53Z</t>
  </si>
  <si>
    <t>Outside</t>
  </si>
  <si>
    <t>2i40wZkiPAGIFudrGH99nx</t>
  </si>
  <si>
    <t>em4a3b0aIE4</t>
  </si>
  <si>
    <t>2021-04-20T10:01:36Z</t>
  </si>
  <si>
    <t>Every Color (with Foster The People)</t>
  </si>
  <si>
    <t>389q6DaKv3sMEHxnaEFYdB</t>
  </si>
  <si>
    <t>dPyMQpvvRQs</t>
  </si>
  <si>
    <t>Every Color</t>
  </si>
  <si>
    <t>2020-06-25T10:01:39Z</t>
  </si>
  <si>
    <t>Rolled Up feat. Mac DeMarco</t>
  </si>
  <si>
    <t>033AXUT8V7TSpOftXip2g0</t>
  </si>
  <si>
    <t>irO5ASyq-jI</t>
  </si>
  <si>
    <t>Rolled Up</t>
  </si>
  <si>
    <t>UCvbCYZSk3t6-dShR87JMlsQ</t>
  </si>
  <si>
    <t>2021-05-24T21:49:48Z</t>
  </si>
  <si>
    <t>Mariposa</t>
  </si>
  <si>
    <t>4ja2gzrNh9VNigzoXfmbwD</t>
  </si>
  <si>
    <t>fy1sELbxMVc</t>
  </si>
  <si>
    <t>2020-02-02T10:00:26Z</t>
  </si>
  <si>
    <t>seaside_demo</t>
  </si>
  <si>
    <t>1SgUjGzbmmMOsGFTVwQ59L</t>
  </si>
  <si>
    <t>EQLfofvOL4M</t>
  </si>
  <si>
    <t>UCDJ_mTwnVgVXaf-f5DJs23g</t>
  </si>
  <si>
    <t>2021-06-29T22:33:19Z</t>
  </si>
  <si>
    <t>Kickback</t>
  </si>
  <si>
    <t>5MZQIjtghyFc4sMVUzD7MD</t>
  </si>
  <si>
    <t>GCeAbNdOQHE</t>
  </si>
  <si>
    <t>2019-04-09T10:07:58Z</t>
  </si>
  <si>
    <t>Freeze Tag (feat. Phoelix)</t>
  </si>
  <si>
    <t>47v4uUtj5AukJmCbMq4Kry</t>
  </si>
  <si>
    <t>OGvIR7PNbd4</t>
  </si>
  <si>
    <t>Freeze Tag</t>
  </si>
  <si>
    <t>UCN5vXTdu4G2NyDoWS5MnRSA</t>
  </si>
  <si>
    <t>2020-07-09T10:01:16Z</t>
  </si>
  <si>
    <t>Mai tai</t>
  </si>
  <si>
    <t>2PUfd96ruIXcbRQ7m4yUSg</t>
  </si>
  <si>
    <t>R2rnt-Xt2z8</t>
  </si>
  <si>
    <t>UC_ZKd0OyW8meF0FRMrg6sFw</t>
  </si>
  <si>
    <t>2018-07-13T01:03:03Z</t>
  </si>
  <si>
    <t>Wound Up</t>
  </si>
  <si>
    <t>5s4HmX3pHUCRm8bRK0L4tx</t>
  </si>
  <si>
    <t>zCYC5xVh1DM</t>
  </si>
  <si>
    <t>UCRCjZke0wgDJcAev1KCMiBA</t>
  </si>
  <si>
    <t>2018-07-11T06:47:43Z</t>
  </si>
  <si>
    <t>Lying Together</t>
  </si>
  <si>
    <t>1WNOscEdUrRvDwHotfeAW5</t>
  </si>
  <si>
    <t>6Q2YeecZsks</t>
  </si>
  <si>
    <t>2017-03-02T10:17:35Z</t>
  </si>
  <si>
    <t>Voices</t>
  </si>
  <si>
    <t>0bxoiLuzBhL2B3ODrAU6cp</t>
  </si>
  <si>
    <t>y4zZ4LAYwYY</t>
  </si>
  <si>
    <t>Voices (feat. Rita J)</t>
  </si>
  <si>
    <t>UCcjF7DzASotYzY2LbokwSdg</t>
  </si>
  <si>
    <t>2017-02-09T10:43:16Z</t>
  </si>
  <si>
    <t>Through and Through</t>
  </si>
  <si>
    <t>4RHyIzFRht2z17XeHB9dsF</t>
  </si>
  <si>
    <t>R1S-HJb58DQ</t>
  </si>
  <si>
    <t>2020-04-27T16:18:27Z</t>
  </si>
  <si>
    <t>Game over!</t>
  </si>
  <si>
    <t>1LnvvETuCo3vqt1xC9j7J4</t>
  </si>
  <si>
    <t>6igg1ZW7_W8</t>
  </si>
  <si>
    <t>UC-n0GMzd3r6QkPRywjRnqXQ</t>
  </si>
  <si>
    <t>2016-08-05T00:13:30Z</t>
  </si>
  <si>
    <t>Sunset Park</t>
  </si>
  <si>
    <t>7kPLrLCWRoevQlUY80I0nC</t>
  </si>
  <si>
    <t>BQgIw8rd0DQ</t>
  </si>
  <si>
    <t>2019-06-30T10:37:35Z</t>
  </si>
  <si>
    <t>Changed</t>
  </si>
  <si>
    <t>1eqUhiAigR4rtx5EmZkiNl</t>
  </si>
  <si>
    <t>RrNbP9N59r8</t>
  </si>
  <si>
    <t>UCtN58PJGqXTnXb3VLWUs6BA</t>
  </si>
  <si>
    <t>2017-06-25T11:16:42Z</t>
  </si>
  <si>
    <t>this girl</t>
  </si>
  <si>
    <t>19JzJOMs4wkuKxY8WEOMea</t>
  </si>
  <si>
    <t>xVDMaYIFmjQ</t>
  </si>
  <si>
    <t>elijah who - this girl</t>
  </si>
  <si>
    <t>UCRBqZst7_TTeTifsj3ctpKg</t>
  </si>
  <si>
    <t>2018-09-10T17:20:40Z</t>
  </si>
  <si>
    <t>Ever Felt, Pt. 2</t>
  </si>
  <si>
    <t>39k1CAnKp14XUZ8W3uVEP4</t>
  </si>
  <si>
    <t>b_uRZgD1Lls</t>
  </si>
  <si>
    <t>Ever Felt pt.2</t>
  </si>
  <si>
    <t>UCVB-pv-p5LRd6PWsUwDSPBA</t>
  </si>
  <si>
    <t>2021-04-21T19:20:23Z</t>
  </si>
  <si>
    <t>Being in Love with U</t>
  </si>
  <si>
    <t>77Uo6nqkmG5eFLgTuQcZIV</t>
  </si>
  <si>
    <t>At0TYlppmS4</t>
  </si>
  <si>
    <t>UCzWvDMSiROGrppWnNA725sQ</t>
  </si>
  <si>
    <t>2019-06-30T10:35:28Z</t>
  </si>
  <si>
    <t>Holding Your Hand</t>
  </si>
  <si>
    <t>1wgt5Uiw8RyM7bWk4B4swE</t>
  </si>
  <si>
    <t>ra1jEeZaIIw</t>
  </si>
  <si>
    <t>UCjwEG3B4d01HSC_xoyXx7lw</t>
  </si>
  <si>
    <t>2020-12-24T10:04:30Z</t>
  </si>
  <si>
    <t>walk but in a garden</t>
  </si>
  <si>
    <t>0p1oF94MG2dOCbMSDsGMDj</t>
  </si>
  <si>
    <t>VNlhs87CsWA</t>
  </si>
  <si>
    <t>UCowphO4Z-J40TZMvIXygVyw</t>
  </si>
  <si>
    <t>2020-07-02T17:32:03Z</t>
  </si>
  <si>
    <t>Eternal Youth</t>
  </si>
  <si>
    <t>0ytvsZOerGzUWfHXVT2Sgy</t>
  </si>
  <si>
    <t>_BWPNPtsZm8</t>
  </si>
  <si>
    <t>UCPwv-SqbNplIIXZXSrwhzvg</t>
  </si>
  <si>
    <t>2017-08-07T16:06:10Z</t>
  </si>
  <si>
    <t>Overjoyed</t>
  </si>
  <si>
    <t>6MIF7V2YTrKZrwRmgpWTZU</t>
  </si>
  <si>
    <t>yfcoeKzvNq8</t>
  </si>
  <si>
    <t>UCYlJ9NK9LWBGTJMID9odXmA</t>
  </si>
  <si>
    <t>2019-08-15T11:48:42Z</t>
  </si>
  <si>
    <t>Mii Channel</t>
  </si>
  <si>
    <t>0QWG1EI0Oevf27JgZ5v42C</t>
  </si>
  <si>
    <t>UCiNzSnVqfN86u55r4GwlEvQ</t>
  </si>
  <si>
    <t>2017-12-09T10:15:22Z</t>
  </si>
  <si>
    <t>Secrets</t>
  </si>
  <si>
    <t>0uldII45YbbaU9mUeWNnMP</t>
  </si>
  <si>
    <t>gwevA9H43iE</t>
  </si>
  <si>
    <t>2020-05-21T00:34:31Z</t>
  </si>
  <si>
    <t>Amend</t>
  </si>
  <si>
    <t>7LOR8Rdc5n2EkduOXZeTp6</t>
  </si>
  <si>
    <t>5Zach_0YEac</t>
  </si>
  <si>
    <t>UCAMzM-IormpVWao_CDNEQow</t>
  </si>
  <si>
    <t>2021-06-09T10:01:06Z</t>
  </si>
  <si>
    <t>Fun Tonight</t>
  </si>
  <si>
    <t>4MmO631CdxuFOm18UVbhkp</t>
  </si>
  <si>
    <t>IgQEefhmPXI</t>
  </si>
  <si>
    <t>UCYIQZpv7Jv9GImzgknNZNPA</t>
  </si>
  <si>
    <t>2015-10-21T13:15:28Z</t>
  </si>
  <si>
    <t>Throw It Back (feat. Taskrok)</t>
  </si>
  <si>
    <t>4xJfjJFbcgAs3AG60XT2zj</t>
  </si>
  <si>
    <t>vPp84uQyc4A</t>
  </si>
  <si>
    <t>UCaPDVfrpGjIOe_aLiIdiReg</t>
  </si>
  <si>
    <t>2014-11-24T19:06:57Z</t>
  </si>
  <si>
    <t>Ukulele and Chill</t>
  </si>
  <si>
    <t>0sRg0YVlQNN3klM0NtysR4</t>
  </si>
  <si>
    <t>NRiZ6v6Xx3U</t>
  </si>
  <si>
    <t>UC6mnCs9VPSCkdjxOACIxihQ</t>
  </si>
  <si>
    <t>2017-04-30T01:14:20Z</t>
  </si>
  <si>
    <t>Resonance</t>
  </si>
  <si>
    <t>65r94rVdiMwqXyQFEr3tqT</t>
  </si>
  <si>
    <t>Qe2t3FyS9uA</t>
  </si>
  <si>
    <t>UCfWnoT0YX8RfjFaXmg2Eq5g</t>
  </si>
  <si>
    <t>2021-08-26T19:12:30Z</t>
  </si>
  <si>
    <t>Calling</t>
  </si>
  <si>
    <t>7MkYpHXtiXPFXY2AM7v2mK</t>
  </si>
  <si>
    <t>KU0sdVWBFSI</t>
  </si>
  <si>
    <t>UCRhkWcft7gx_W8dY0Qv4Kng</t>
  </si>
  <si>
    <t>2020-03-24T00:34:38Z</t>
  </si>
  <si>
    <t>Tropical Storm</t>
  </si>
  <si>
    <t>3TkPiRq1PV4Uc8wTNg7T9a</t>
  </si>
  <si>
    <t>bWsRjYfje_k</t>
  </si>
  <si>
    <t>UCoX4FonlfRjWE_g681tHYxg</t>
  </si>
  <si>
    <t>2021-01-04T18:31:34Z</t>
  </si>
  <si>
    <t>New Shoes</t>
  </si>
  <si>
    <t>3e1Q861G4urfgf7RAMNRdc</t>
  </si>
  <si>
    <t>J38fsCyiO04</t>
  </si>
  <si>
    <t>Blue Wednesday - New Shoes</t>
  </si>
  <si>
    <t>UCpTmfOewTEsWOrSRa2XQVAg</t>
  </si>
  <si>
    <t>2018-09-20T18:00:02Z</t>
  </si>
  <si>
    <t>Grandpop's Uke</t>
  </si>
  <si>
    <t>1DaKKdbaXf6R6m3kybY01D</t>
  </si>
  <si>
    <t>IWtg_6bqfeA</t>
  </si>
  <si>
    <t>UCal2_CiBjKyKu_GvmG_clZg</t>
  </si>
  <si>
    <t>2018-06-30T10:00:04Z</t>
  </si>
  <si>
    <t>strangers</t>
  </si>
  <si>
    <t>60bHRp4901AmCtPPPsytte</t>
  </si>
  <si>
    <t>4oRlbl8UqL8</t>
  </si>
  <si>
    <t>UC3tZWKEEGuPEsZkJKuQ8fBA</t>
  </si>
  <si>
    <t>2020-04-01T23:59:52Z</t>
  </si>
  <si>
    <t>My Go Away Dream</t>
  </si>
  <si>
    <t>0xylACY8fYfSNunVLx3m1x</t>
  </si>
  <si>
    <t>QB9q5zVT_oY</t>
  </si>
  <si>
    <t>UCGOfxdFAd9ugbsaqNhIoo2A</t>
  </si>
  <si>
    <t>2018-06-20T17:22:15Z</t>
  </si>
  <si>
    <t>ãƒ©ãƒ»ãƒ ãƒ»ãƒ</t>
  </si>
  <si>
    <t>4pILlUSO0PQfQuei5MIIjK</t>
  </si>
  <si>
    <t>ujfCF8AtdLU</t>
  </si>
  <si>
    <t>ãƒ©ãƒ»ãƒ ãƒ»ãƒ (ra-mu-ne)</t>
  </si>
  <si>
    <t>UCJSPN1g1w9khsU_kbqpBYgA</t>
  </si>
  <si>
    <t>2020-03-09T06:58:13Z</t>
  </si>
  <si>
    <t>Bloom</t>
  </si>
  <si>
    <t>26kPTDeIh5pTcyMuD6IonN</t>
  </si>
  <si>
    <t>OFP3lEHOpA8</t>
  </si>
  <si>
    <t>2021-06-09T10:09:40Z</t>
  </si>
  <si>
    <t>Casin</t>
  </si>
  <si>
    <t>7ukwLZdHWlFZ8mrIYw8xbX</t>
  </si>
  <si>
    <t>fZUm1mwtk5I</t>
  </si>
  <si>
    <t>UCB4JZ3z7NjEzy82AupEGWNg</t>
  </si>
  <si>
    <t>2020-08-28T14:42:33Z</t>
  </si>
  <si>
    <t>I'm So</t>
  </si>
  <si>
    <t>6gQI4RLH0RLwNMyyz8JIQ3</t>
  </si>
  <si>
    <t>2020-05-21T03:27:27Z</t>
  </si>
  <si>
    <t>Grape Soda</t>
  </si>
  <si>
    <t>1VFbHdNzYUJr0FsxoayP1N</t>
  </si>
  <si>
    <t>Z-hwt2Q0j_U</t>
  </si>
  <si>
    <t>rook1e - grape soda</t>
  </si>
  <si>
    <t>UCjIsp4yW--Avg5qnd-yP45Q</t>
  </si>
  <si>
    <t>2017-02-12T20:00:03Z</t>
  </si>
  <si>
    <t>Both of Us</t>
  </si>
  <si>
    <t>1ADffIiBVfqDSRb8LKE3pU</t>
  </si>
  <si>
    <t>JCiyEXDVilw</t>
  </si>
  <si>
    <t>UCOc-AHiKRo_Z8rSHPM74Wag</t>
  </si>
  <si>
    <t>2020-09-13T10:06:18Z</t>
  </si>
  <si>
    <t>Gravity Falls</t>
  </si>
  <si>
    <t>7HWaB2AEfyhAUEPkW9G4ni</t>
  </si>
  <si>
    <t>k_HHS2WAtX8</t>
  </si>
  <si>
    <t>UCYxDNndg9XaXms9FBVZKJGQ</t>
  </si>
  <si>
    <t>2019-12-19T15:46:07Z</t>
  </si>
  <si>
    <t>Good Old Days</t>
  </si>
  <si>
    <t>3duebJmhOZsf2kX8KuHrqT</t>
  </si>
  <si>
    <t>bAQPVQgeTyY</t>
  </si>
  <si>
    <t>UCkKqjLzH6UWSkmhyIA1J4mw</t>
  </si>
  <si>
    <t>2017-12-31T10:21:11Z</t>
  </si>
  <si>
    <t>Write This Down (Instrumental)</t>
  </si>
  <si>
    <t>7liWX1fWlrWRTqvLVSKC2T</t>
  </si>
  <si>
    <t>ubuTWcQLIaU</t>
  </si>
  <si>
    <t>UCY1siABMy9ALyj1u3QDo7Ig</t>
  </si>
  <si>
    <t>2018-10-07T07:33:13Z</t>
  </si>
  <si>
    <t>C'est La Vie (Explicit Version)</t>
  </si>
  <si>
    <t>6wQYKyGePaqstYov2C1S5b</t>
  </si>
  <si>
    <t>Jn4g53YLheM</t>
  </si>
  <si>
    <t>Siine ft. Frank Moody-C'est La Vie</t>
  </si>
  <si>
    <t>UC11WmtnXqwERiRp58cIp06Q</t>
  </si>
  <si>
    <t>2020-05-20T18:16:53Z</t>
  </si>
  <si>
    <t>Seasons</t>
  </si>
  <si>
    <t>2lZVI15HmlumtomrH1kSxH</t>
  </si>
  <si>
    <t>xhifeQW76HQ</t>
  </si>
  <si>
    <t>UCgWzwhihlRaf6t4Bu8cRh6w</t>
  </si>
  <si>
    <t>2020-05-15T12:14:41Z</t>
  </si>
  <si>
    <t>Dance with Me</t>
  </si>
  <si>
    <t>4lWuo3yJLHjMdJL1Q0Z3JO</t>
  </si>
  <si>
    <t>xripc-NLSHo</t>
  </si>
  <si>
    <t>UCehltvwFEKIuSpJ0ktRxGpQ</t>
  </si>
  <si>
    <t>2017-11-19T06:15:17Z</t>
  </si>
  <si>
    <t>Warm Nights</t>
  </si>
  <si>
    <t>0USIxaPK4PVHblx0yZ8Gnk</t>
  </si>
  <si>
    <t>n8O6_3QPKm0</t>
  </si>
  <si>
    <t>2018-12-09T15:28:42Z</t>
  </si>
  <si>
    <t>Shake Down</t>
  </si>
  <si>
    <t>5xS6iVOxB56I1jwz83NQan</t>
  </si>
  <si>
    <t>EajyYAps7SQ</t>
  </si>
  <si>
    <t>UCtMAuzGwnY2N5DMjICVF9Yw</t>
  </si>
  <si>
    <t>2018-10-24T14:50:53Z</t>
  </si>
  <si>
    <t>June Gloom.</t>
  </si>
  <si>
    <t>3tF8h4Mm10GEUquvWhmmlj</t>
  </si>
  <si>
    <t>7di3-fc5Rx8</t>
  </si>
  <si>
    <t>UCfk9Gc29IXb_yEYrj96xiFw</t>
  </si>
  <si>
    <t>2017-07-26T07:50:47Z</t>
  </si>
  <si>
    <t>Great Days</t>
  </si>
  <si>
    <t>06f7kwJYtPJ0W88C28pxhw</t>
  </si>
  <si>
    <t>KjytxoAV53E</t>
  </si>
  <si>
    <t>2017-05-21T11:18:58Z</t>
  </si>
  <si>
    <t>Day in Paris</t>
  </si>
  <si>
    <t>5uuD5CBnuAF6VoC57WLxol</t>
  </si>
  <si>
    <t>85iYXJ4iU7g</t>
  </si>
  <si>
    <t>2021-06-10T10:08:20Z</t>
  </si>
  <si>
    <t>BUBBLES</t>
  </si>
  <si>
    <t>7hFZu37rmQxzAp0M1NqJ7P</t>
  </si>
  <si>
    <t>9Fcoi7lxrUs</t>
  </si>
  <si>
    <t>Tokyo Machine - Bubbles</t>
  </si>
  <si>
    <t>UClsKrLSo4bWs_VTWMctbhVw</t>
  </si>
  <si>
    <t>2017-09-11T16:30:00Z</t>
  </si>
  <si>
    <t>Come Back Down</t>
  </si>
  <si>
    <t>1mAKnHmu4XuStwSXho1p9B</t>
  </si>
  <si>
    <t>mjuFcEZC0jo</t>
  </si>
  <si>
    <t>Tei</t>
  </si>
  <si>
    <t>4XpynhTVh1OX106v8KHST6</t>
  </si>
  <si>
    <t>nwENZJ8c0aw</t>
  </si>
  <si>
    <t>Ooyy - Tei</t>
  </si>
  <si>
    <t>UCMg7TTDtUXq2yTu3uqqoprQ</t>
  </si>
  <si>
    <t>2019-01-20T16:30:00Z</t>
  </si>
  <si>
    <t>Say It</t>
  </si>
  <si>
    <t>49BgdeY01jr63KF3cEttCe</t>
  </si>
  <si>
    <t>0sQC_GjbtdQ</t>
  </si>
  <si>
    <t>UCPe7Brj-Kd9rD4_mnR7IVfQ</t>
  </si>
  <si>
    <t>2016-03-24T03:56:21Z</t>
  </si>
  <si>
    <t>controlla</t>
  </si>
  <si>
    <t>7woCxOw0jmj65ohlQ3x0tH</t>
  </si>
  <si>
    <t>vMTeA59oOoM</t>
  </si>
  <si>
    <t>2018-12-07T16:48:55Z</t>
  </si>
  <si>
    <t>Write This Down (feat. Nieve)</t>
  </si>
  <si>
    <t>7uJvH1U5rhQBEwJILAyA3D</t>
  </si>
  <si>
    <t>M3LQQpabuBc</t>
  </si>
  <si>
    <t>2014-11-20T18:17:18Z</t>
  </si>
  <si>
    <t>Late Nights</t>
  </si>
  <si>
    <t>1UZ0Ln2OtQskGKe0OGYPM4</t>
  </si>
  <si>
    <t>wSHEajSujG4</t>
  </si>
  <si>
    <t>UCtzVRxfxyPVSMZ15KxdWN4Q</t>
  </si>
  <si>
    <t>2020-02-26T10:22:30Z</t>
  </si>
  <si>
    <t>Glitz At The Ritz</t>
  </si>
  <si>
    <t>64j8zOeViwMfPcL4MlMErp</t>
  </si>
  <si>
    <t>YnBzCuPYe0A</t>
  </si>
  <si>
    <t>2018-10-24T14:49:59Z</t>
  </si>
  <si>
    <t>Saydee</t>
  </si>
  <si>
    <t>4GJXwA1Ys8AcXDGmRkicRv</t>
  </si>
  <si>
    <t>IjspK8nkiP0</t>
  </si>
  <si>
    <t>2020-05-15T12:18:03Z</t>
  </si>
  <si>
    <t>Chill Noons</t>
  </si>
  <si>
    <t>5aO4QkABrFDfEalp7HVwMR</t>
  </si>
  <si>
    <t>bJ_LOEPzGg8</t>
  </si>
  <si>
    <t>UCMmVGFnGTGj6FdzxqjOhosA</t>
  </si>
  <si>
    <t>2021-02-23T18:56:34Z</t>
  </si>
  <si>
    <t>Ma Chouchoute</t>
  </si>
  <si>
    <t>349BLahNNlDWncqIWJ34Yd</t>
  </si>
  <si>
    <t>74wSDBPeFLI</t>
  </si>
  <si>
    <t>2017-02-18T04:41:19Z</t>
  </si>
  <si>
    <t>Drowning World</t>
  </si>
  <si>
    <t>2qjeD9uIm0IBr6BqeLqubL</t>
  </si>
  <si>
    <t>H22GWPn3ep4</t>
  </si>
  <si>
    <t>2020-10-21T21:07:22Z</t>
  </si>
  <si>
    <t>First Date</t>
  </si>
  <si>
    <t>733hyyG8U8kxxebds98nc6</t>
  </si>
  <si>
    <t>BaZoj7ajVsw</t>
  </si>
  <si>
    <t>frad â€“ first date ã€Œ 8D Audioã€âœ”</t>
  </si>
  <si>
    <t>UCKlk-_oJYA4xDxTsh4HP-5g</t>
  </si>
  <si>
    <t>2019-04-10T12:00:02Z</t>
  </si>
  <si>
    <t>Be Mine</t>
  </si>
  <si>
    <t>4Urg181wC9tpm8Teef29tJ</t>
  </si>
  <si>
    <t>usymwsqRxSA</t>
  </si>
  <si>
    <t>UCadlgUUtiT_rRIdsXtd6C4Q</t>
  </si>
  <si>
    <t>2020-04-02T16:47:03Z</t>
  </si>
  <si>
    <t>0Ys4J7iim6STsGeLmFLWIo</t>
  </si>
  <si>
    <t>JwUaD8jsvjQ</t>
  </si>
  <si>
    <t>UCva4fX_28j9fmi-u9uHSs8Q</t>
  </si>
  <si>
    <t>2019-10-17T12:43:42Z</t>
  </si>
  <si>
    <t>Canals</t>
  </si>
  <si>
    <t>6ueTP0m0bOuywwG7g7aA6F</t>
  </si>
  <si>
    <t>GHt7imtlRRk</t>
  </si>
  <si>
    <t>2020-08-04T23:12:37Z</t>
  </si>
  <si>
    <t>5:32pm</t>
  </si>
  <si>
    <t>7qrBYrivpvfXUPBMmqh3dA</t>
  </si>
  <si>
    <t>UB6j7YjdLk8</t>
  </si>
  <si>
    <t>UCchMDjUWM6IVr6LjtnkV0vQ</t>
  </si>
  <si>
    <t>2016-10-19T02:43:23Z</t>
  </si>
  <si>
    <t>Sao Paulo Sunset</t>
  </si>
  <si>
    <t>0vTJP35J4M1PY9iAA8UmbV</t>
  </si>
  <si>
    <t>saib - SÃ£o Paulo Sunset</t>
  </si>
  <si>
    <t>UC4PxWYg-lAIeqK8LYD-JgwA</t>
  </si>
  <si>
    <t>2018-08-25T02:32:27Z</t>
  </si>
  <si>
    <t>Sorry, I Like You</t>
  </si>
  <si>
    <t>34MqDD3411uJQvXsqpZv3D</t>
  </si>
  <si>
    <t>oeLf0DX70Q0</t>
  </si>
  <si>
    <t>UC5P95bn1iuzbLrtJDwduwsA</t>
  </si>
  <si>
    <t>2018-12-20T02:28:35Z</t>
  </si>
  <si>
    <t>Still Broke</t>
  </si>
  <si>
    <t>4GSBpbBwvnMISgOQxRbpJy</t>
  </si>
  <si>
    <t>V3yPz5Z0o2s</t>
  </si>
  <si>
    <t>UColTE0d-cddbcKP0vL3cW0Q</t>
  </si>
  <si>
    <t>2019-08-19T17:22:28Z</t>
  </si>
  <si>
    <t>basement</t>
  </si>
  <si>
    <t>7L3eXnQsoCvRZinLJJ4slV</t>
  </si>
  <si>
    <t>kQgaWPxB3wI</t>
  </si>
  <si>
    <t>UCYQIVMfqLWC7aCL46BRVB7g</t>
  </si>
  <si>
    <t>2018-12-09T15:30:17Z</t>
  </si>
  <si>
    <t>Shanghai Nights</t>
  </si>
  <si>
    <t>1es71gP1Ljrf6KVvqR1T75</t>
  </si>
  <si>
    <t>yeT7jTw2D3o</t>
  </si>
  <si>
    <t>2020-04-19T21:34:21Z</t>
  </si>
  <si>
    <t>Bite Your Soul</t>
  </si>
  <si>
    <t>5TntumHgE2BTT0qs4TwgVn</t>
  </si>
  <si>
    <t>J-mUOX7bqj0</t>
  </si>
  <si>
    <t>UC52UIP9bRtLePl-k3bFJEDQ</t>
  </si>
  <si>
    <t>2019-06-13T10:27:37Z</t>
  </si>
  <si>
    <t>Footsteps</t>
  </si>
  <si>
    <t>0sYbqVXtM0NE8x5hWzhKos</t>
  </si>
  <si>
    <t>CCFuQ7hj7o0</t>
  </si>
  <si>
    <t>UCnfRw7UwNSwPXGOxh8D7FIA</t>
  </si>
  <si>
    <t>2020-08-04T23:12:38Z</t>
  </si>
  <si>
    <t>Groovin '</t>
  </si>
  <si>
    <t>01TeWe9FtQOOoO1xD8idoU</t>
  </si>
  <si>
    <t>UiLQo2KIleE</t>
  </si>
  <si>
    <t>Groovin' (feat. Yung Bae)</t>
  </si>
  <si>
    <t>2019-07-11T09:46:06Z</t>
  </si>
  <si>
    <t>A New Feeling (with Flamingosis)</t>
  </si>
  <si>
    <t>0FWkA0wpmzTYoYS67MIK89</t>
  </si>
  <si>
    <t>JezeiRzGQcI</t>
  </si>
  <si>
    <t>2021-01-04T18:09:30Z</t>
  </si>
  <si>
    <t>Last Summer</t>
  </si>
  <si>
    <t>57mYDr5l9wKhQUsFCs7Mf6</t>
  </si>
  <si>
    <t>fE0MXW_AN20</t>
  </si>
  <si>
    <t>UCVOeWc3new2O0O5L9WgFMOA</t>
  </si>
  <si>
    <t>2020-05-01T10:44:21Z</t>
  </si>
  <si>
    <t>Let Me Alone</t>
  </si>
  <si>
    <t>2WJ6mjSFqWbSklgbgdUBDy</t>
  </si>
  <si>
    <t>dudg9oiG79w</t>
  </si>
  <si>
    <t>Moow - Let me alone</t>
  </si>
  <si>
    <t>UCEeqpbZjMJk8-uFNtav7Cqg</t>
  </si>
  <si>
    <t>2020-01-12T01:14:22Z</t>
  </si>
  <si>
    <t>Sunday Strut</t>
  </si>
  <si>
    <t>5KCQrALc0i15KSqp078m72</t>
  </si>
  <si>
    <t>7TiF8g_rAIc</t>
  </si>
  <si>
    <t>2017-04-29T04:08:16Z</t>
  </si>
  <si>
    <t>Count What You Have Now</t>
  </si>
  <si>
    <t>4XRaGryj589Fee9HqIDwup</t>
  </si>
  <si>
    <t>SvmX053bQZ0</t>
  </si>
  <si>
    <t>UC05C81u7hnR_enq1DAyGeuQ</t>
  </si>
  <si>
    <t>2019-09-27T13:42:49Z</t>
  </si>
  <si>
    <t>Above All</t>
  </si>
  <si>
    <t>7ySSQhz1O7otIcgyOIdRUY</t>
  </si>
  <si>
    <t>Pbpjh8_QI3U</t>
  </si>
  <si>
    <t>2020-04-20T17:44:15Z</t>
  </si>
  <si>
    <t>Herbal Tea</t>
  </si>
  <si>
    <t>5tvkmC4DhXYPu24W6bt2kl</t>
  </si>
  <si>
    <t>c47zK-Ws5mE</t>
  </si>
  <si>
    <t>UCf0BsXxdZdgPEA6M8OLxPRQ</t>
  </si>
  <si>
    <t>2017-09-06T11:16:42Z</t>
  </si>
  <si>
    <t>Daisy</t>
  </si>
  <si>
    <t>4XBOZTlFrAh4Pk880OeHBF</t>
  </si>
  <si>
    <t>AYw0il1CZsk</t>
  </si>
  <si>
    <t>Philip E Morris - Daisy (Official)</t>
  </si>
  <si>
    <t>UC_5R3kp1MMw7S9Gl9wIW3Pw</t>
  </si>
  <si>
    <t>2019-08-07T11:01:09Z</t>
  </si>
  <si>
    <t>Longing</t>
  </si>
  <si>
    <t>4Us6nbNAIuZWaZrNtbgiwq</t>
  </si>
  <si>
    <t>TQ8OkFijpew</t>
  </si>
  <si>
    <t>2016-09-22T11:56:04Z</t>
  </si>
  <si>
    <t>The Girl I Have a Crush On</t>
  </si>
  <si>
    <t>2qMHdr7gy5YWM0hQP917LR</t>
  </si>
  <si>
    <t>bmk90x2loVs</t>
  </si>
  <si>
    <t>UCZ6xj4n_kTcwJ4nKP0Nqezw</t>
  </si>
  <si>
    <t>2020-08-28T12:21:29Z</t>
  </si>
  <si>
    <t>Beach</t>
  </si>
  <si>
    <t>5quHdboeKlnJOHinZA71Jh</t>
  </si>
  <si>
    <t>8l4tAcIdZ4g</t>
  </si>
  <si>
    <t>UCaeGVBkdQVb6IC7tTCHFy7A</t>
  </si>
  <si>
    <t>2018-02-19T20:36:13Z</t>
  </si>
  <si>
    <t>Barbeque Music</t>
  </si>
  <si>
    <t>1vmiYYLwSW5lDTXDdJf5mv</t>
  </si>
  <si>
    <t>ise-f0UFCrM</t>
  </si>
  <si>
    <t>2020-12-25T10:02:54Z</t>
  </si>
  <si>
    <t>That Good Ship</t>
  </si>
  <si>
    <t>7gmvCrUNboD2If13FsIzGg</t>
  </si>
  <si>
    <t>Q9nCT7rvBhY</t>
  </si>
  <si>
    <t>Alltta, 20syl, Mr.J.Medeiros - That Good Ship | FREESTYLE | Rudy &amp; Roseann</t>
  </si>
  <si>
    <t>UCqZ8db0LP3_KyqbQD70qdVA</t>
  </si>
  <si>
    <t>2020-07-05T14:17:27Z</t>
  </si>
  <si>
    <t>Ganja</t>
  </si>
  <si>
    <t>1iY6Sv4ZSZiVsz6LFYSAwZ</t>
  </si>
  <si>
    <t>UCg2cYNFU-DgplkaZtqdehjQ</t>
  </si>
  <si>
    <t>2018-10-24T15:49:30Z</t>
  </si>
  <si>
    <t>TUI</t>
  </si>
  <si>
    <t>0syxBXqvW4MhO3yYGcxkuw</t>
  </si>
  <si>
    <t>ieXSGX3udHw</t>
  </si>
  <si>
    <t>2018-03-06T10:15:39Z</t>
  </si>
  <si>
    <t>Pixel Galaxy</t>
  </si>
  <si>
    <t>7zHq5ayXLxpJ89392EYm1L</t>
  </si>
  <si>
    <t>RK8e4JQgPfo</t>
  </si>
  <si>
    <t>2017-11-14T09:25:51Z</t>
  </si>
  <si>
    <t>Far Away</t>
  </si>
  <si>
    <t>3pUMsLZIy50bhHOR8K8EKG</t>
  </si>
  <si>
    <t>IPaYtgFXSLY</t>
  </si>
  <si>
    <t>2019-06-30T10:36:37Z</t>
  </si>
  <si>
    <t>Can't Stop Me</t>
  </si>
  <si>
    <t>0Ff3LWisIPIlRegEKr1fKx</t>
  </si>
  <si>
    <t>RgeMhsiAVNI</t>
  </si>
  <si>
    <t>2015-01-30T13:52:02Z</t>
  </si>
  <si>
    <t>We're Finally Landing</t>
  </si>
  <si>
    <t>1aayZc3JciIs2GhZcSlCrw</t>
  </si>
  <si>
    <t>M-0TB9JMpdE</t>
  </si>
  <si>
    <t>2020-04-20T17:43:01Z</t>
  </si>
  <si>
    <t>Keep on Going</t>
  </si>
  <si>
    <t>3TQV0R0LWLVJ441S7aqvaW</t>
  </si>
  <si>
    <t>hmItvbJxeS8</t>
  </si>
  <si>
    <t>2016-04-29T00:13:54Z</t>
  </si>
  <si>
    <t>5kc6erfW0v4PtsBtRJpf0Z</t>
  </si>
  <si>
    <t>P5P2K2v5B_M</t>
  </si>
  <si>
    <t>2017-02-13T20:57:02Z</t>
  </si>
  <si>
    <t>Her</t>
  </si>
  <si>
    <t>2koESjC2WBc6qmfg0dmTRt</t>
  </si>
  <si>
    <t>GC-aY-JEVi0</t>
  </si>
  <si>
    <t>UCxF2js4zRYEYYcbebHHAGzQ</t>
  </si>
  <si>
    <t>2020-04-10T11:07:00Z</t>
  </si>
  <si>
    <t>Overflow (feat. Helen Tess)</t>
  </si>
  <si>
    <t>6qTpWr6mNtCWaCqohRyvJo</t>
  </si>
  <si>
    <t>hwnohyZj2C0</t>
  </si>
  <si>
    <t>Overflow</t>
  </si>
  <si>
    <t>UCs8rWHkrzZhWETEaF4qdlKg</t>
  </si>
  <si>
    <t>2019-08-13T20:06:26Z</t>
  </si>
  <si>
    <t>Otis McMusic</t>
  </si>
  <si>
    <t>1UXKQw50ZYLJvHtfNgzqJa</t>
  </si>
  <si>
    <t>FGJAt_h73RE</t>
  </si>
  <si>
    <t>2021-04-22T02:20:03Z</t>
  </si>
  <si>
    <t>Maybe You're the Reason</t>
  </si>
  <si>
    <t>5Po5YmT4RhawSeqNXx5m0o</t>
  </si>
  <si>
    <t>cKpMj1MHzvw</t>
  </si>
  <si>
    <t>UCh8JCRvBOr6ndmhzcKdFC6Q</t>
  </si>
  <si>
    <t>2019-02-28T14:00:02Z</t>
  </si>
  <si>
    <t>Better</t>
  </si>
  <si>
    <t>32T61xmNSIXhGkEszzs0t8</t>
  </si>
  <si>
    <t>gG2RTa7Sybg</t>
  </si>
  <si>
    <t>2018-07-05T10:25:26Z</t>
  </si>
  <si>
    <t>Feeling Lonely</t>
  </si>
  <si>
    <t>5uIRujGRZv5t4fGKkUTv4n</t>
  </si>
  <si>
    <t>CmbHrIEu2gM</t>
  </si>
  <si>
    <t>UC44DqPxp1-rmGwaURr0iVlQ</t>
  </si>
  <si>
    <t>2018-09-11T00:54:49Z</t>
  </si>
  <si>
    <t>Plants</t>
  </si>
  <si>
    <t>0vMr3GXZJi1IIIWE8bBJuZ</t>
  </si>
  <si>
    <t>ajyBZVSNCiI</t>
  </si>
  <si>
    <t>2019-05-15T17:56:44Z</t>
  </si>
  <si>
    <t>Nice Boys</t>
  </si>
  <si>
    <t>6uuBSo3wXnosEWVXRzZDTf</t>
  </si>
  <si>
    <t>dNkccaiGJA0</t>
  </si>
  <si>
    <t>UCjyZacq7vgjEr-anO9H_44w</t>
  </si>
  <si>
    <t>2020-11-09T18:25:23Z</t>
  </si>
  <si>
    <t>My Favorite Fish</t>
  </si>
  <si>
    <t>0YBvPvnfflEzgc3GV9vzKA</t>
  </si>
  <si>
    <t>gg_8QKyJQWs</t>
  </si>
  <si>
    <t>2019-04-18T10:22:50Z</t>
  </si>
  <si>
    <t>Cool with You</t>
  </si>
  <si>
    <t>5wv2XK6ms7KBBVDD1cOwlx</t>
  </si>
  <si>
    <t>0nCYgT-rVSo</t>
  </si>
  <si>
    <t>2017-05-11T11:15:13Z</t>
  </si>
  <si>
    <t>Summer Time High Time</t>
  </si>
  <si>
    <t>7t5MUcFIIayP1M6TNhtWE0</t>
  </si>
  <si>
    <t>BLUv9lH9eWs</t>
  </si>
  <si>
    <t>UCZWoiDh4WWcAzPFRZL9QsGA</t>
  </si>
  <si>
    <t>2018-05-03T10:00:07Z</t>
  </si>
  <si>
    <t>I Can't Dance</t>
  </si>
  <si>
    <t>1hPekmlLQeGEDwXCLlVGyK</t>
  </si>
  <si>
    <t>NY_UFLqb324</t>
  </si>
  <si>
    <t>UCn0Rrs2q-rRneb6tvZHM1yw</t>
  </si>
  <si>
    <t>2020-10-20T00:10:58Z</t>
  </si>
  <si>
    <t>Are You Bored Yet? (feat. Clairo)</t>
  </si>
  <si>
    <t>57RA3JGafJm5zRtKJiKPIm</t>
  </si>
  <si>
    <t>1kwj_X1PVDU</t>
  </si>
  <si>
    <t>UCcIU9xhkIqW0oQh-xJpJTZQ</t>
  </si>
  <si>
    <t>2019-03-21T10:17:36Z</t>
  </si>
  <si>
    <t>Just When</t>
  </si>
  <si>
    <t>01LTzmitkMqLmmrEEyUkqx</t>
  </si>
  <si>
    <t>q_BNFynZCDI</t>
  </si>
  <si>
    <t>2019-06-20T18:38:21Z</t>
  </si>
  <si>
    <t>Wishful Thinking</t>
  </si>
  <si>
    <t>06Xh1KvQofFghlSt33mFjc</t>
  </si>
  <si>
    <t>o3a5unFZ7uY</t>
  </si>
  <si>
    <t>UCBfIRqiUk_-57izXvbZPYlA</t>
  </si>
  <si>
    <t>2019-06-27T10:03:49Z</t>
  </si>
  <si>
    <t>Hydrocodone</t>
  </si>
  <si>
    <t>36Uc6BhILjfe4VTgweoHZj</t>
  </si>
  <si>
    <t>0hUxVdo89_c</t>
  </si>
  <si>
    <t>2019-07-25T10:13:28Z</t>
  </si>
  <si>
    <t>Sunkissed</t>
  </si>
  <si>
    <t>1tD8J13a74q8fBqXwAP50j</t>
  </si>
  <si>
    <t>fEBv5GXRN-0</t>
  </si>
  <si>
    <t>2020-04-27T16:30:57Z</t>
  </si>
  <si>
    <t>Your Soul</t>
  </si>
  <si>
    <t>26qTfV9DiLTT5fBXgvXfFx</t>
  </si>
  <si>
    <t>9HBQgzzE734</t>
  </si>
  <si>
    <t>2018-06-30T10:00:01Z</t>
  </si>
  <si>
    <t>Roddy</t>
  </si>
  <si>
    <t>20WSCvv9qfQHzYzTaLyXHH</t>
  </si>
  <si>
    <t>M3ZLehAxZc0</t>
  </si>
  <si>
    <t>UCVskJK4TXr5gqSEcQbjIJIg</t>
  </si>
  <si>
    <t>2019-07-18T10:44:25Z</t>
  </si>
  <si>
    <t>Crazy For Your Love</t>
  </si>
  <si>
    <t>7H4AmFumKq3GtXcOLFYscR</t>
  </si>
  <si>
    <t>Z3zaiYtphGc</t>
  </si>
  <si>
    <t>2020-01-13T10:00:31Z</t>
  </si>
  <si>
    <t>I'm Just Snacking</t>
  </si>
  <si>
    <t>6413UUgINHbZsCJeJBFlmT</t>
  </si>
  <si>
    <t>HwnaATqlpnI</t>
  </si>
  <si>
    <t>2018-08-03T12:27:36Z</t>
  </si>
  <si>
    <t>Uno</t>
  </si>
  <si>
    <t>5WvDO1ZKap15ehQeNRHJ9H</t>
  </si>
  <si>
    <t>D5WdnZJCA4s</t>
  </si>
  <si>
    <t>2017-11-19T14:24:34Z</t>
  </si>
  <si>
    <t>Untitled</t>
  </si>
  <si>
    <t>0yeSknpYINjXT25ilz4wpr</t>
  </si>
  <si>
    <t>GjnjUHY8MiM</t>
  </si>
  <si>
    <t>UCIeaT7MYGMl7S8qObungJOA</t>
  </si>
  <si>
    <t>2021-06-28T17:43:09Z</t>
  </si>
  <si>
    <t>BS</t>
  </si>
  <si>
    <t>1qxZswAdBvM0JMUoV83J1b</t>
  </si>
  <si>
    <t>tOfJvRTT8BU</t>
  </si>
  <si>
    <t>2020-09-10T14:01:29Z</t>
  </si>
  <si>
    <t>Televised</t>
  </si>
  <si>
    <t>35Ki1lvKPC2sFBD3GmKdRG</t>
  </si>
  <si>
    <t>uGaXjy6-hG0</t>
  </si>
  <si>
    <t>UCvi46L2qgqzyqVSuSbM95Dg</t>
  </si>
  <si>
    <t>2020-10-20T19:07:10Z</t>
  </si>
  <si>
    <t>Trouble</t>
  </si>
  <si>
    <t>62UQj5LkqTpNaXqpY4i0Io</t>
  </si>
  <si>
    <t>FEVl967i6Ko</t>
  </si>
  <si>
    <t>2019-01-29T10:19:44Z</t>
  </si>
  <si>
    <t>High School</t>
  </si>
  <si>
    <t>2Q5l817bEwCulz8WjTqyvL</t>
  </si>
  <si>
    <t>9nJ2szBl7ws</t>
  </si>
  <si>
    <t>2019-01-24T10:24:13Z</t>
  </si>
  <si>
    <t>Lovestained</t>
  </si>
  <si>
    <t>4cTPtlhSo6NDdOe1fXzx1N</t>
  </si>
  <si>
    <t>QtpLs3aw_4U</t>
  </si>
  <si>
    <t>2019-04-02T10:07:17Z</t>
  </si>
  <si>
    <t>Chamber Of Reflection</t>
  </si>
  <si>
    <t>5oeOWXjH8NZFOWP0SpSXqV</t>
  </si>
  <si>
    <t>pQsF3pzOc54</t>
  </si>
  <si>
    <t>2014-11-30T12:46:30Z</t>
  </si>
  <si>
    <t>Dollar</t>
  </si>
  <si>
    <t>0z4zZNViQ01puQOlAFGGUy</t>
  </si>
  <si>
    <t>cH1tx4JobLU</t>
  </si>
  <si>
    <t>2019-07-15T16:00:03Z</t>
  </si>
  <si>
    <t>arrow</t>
  </si>
  <si>
    <t>6HGDxEtcoUsztb2xeVOXTP</t>
  </si>
  <si>
    <t>k8WkvkkkJ2Q</t>
  </si>
  <si>
    <t>2019-01-17T10:30:46Z</t>
  </si>
  <si>
    <t>Health Food</t>
  </si>
  <si>
    <t>0Dylgc29zZwO3YRC1VrMdo</t>
  </si>
  <si>
    <t>yplYm-eW53g</t>
  </si>
  <si>
    <t>2019-08-20T17:00:12Z</t>
  </si>
  <si>
    <t>Cheesinâ€™ (with Cautious Clay, Remi Wolf, Still Woozy, Sophie Meiers, Claud, Melanie Faye, &amp; HXNS)</t>
  </si>
  <si>
    <t>6lIRYe72fn1pf7TNqfI0ul</t>
  </si>
  <si>
    <t>RF4Mbzn8csA</t>
  </si>
  <si>
    <t>Cheesin' - Cautious Clay, Remi Wolf, Still Woozy, Sophie Meiers, Claud, Melanie Faye &amp; HXNS (Lyrics)</t>
  </si>
  <si>
    <t>UCw2WakdUg_n3ORzSKxsXDAw</t>
  </si>
  <si>
    <t>2021-04-26T18:09:30Z</t>
  </si>
  <si>
    <t>Song 32</t>
  </si>
  <si>
    <t>7GWAIzOmt5iznpu8RbSiSI</t>
  </si>
  <si>
    <t>q7g7haWajK4</t>
  </si>
  <si>
    <t>2019-04-04T18:07:30Z</t>
  </si>
  <si>
    <t>Rose</t>
  </si>
  <si>
    <t>7xTpmsgbuPTHv6mHZyH18v</t>
  </si>
  <si>
    <t>n7Y0WksTS2s</t>
  </si>
  <si>
    <t>2020-04-24T16:33:45Z</t>
  </si>
  <si>
    <t>You and I</t>
  </si>
  <si>
    <t>2RjsAYVbdZPISqnsWd3Hup</t>
  </si>
  <si>
    <t>SVQpc9SiAq8</t>
  </si>
  <si>
    <t>2019-09-26T11:04:15Z</t>
  </si>
  <si>
    <t>Chronic Sunshine</t>
  </si>
  <si>
    <t>2RGe02P8xxSF9syj0ltPjX</t>
  </si>
  <si>
    <t>HJMrjW01ClY</t>
  </si>
  <si>
    <t>2017-01-29T12:42:02Z</t>
  </si>
  <si>
    <t>So Good</t>
  </si>
  <si>
    <t>0xjpgDNFyekbjessCBaaBq</t>
  </si>
  <si>
    <t>DdyIs4CCaWk</t>
  </si>
  <si>
    <t>2019-04-09T10:08:10Z</t>
  </si>
  <si>
    <t>Stop Thinking (About Me)</t>
  </si>
  <si>
    <t>22W4eNzgioQ4Tkz8B3v17a</t>
  </si>
  <si>
    <t>hINC1_xMUWc</t>
  </si>
  <si>
    <t>UCKvYwJPnCzNb1ZxXBtuphUg</t>
  </si>
  <si>
    <t>2019-04-08T10:06:10Z</t>
  </si>
  <si>
    <t>Limestone</t>
  </si>
  <si>
    <t>2YT7gnUsicqZhmK3Fkb5L8</t>
  </si>
  <si>
    <t>y9DMOi6e0LU</t>
  </si>
  <si>
    <t>2021-04-28T19:56:57Z</t>
  </si>
  <si>
    <t>I Don't Know You</t>
  </si>
  <si>
    <t>4cJOLN346rtOty3UPACsao</t>
  </si>
  <si>
    <t>1GU1jvNMaXE</t>
  </si>
  <si>
    <t>2017-06-13T11:15:46Z</t>
  </si>
  <si>
    <t>Bags</t>
  </si>
  <si>
    <t>6UFivO2zqqPFPoQYsEMuCc</t>
  </si>
  <si>
    <t>TIb3Qlv4D1A</t>
  </si>
  <si>
    <t>2019-08-01T10:11:20Z</t>
  </si>
  <si>
    <t>23TPP1eeElFfvYVznskwCY</t>
  </si>
  <si>
    <t>_28ih_kFJvs</t>
  </si>
  <si>
    <t>2019-06-27T10:03:50Z</t>
  </si>
  <si>
    <t>When Am I Gonna Lose You</t>
  </si>
  <si>
    <t>5wCVLW9qMtIY9IkBeyYnh6</t>
  </si>
  <si>
    <t>4dVfk8V6l2s</t>
  </si>
  <si>
    <t>2019-04-25T10:07:52Z</t>
  </si>
  <si>
    <t>Erase</t>
  </si>
  <si>
    <t>7AszVgcyqnhmIzo6TutnCd</t>
  </si>
  <si>
    <t>z79c3v4apT0</t>
  </si>
  <si>
    <t>2018-08-30T19:58:16Z</t>
  </si>
  <si>
    <t>Drown</t>
  </si>
  <si>
    <t>03ZkvqZOANKndGXfAAPywG</t>
  </si>
  <si>
    <t>chCH2VjoJzc</t>
  </si>
  <si>
    <t>2018-07-25T02:30:45Z</t>
  </si>
  <si>
    <t>05xA64s3UzOOmAnh9SIIjn</t>
  </si>
  <si>
    <t>cveAMyUVfMs</t>
  </si>
  <si>
    <t>UCmmYy_e-fRrEdG7PXs2qebA</t>
  </si>
  <si>
    <t>2016-11-24T17:44:26Z</t>
  </si>
  <si>
    <t>BAD NEWS</t>
  </si>
  <si>
    <t>60ZppukPfY43NDU9meKJrz</t>
  </si>
  <si>
    <t>Hi2R4YXSddw</t>
  </si>
  <si>
    <t>UCtjZDgFwlAQJuX8MzNT_IbQ</t>
  </si>
  <si>
    <t>2019-04-17T10:06:47Z</t>
  </si>
  <si>
    <t>Heart It Races - Cover Version</t>
  </si>
  <si>
    <t>7iIHuE8flRpDgrdFuv6kcF</t>
  </si>
  <si>
    <t>MKpq_YoLER4</t>
  </si>
  <si>
    <t>Heart It Races (Cover Version)</t>
  </si>
  <si>
    <t>2021-05-27T05:42:32Z</t>
  </si>
  <si>
    <t>Metamodernity</t>
  </si>
  <si>
    <t>61GiMDN1kUiEQK6zHGMdnx</t>
  </si>
  <si>
    <t>LHsVtH0CS7I</t>
  </si>
  <si>
    <t>UCXnU9Wc2jnOuSo1jzFhAA9g</t>
  </si>
  <si>
    <t>2019-06-10T10:13:54Z</t>
  </si>
  <si>
    <t>Them Changes</t>
  </si>
  <si>
    <t>7CH99b2i1TXS5P8UUyWtnM</t>
  </si>
  <si>
    <t>BuzJ5NArvgw</t>
  </si>
  <si>
    <t>2017-01-28T01:47:35Z</t>
  </si>
  <si>
    <t>Lovesong (The Way) [feat. Bluets]</t>
  </si>
  <si>
    <t>4JkKXuKp2RdbE5M7L4z19Z</t>
  </si>
  <si>
    <t>bfO2tBS94oE</t>
  </si>
  <si>
    <t>Lovesong (The Way) (feat. Bluets)</t>
  </si>
  <si>
    <t>UCdOt2JlcXMsEDAF53CeI3tg</t>
  </si>
  <si>
    <t>2019-11-07T00:49:54Z</t>
  </si>
  <si>
    <t>My Dude</t>
  </si>
  <si>
    <t>2Cgo1Se6ohBxvXFa1VuRoT</t>
  </si>
  <si>
    <t>BIGH-5UQTdM</t>
  </si>
  <si>
    <t>2019-05-29T10:04:07Z</t>
  </si>
  <si>
    <t>Pretty Girl</t>
  </si>
  <si>
    <t>0KyAGiNGUytG5JLxJu4F6l</t>
  </si>
  <si>
    <t>3ZgZ-Jj8aB4</t>
  </si>
  <si>
    <t>2018-05-24T11:16:56Z</t>
  </si>
  <si>
    <t>Scrawny</t>
  </si>
  <si>
    <t>1pNUmVxDiE8t6P1XxcZAv8</t>
  </si>
  <si>
    <t>VQmhQiGmsbU</t>
  </si>
  <si>
    <t>2019-03-21T10:20:25Z</t>
  </si>
  <si>
    <t>Brakelights</t>
  </si>
  <si>
    <t>43IjtK3IEEyTM5Ek32a2Pr</t>
  </si>
  <si>
    <t>tRpbXF0pIH4</t>
  </si>
  <si>
    <t>2018-12-04T13:37:52Z</t>
  </si>
  <si>
    <t>Lo Que Siento</t>
  </si>
  <si>
    <t>3oyf4dalm17kzTE8LJDbgR</t>
  </si>
  <si>
    <t>qn-DKR6e6B8</t>
  </si>
  <si>
    <t>2018-06-28T17:18:18Z</t>
  </si>
  <si>
    <t>Somehow.</t>
  </si>
  <si>
    <t>2zk7TQx9Xa4yxYmsjgDCPp</t>
  </si>
  <si>
    <t>sBNJJNYzpbM</t>
  </si>
  <si>
    <t>Phony Ppl - Somehow.</t>
  </si>
  <si>
    <t>UCv7e7rS2U8EBiDBfGG-9vDg</t>
  </si>
  <si>
    <t>2015-02-04T23:33:30Z</t>
  </si>
  <si>
    <t>This Must Be The Place</t>
  </si>
  <si>
    <t>6PuoZT4kgw5DrUEdnQ6e01</t>
  </si>
  <si>
    <t>he6ykYLsn2U</t>
  </si>
  <si>
    <t>2018-01-04T10:24:09Z</t>
  </si>
  <si>
    <t>Freelance</t>
  </si>
  <si>
    <t>1zbLpabwKzj404PWNEKtjL</t>
  </si>
  <si>
    <t>cxc7ywfYOHc</t>
  </si>
  <si>
    <t>UCJikOjbf3VffCdLXTsbxfxg</t>
  </si>
  <si>
    <t>2018-10-24T15:55:34Z</t>
  </si>
  <si>
    <t>OUTTA MY MIND</t>
  </si>
  <si>
    <t>7zTTDkkLkJ2iHAqq1daDCr</t>
  </si>
  <si>
    <t>j7CRINnxHAc</t>
  </si>
  <si>
    <t>UCZnKCKTrvw15lP9BMkEUIFA</t>
  </si>
  <si>
    <t>2019-08-29T10:03:17Z</t>
  </si>
  <si>
    <t>B Cool (feat. Melanie Faye)</t>
  </si>
  <si>
    <t>6EErYXgsGBMkwpITHuKuCI</t>
  </si>
  <si>
    <t>GYEKlxUty84</t>
  </si>
  <si>
    <t>UCyR2F2RYw2hOn9381g0LAFg</t>
  </si>
  <si>
    <t>2017-07-12T17:40:22Z</t>
  </si>
  <si>
    <t>Freaking Out The Neighborhood</t>
  </si>
  <si>
    <t>0MgOsVty0YR1kas7x16yoS</t>
  </si>
  <si>
    <t>LbYwT6TULjg</t>
  </si>
  <si>
    <t>Freaking Out the Neighborhood</t>
  </si>
  <si>
    <t>2015-08-12T00:24:19Z</t>
  </si>
  <si>
    <t>Dragonball Durag</t>
  </si>
  <si>
    <t>7eWGnKg4B44sbBPpQp4y2c</t>
  </si>
  <si>
    <t>WmrRHqQesbo</t>
  </si>
  <si>
    <t>2020-04-02T11:25:44Z</t>
  </si>
  <si>
    <t>BOY BYE</t>
  </si>
  <si>
    <t>6e7hIhOLH9zvb3zP5O5gt0</t>
  </si>
  <si>
    <t>iGw2Qv8b3VA</t>
  </si>
  <si>
    <t>2019-08-15T04:01:04Z</t>
  </si>
  <si>
    <t>5dmPNuHmRRJuHmJTDa7NuJ</t>
  </si>
  <si>
    <t>tX8Z2bXWKa8</t>
  </si>
  <si>
    <t>2018-09-27T10:34:14Z</t>
  </si>
  <si>
    <t>Baby Boy</t>
  </si>
  <si>
    <t>5K7dEG6yDQ981HO7kFMVqm</t>
  </si>
  <si>
    <t>2019-04-25T04:00:27Z</t>
  </si>
  <si>
    <t>Guru</t>
  </si>
  <si>
    <t>5M7IGym8CgSVOMNvDAGheL</t>
  </si>
  <si>
    <t>ZkiR55vZ8K0</t>
  </si>
  <si>
    <t>2020-01-31T00:31:00Z</t>
  </si>
  <si>
    <t>Dance, Baby!</t>
  </si>
  <si>
    <t>5EV4bGHxVN0kHpcAFvgnTt</t>
  </si>
  <si>
    <t>6KJtcZ803W4</t>
  </si>
  <si>
    <t>2017-05-22T15:30:45Z</t>
  </si>
  <si>
    <t>Unbothered</t>
  </si>
  <si>
    <t>4p1Er46wDz4zGQI7Sxor3W</t>
  </si>
  <si>
    <t>q6j3EJc73GQ</t>
  </si>
  <si>
    <t>2018-12-04T13:34:35Z</t>
  </si>
  <si>
    <t>Nothing in Return</t>
  </si>
  <si>
    <t>2r0pJWxAyYVQTHTwcnbM8A</t>
  </si>
  <si>
    <t>zwBS4EM-HbY</t>
  </si>
  <si>
    <t>2020-01-07T22:13:28Z</t>
  </si>
  <si>
    <t>As I Rise</t>
  </si>
  <si>
    <t>6Tkdjq5Wg4ECxk5iCKUbAx</t>
  </si>
  <si>
    <t>tgxtEETsL38</t>
  </si>
  <si>
    <t>Weeds season 7 episode 9 ending song (fruit bats_ shivering fawn)</t>
  </si>
  <si>
    <t>UCrM9wcPtVEYgJP_6__6uxew</t>
  </si>
  <si>
    <t>2011-08-25T11:29:18Z</t>
  </si>
  <si>
    <t>Seeds</t>
  </si>
  <si>
    <t>2o9rm2oxfKMJT1K4CJKkZm</t>
  </si>
  <si>
    <t>nqSEWl19McU</t>
  </si>
  <si>
    <t>2021-05-06T11:03:35Z</t>
  </si>
  <si>
    <t>Water Your Garden</t>
  </si>
  <si>
    <t>71wli0sf4WaqhROLDBruM1</t>
  </si>
  <si>
    <t>sTztPZnZxYQ</t>
  </si>
  <si>
    <t>2021-05-27T10:00:23Z</t>
  </si>
  <si>
    <t>Sex Tape</t>
  </si>
  <si>
    <t>57rOrYZq3UmlRnww6XOftv</t>
  </si>
  <si>
    <t>4CQHO-kADhc</t>
  </si>
  <si>
    <t>2021-08-03T10:19:27Z</t>
  </si>
  <si>
    <t>Disco Pantz</t>
  </si>
  <si>
    <t>111ixdtGqBX2riiqg8m8Xx</t>
  </si>
  <si>
    <t>SSQjzbkNAr4</t>
  </si>
  <si>
    <t>2021-07-21T10:05:48Z</t>
  </si>
  <si>
    <t>Vacation</t>
  </si>
  <si>
    <t>03Yg4L9QKAC3Y986yjwTXl</t>
  </si>
  <si>
    <t>J5IYwOKjWPI</t>
  </si>
  <si>
    <t>2019-10-17T10:10:04Z</t>
  </si>
  <si>
    <t>Weekend Friend</t>
  </si>
  <si>
    <t>2d3QlXE6FXFDeodiS66yjM</t>
  </si>
  <si>
    <t>_QOJwbcTeXY</t>
  </si>
  <si>
    <t>2019-01-22T23:00:54Z</t>
  </si>
  <si>
    <t>Weekend Run</t>
  </si>
  <si>
    <t>33NsFLfr80OVXNzFgztYyx</t>
  </si>
  <si>
    <t>jIFrNP22A0E</t>
  </si>
  <si>
    <t>2021-06-24T10:01:33Z</t>
  </si>
  <si>
    <t>Warm Animal</t>
  </si>
  <si>
    <t>7oiZRx7OZbUAYUiYeFTXrf</t>
  </si>
  <si>
    <t>Axo7GCJF_00</t>
  </si>
  <si>
    <t>2019-06-26T10:04:49Z</t>
  </si>
  <si>
    <t>On Your Side</t>
  </si>
  <si>
    <t>4QaNcBEEzo8iTetgnZ1PUj</t>
  </si>
  <si>
    <t>DMSjrNVCuk8</t>
  </si>
  <si>
    <t>2021-06-15T10:06:39Z</t>
  </si>
  <si>
    <t>Lonely As I Ever Was</t>
  </si>
  <si>
    <t>1eYHAdDUKLUUWn0lhZgyUz</t>
  </si>
  <si>
    <t>2yES5an1Mtk</t>
  </si>
  <si>
    <t>2021-07-07T14:09:10Z</t>
  </si>
  <si>
    <t>Get By</t>
  </si>
  <si>
    <t>0HXiFFhg287d15ssjFaRZp</t>
  </si>
  <si>
    <t>fHwJ1NnCRl0</t>
  </si>
  <si>
    <t>2021-08-12T10:08:59Z</t>
  </si>
  <si>
    <t>Sea Sick</t>
  </si>
  <si>
    <t>3jLHo30ucbkYY9P7v8leKh</t>
  </si>
  <si>
    <t>9WkUAr96_bk</t>
  </si>
  <si>
    <t>binki - Sea Sick | Late Night People</t>
  </si>
  <si>
    <t>UCzgMixvOe__dOTYKb1BrsSA</t>
  </si>
  <si>
    <t>2019-09-11T18:36:23Z</t>
  </si>
  <si>
    <t>Liquor Store</t>
  </si>
  <si>
    <t>17NlAopmbL9vdVKR8nSfbz</t>
  </si>
  <si>
    <t>UnPQOOTm3oM</t>
  </si>
  <si>
    <t>2021-07-20T17:01:41Z</t>
  </si>
  <si>
    <t>All Along</t>
  </si>
  <si>
    <t>1GpiO3IPbJDH43G3QJsbbK</t>
  </si>
  <si>
    <t>CjhCUtpexHI</t>
  </si>
  <si>
    <t>2021-08-12T10:01:45Z</t>
  </si>
  <si>
    <t>High Beams</t>
  </si>
  <si>
    <t>33aO3exOKzz0EtN1Web9oN</t>
  </si>
  <si>
    <t>5RFN7306C9o</t>
  </si>
  <si>
    <t>2021-07-22T10:04:53Z</t>
  </si>
  <si>
    <t>Lancaster Nights</t>
  </si>
  <si>
    <t>48jV8AW50589btXi0Hs5f4</t>
  </si>
  <si>
    <t>G5EHhjywbUw</t>
  </si>
  <si>
    <t>2020-09-01T10:02:19Z</t>
  </si>
  <si>
    <t>Long Beach</t>
  </si>
  <si>
    <t>6tqIes4TjudsjfIpK4P2Jh</t>
  </si>
  <si>
    <t>G_83KKDrggU</t>
  </si>
  <si>
    <t>Long Beach (feat. Hello O'shay &amp; Alex Banin)</t>
  </si>
  <si>
    <t>2020-05-21T10:26:12Z</t>
  </si>
  <si>
    <t>G R O W (WILLOW &amp; Avril Lavigne feat. Travis Barker)</t>
  </si>
  <si>
    <t>7yYDTV3VQ322o8r4wcYlqZ</t>
  </si>
  <si>
    <t>NYNWFvmCIvk</t>
  </si>
  <si>
    <t>G R O W</t>
  </si>
  <si>
    <t>2021-07-15T10:09:10Z</t>
  </si>
  <si>
    <t>Phone Numbers</t>
  </si>
  <si>
    <t>3f9Mzvd3URfbbIJBX4pz9Z</t>
  </si>
  <si>
    <t>gWqPEvLQNMA</t>
  </si>
  <si>
    <t>2019-07-04T17:04:31Z</t>
  </si>
  <si>
    <t>Rose Pink Cadillac</t>
  </si>
  <si>
    <t>3YC7FYhduZbYObLRCdhANa</t>
  </si>
  <si>
    <t>73G5rPpLuHs</t>
  </si>
  <si>
    <t>2021-07-21T10:04:24Z</t>
  </si>
  <si>
    <t>Marigold</t>
  </si>
  <si>
    <t>4rCqVP8OeyeTLkBVQtFXZA</t>
  </si>
  <si>
    <t>vsNFTOVWdjg</t>
  </si>
  <si>
    <t>2021-03-15T16:24:32Z</t>
  </si>
  <si>
    <t>Here Comes the Hotstepper</t>
  </si>
  <si>
    <t>3GjL3KSjADxjGbKSZLeClC</t>
  </si>
  <si>
    <t>vLCxWJeJCEQ</t>
  </si>
  <si>
    <t>2021-08-12T10:06:16Z</t>
  </si>
  <si>
    <t>hate u cuz i don't (feat. Bea Miller)</t>
  </si>
  <si>
    <t>0ebzDbmaqvnBTfoZbd90BW</t>
  </si>
  <si>
    <t>O8YyOYrbMBQ</t>
  </si>
  <si>
    <t>hate u cuz i don't</t>
  </si>
  <si>
    <t>2021-08-12T10:01:57Z</t>
  </si>
  <si>
    <t>That's Life</t>
  </si>
  <si>
    <t>0WHWD1OwKWBiESxUEqf8x0</t>
  </si>
  <si>
    <t>s2sb7xb6fCg</t>
  </si>
  <si>
    <t>2021-06-21T16:03:36Z</t>
  </si>
  <si>
    <t>Gravity</t>
  </si>
  <si>
    <t>5VJKXMbWvfbpbOh3A90hXU</t>
  </si>
  <si>
    <t>Xj60sEyvaqE</t>
  </si>
  <si>
    <t>UCxMXIrwJ_ZHiSEjkj4vdSxw</t>
  </si>
  <si>
    <t>2021-08-18T17:07:36Z</t>
  </si>
  <si>
    <t>4K</t>
  </si>
  <si>
    <t>1p6l9BLXN9sayRzl2snCpv</t>
  </si>
  <si>
    <t>UbBya465Ry4</t>
  </si>
  <si>
    <t>2021-07-27T10:02:42Z</t>
  </si>
  <si>
    <t>Best Thing</t>
  </si>
  <si>
    <t>1nBVHNr7KSYHNj6BdhlNx3</t>
  </si>
  <si>
    <t>Fyw1SfWd13o</t>
  </si>
  <si>
    <t>2021-07-14T18:02:09Z</t>
  </si>
  <si>
    <t>Woopie</t>
  </si>
  <si>
    <t>3vWAF1k5crNOR67wDdupxc</t>
  </si>
  <si>
    <t>QMMJCnr6Q3I</t>
  </si>
  <si>
    <t>2021-08-12T10:02:14Z</t>
  </si>
  <si>
    <t>karma</t>
  </si>
  <si>
    <t>3FSIUk2plQDBim7dgpoKpq</t>
  </si>
  <si>
    <t>XgYVVFZqQXg</t>
  </si>
  <si>
    <t>2021-06-21T10:04:20Z</t>
  </si>
  <si>
    <t>Take It Back</t>
  </si>
  <si>
    <t>6ki18nBsMcYALDdab7CIIE</t>
  </si>
  <si>
    <t>mDgputAk_G0</t>
  </si>
  <si>
    <t>2021-07-14T18:06:06Z</t>
  </si>
  <si>
    <t>Touch Me (Hold My Hand)</t>
  </si>
  <si>
    <t>65WxintbjsESKlBJBlyGzK</t>
  </si>
  <si>
    <t>2021-08-05T10:06:48Z</t>
  </si>
  <si>
    <t>Off the Rails</t>
  </si>
  <si>
    <t>0h7Vz5MQyJjO4ZnMW7HTjV</t>
  </si>
  <si>
    <t>KEFo5_JPsSo</t>
  </si>
  <si>
    <t>UC17hiAYsQCYJebMh7mmAGmQ</t>
  </si>
  <si>
    <t>2021-05-10T10:12:50Z</t>
  </si>
  <si>
    <t>Tombstone Grey</t>
  </si>
  <si>
    <t>6CVBXF8MOp8nLqnAnsPyNg</t>
  </si>
  <si>
    <t>nhzr2LIecTk</t>
  </si>
  <si>
    <t>2021-07-14T18:08:34Z</t>
  </si>
  <si>
    <t>Triple Double</t>
  </si>
  <si>
    <t>4VsPMNoTStZSShv1bJwrv5</t>
  </si>
  <si>
    <t>nmPdsM6gyGw</t>
  </si>
  <si>
    <t>UCVdRxkGZM6_5qDz_zc3mG5Q</t>
  </si>
  <si>
    <t>2020-10-22T10:36:20Z</t>
  </si>
  <si>
    <t>Vacuum</t>
  </si>
  <si>
    <t>08dWzsbcHpduLw8WsANcWp</t>
  </si>
  <si>
    <t>WkVbsk3zlOo</t>
  </si>
  <si>
    <t>2021-06-29T10:08:09Z</t>
  </si>
  <si>
    <t>TRUST!</t>
  </si>
  <si>
    <t>3DEBzHTerlbxX71CutsAoR</t>
  </si>
  <si>
    <t>ou3RPoha_zk</t>
  </si>
  <si>
    <t>UC2FdkU6QNOTlKRsICUaJ4Kw</t>
  </si>
  <si>
    <t>2021-08-30T10:07:12Z</t>
  </si>
  <si>
    <t>So What (feat. A R I Z O N A)</t>
  </si>
  <si>
    <t>3By9IFm4E2BvKQygT04O8g</t>
  </si>
  <si>
    <t>jFajJVPxyMg</t>
  </si>
  <si>
    <t>So What</t>
  </si>
  <si>
    <t>2021-04-29T10:08:50Z</t>
  </si>
  <si>
    <t>Take It Easy</t>
  </si>
  <si>
    <t>5Pgq1Gfeth2CuUhyCXwlfC</t>
  </si>
  <si>
    <t>7UwFZ62klGE</t>
  </si>
  <si>
    <t>Chicken Tenders</t>
  </si>
  <si>
    <t>4sYbZjRCyaFqCtJ2Uvfh8B</t>
  </si>
  <si>
    <t>z88W8deUSsk</t>
  </si>
  <si>
    <t>2020-06-25T10:09:12Z</t>
  </si>
  <si>
    <t>Hotel</t>
  </si>
  <si>
    <t>3xyr2xfbSZiZWWGsjLyMFh</t>
  </si>
  <si>
    <t>R5dAVAkwpUU</t>
  </si>
  <si>
    <t>2021-07-08T10:09:35Z</t>
  </si>
  <si>
    <t>Need Your Love</t>
  </si>
  <si>
    <t>7sMn5JJ7rzgl9MmgucEXsZ</t>
  </si>
  <si>
    <t>do0vqmZBOnQ</t>
  </si>
  <si>
    <t>UCEv91IRGs8ETIcUOEI8UOIA</t>
  </si>
  <si>
    <t>2020-02-13T10:15:22Z</t>
  </si>
  <si>
    <t>Wildfire</t>
  </si>
  <si>
    <t>2GQomOm5bdbNnUooS3HEuF</t>
  </si>
  <si>
    <t>uBy0lIQJE-Q</t>
  </si>
  <si>
    <t>2021-05-10T19:07:26Z</t>
  </si>
  <si>
    <t>My House</t>
  </si>
  <si>
    <t>2zsmJ1AE5MlLfVrwaCytiD</t>
  </si>
  <si>
    <t>1HTTIbniXQM</t>
  </si>
  <si>
    <t>UC9Qx4WIKksFPuHKwdN1pzOA</t>
  </si>
  <si>
    <t>2021-07-08T10:06:52Z</t>
  </si>
  <si>
    <t>Clay Pigeon</t>
  </si>
  <si>
    <t>1yZyPhdJF5L60qDUeuwojc</t>
  </si>
  <si>
    <t>iXXA1xtZkgg</t>
  </si>
  <si>
    <t>2021-05-20T10:02:12Z</t>
  </si>
  <si>
    <t>Big Wheel</t>
  </si>
  <si>
    <t>0uVKVK06Eg7e74H36PbSZm</t>
  </si>
  <si>
    <t>nSbYgI2LUPo</t>
  </si>
  <si>
    <t>UCsMu3BA5WhaWx0cmbulmlJw</t>
  </si>
  <si>
    <t>2020-08-27T10:02:41Z</t>
  </si>
  <si>
    <t>Sagittarius Superstar (feat. Faye Webster)</t>
  </si>
  <si>
    <t>5MKRJvmmJTzC0xdXIiVsAd</t>
  </si>
  <si>
    <t>yb6iZlgNE6E</t>
  </si>
  <si>
    <t>Sagittarius Superstar</t>
  </si>
  <si>
    <t>2021-02-10T10:08:40Z</t>
  </si>
  <si>
    <t>Strange Love - Single Edit</t>
  </si>
  <si>
    <t>0dgehlr08kKoyl2nG7Dhv4</t>
  </si>
  <si>
    <t>6bDW3vo79qI</t>
  </si>
  <si>
    <t>2021-05-31T11:42:05Z</t>
  </si>
  <si>
    <t>Dionne (feat. Justin Vernon)</t>
  </si>
  <si>
    <t>15gL4n95OG5KEQLCMXPQzp</t>
  </si>
  <si>
    <t>qzxObzCLb6k</t>
  </si>
  <si>
    <t>2020-08-12T10:02:00Z</t>
  </si>
  <si>
    <t>Hurting Kind</t>
  </si>
  <si>
    <t>3uppnQKDEQkNUqRSSEXKfM</t>
  </si>
  <si>
    <t>uXIrYk_x2VU</t>
  </si>
  <si>
    <t>2021-06-24T10:07:49Z</t>
  </si>
  <si>
    <t>Lots of Nothing</t>
  </si>
  <si>
    <t>5A8f466QhliXjJxJ7h6LFB</t>
  </si>
  <si>
    <t>Z9MKHvTJp_E</t>
  </si>
  <si>
    <t>UCxB59G-y-J6sNQSWzMXsPLw</t>
  </si>
  <si>
    <t>2021-06-24T00:35:55Z</t>
  </si>
  <si>
    <t>Lo Que Hay</t>
  </si>
  <si>
    <t>4TqZ2UBfKPUiKUh9gK20UI</t>
  </si>
  <si>
    <t>QSY9_tw_6GA</t>
  </si>
  <si>
    <t>UCl8-Np5ti6TwQxgW1NskD9A</t>
  </si>
  <si>
    <t>2015-08-03T14:18:49Z</t>
  </si>
  <si>
    <t>Nagano</t>
  </si>
  <si>
    <t>7D3hMIiRJGmtryTFDoqM8k</t>
  </si>
  <si>
    <t>yhT5GyMhEbU</t>
  </si>
  <si>
    <t>UCO4oQy2NrocG7F-rxz-lWfA</t>
  </si>
  <si>
    <t>2018-09-27T11:44:02Z</t>
  </si>
  <si>
    <t>Zoo Lion</t>
  </si>
  <si>
    <t>0Yt3DQ6IvtZrEqPHjDKTPO</t>
  </si>
  <si>
    <t>A5GaN6REnvo</t>
  </si>
  <si>
    <t>UCKOFyPLYH2UPQObGKD_LtYA</t>
  </si>
  <si>
    <t>2018-03-20T14:23:27Z</t>
  </si>
  <si>
    <t>Canto al Aire</t>
  </si>
  <si>
    <t>6SIcoXYRExcxfzD8TvgvDt</t>
  </si>
  <si>
    <t>ktv3LLzwFMs</t>
  </si>
  <si>
    <t>UCgBhiIFdt7H5UFrcQBXZZZA</t>
  </si>
  <si>
    <t>2018-04-03T10:00:36Z</t>
  </si>
  <si>
    <t>Sinmigo</t>
  </si>
  <si>
    <t>1JSAqhndQzoilT9Bhf9xe9</t>
  </si>
  <si>
    <t>lOl3dOOZf4I</t>
  </si>
  <si>
    <t>UCPYVVKL6JJbEfEE-r0nlz3Q</t>
  </si>
  <si>
    <t>2016-10-06T11:57:52Z</t>
  </si>
  <si>
    <t>Lima</t>
  </si>
  <si>
    <t>6vjh5COmLhn6RJZZXwOic7</t>
  </si>
  <si>
    <t>tiY2kcIw7HM</t>
  </si>
  <si>
    <t>UCt3QFIxJ3aALtJ3AJzcjZ7g</t>
  </si>
  <si>
    <t>2020-02-02T16:51:43Z</t>
  </si>
  <si>
    <t>Vocabulario BÃ¡sico</t>
  </si>
  <si>
    <t>1oyneUr4WC3tgVrvA6lhMa</t>
  </si>
  <si>
    <t>wKLf55Fj2xs</t>
  </si>
  <si>
    <t>2021-03-12T04:06:48Z</t>
  </si>
  <si>
    <t>El Tesoro</t>
  </si>
  <si>
    <t>6eiNg8p7GYO7x0GXM4zplv</t>
  </si>
  <si>
    <t>B8U8SfDEg_E</t>
  </si>
  <si>
    <t>UCCxKQDMyzO9iUrQREgHV4Nw</t>
  </si>
  <si>
    <t>2017-06-21T11:15:11Z</t>
  </si>
  <si>
    <t>Explotar Contigo</t>
  </si>
  <si>
    <t>4ZCRkqTO36YSyMEjQukC9s</t>
  </si>
  <si>
    <t>k1H9NKZjBlE</t>
  </si>
  <si>
    <t>UCskjxVY9C1LcAVcqKU9F3hw</t>
  </si>
  <si>
    <t>2021-01-20T20:55:20Z</t>
  </si>
  <si>
    <t>Lejos de la ciudad</t>
  </si>
  <si>
    <t>3E6Biow3hFr1axedNqmRoe</t>
  </si>
  <si>
    <t>HjzgNL1xAzc</t>
  </si>
  <si>
    <t>UCydJEsNwLIdzWUZAA5ULReg</t>
  </si>
  <si>
    <t>2016-01-22T05:35:45Z</t>
  </si>
  <si>
    <t>A la Madrugada</t>
  </si>
  <si>
    <t>0Y0fjDVP3AdvODBG0jOIht</t>
  </si>
  <si>
    <t>3B9V9Rgmoyo</t>
  </si>
  <si>
    <t>UCLfJuYgn6CeCVldlxGQ2nUQ</t>
  </si>
  <si>
    <t>2018-09-21T16:48:51Z</t>
  </si>
  <si>
    <t>El RincÃ³n</t>
  </si>
  <si>
    <t>4dUjQtr4yjUOv96JpZingL</t>
  </si>
  <si>
    <t>Gs5HgYaqLP4</t>
  </si>
  <si>
    <t>UCrrnKCUvDXEdby9bufYw8eg</t>
  </si>
  <si>
    <t>2019-01-10T10:28:15Z</t>
  </si>
  <si>
    <t>Al Norte</t>
  </si>
  <si>
    <t>0zN8BlouBz3oDwj5AtkXFA</t>
  </si>
  <si>
    <t>91VAS340dIw</t>
  </si>
  <si>
    <t>UCr3Fu0PrDySZXIVmAjFk3zQ</t>
  </si>
  <si>
    <t>2019-03-27T15:29:05Z</t>
  </si>
  <si>
    <t>Delirio</t>
  </si>
  <si>
    <t>1zXlvviNTbLxqObjMhDeEx</t>
  </si>
  <si>
    <t>GS7bJJOdP8E</t>
  </si>
  <si>
    <t>UCtJ4YWEeB4d-T6XTtAa6CwA</t>
  </si>
  <si>
    <t>2019-06-26T05:31:40Z</t>
  </si>
  <si>
    <t>Rie Chinito</t>
  </si>
  <si>
    <t>2xtOCbkXoyEXS06TPG1fWd</t>
  </si>
  <si>
    <t>tuRDMURyzs4</t>
  </si>
  <si>
    <t>UCEcikZNyXKn0OLflDY2-q6g</t>
  </si>
  <si>
    <t>2021-06-24T21:48:38Z</t>
  </si>
  <si>
    <t>22JdTYxdp8gRcrLNSxJnX1</t>
  </si>
  <si>
    <t>yT5OqpUbCxg</t>
  </si>
  <si>
    <t>UCzdTucS1iHfxeYQJeR_Mr5w</t>
  </si>
  <si>
    <t>2018-12-20T10:31:52Z</t>
  </si>
  <si>
    <t>SÃ­ Po'</t>
  </si>
  <si>
    <t>4SUxFLdV6bGJ6ITrseAzNW</t>
  </si>
  <si>
    <t>bHGie7H_4GM</t>
  </si>
  <si>
    <t>UCHs1SZv9amwufAwCWhfV7Gg</t>
  </si>
  <si>
    <t>2019-06-27T10:57:54Z</t>
  </si>
  <si>
    <t>Orillas</t>
  </si>
  <si>
    <t>7gP7A6Fz8easI7b0qxZPAw</t>
  </si>
  <si>
    <t>y6xhCfu3ERI</t>
  </si>
  <si>
    <t>UCRLBb3nmckjQp-BAIKafd8g</t>
  </si>
  <si>
    <t>2018-08-10T21:28:02Z</t>
  </si>
  <si>
    <t>AsÃ­ Se Siente</t>
  </si>
  <si>
    <t>0HD5gvrDsRp4tAsMFxTzJ3</t>
  </si>
  <si>
    <t>KTESWyLDiXg</t>
  </si>
  <si>
    <t>UCW3KdZjL5Cxo5RIk6UtEKig</t>
  </si>
  <si>
    <t>2020-12-18T04:56:13Z</t>
  </si>
  <si>
    <t>La Que Me Gusta</t>
  </si>
  <si>
    <t>59HBsP5zIuEzDsrY9bB2NQ</t>
  </si>
  <si>
    <t>BtFXlXUmV_o</t>
  </si>
  <si>
    <t>UCgunKoWVg0EaihiEKinvPbQ</t>
  </si>
  <si>
    <t>2019-05-30T16:52:47Z</t>
  </si>
  <si>
    <t>Dulcito e Coco - Recorded at Spotify Studios NYC</t>
  </si>
  <si>
    <t>3hQR682FLOBZg22eYjPA6L</t>
  </si>
  <si>
    <t>2Id_HjVXfHM</t>
  </si>
  <si>
    <t>Dulcito e Coco</t>
  </si>
  <si>
    <t>UCBY8VTZGS00uKT4xt9oHV0A</t>
  </si>
  <si>
    <t>2016-08-25T11:55:23Z</t>
  </si>
  <si>
    <t>Algunas Cosas de Ti Que Se Merecen una CanciÃ³n</t>
  </si>
  <si>
    <t>5xYNgPVNycBYtYfN3lxnYB</t>
  </si>
  <si>
    <t>o7D7Med8bqc</t>
  </si>
  <si>
    <t>UCM-hs15hH57_4TEFMHXNrMQ</t>
  </si>
  <si>
    <t>2018-07-12T11:35:42Z</t>
  </si>
  <si>
    <t>Las Flores</t>
  </si>
  <si>
    <t>1xQqAdL14WHwCUoCqwBVjk</t>
  </si>
  <si>
    <t>oEb8IEZz-gU</t>
  </si>
  <si>
    <t>UCLS0Hmgqtif6JIADlBLTw1w</t>
  </si>
  <si>
    <t>2017-05-25T11:32:16Z</t>
  </si>
  <si>
    <t>Diez Pasos Hacia Ti</t>
  </si>
  <si>
    <t>54KsfVVnN4YWI2mMrnyUcC</t>
  </si>
  <si>
    <t>NwmV8VVRCx4</t>
  </si>
  <si>
    <t>UCVzDJ0lmCxrTLgDt_w_Q1dw</t>
  </si>
  <si>
    <t>2018-10-09T22:44:04Z</t>
  </si>
  <si>
    <t>Mi Balcon</t>
  </si>
  <si>
    <t>05SZ279Bnz9Zst21BMoZWg</t>
  </si>
  <si>
    <t>AmFYw_AOnbM</t>
  </si>
  <si>
    <t>2015-08-12T00:04:49Z</t>
  </si>
  <si>
    <t>Pana</t>
  </si>
  <si>
    <t>2DKrHjjGpq9mWY6iYRsbCW</t>
  </si>
  <si>
    <t>dyk1uuFSBsw</t>
  </si>
  <si>
    <t>UCPpKIapSFC2k1j8CERSOzAQ</t>
  </si>
  <si>
    <t>2018-10-18T10:30:49Z</t>
  </si>
  <si>
    <t>Whisky</t>
  </si>
  <si>
    <t>4BiQr8NgC9DcDRQV4wxuUF</t>
  </si>
  <si>
    <t>Ato2ZLoXWcw</t>
  </si>
  <si>
    <t>UCqKtKUHTZAtOUV2MqLvbndA</t>
  </si>
  <si>
    <t>2021-07-18T10:08:50Z</t>
  </si>
  <si>
    <t>CENTRO - Ep. 9: Rodri San Zen æ­Œ #1</t>
  </si>
  <si>
    <t>6LD0yma4sHqEoJ9fp8NLnb</t>
  </si>
  <si>
    <t>_1ZHKmsAliQ</t>
  </si>
  <si>
    <t>UC3Mls-JkR_TiAUDGzZAhOZA</t>
  </si>
  <si>
    <t>2019-12-04T10:04:59Z</t>
  </si>
  <si>
    <t>Bajo el Sol</t>
  </si>
  <si>
    <t>0ZVrn80BpY7fzqc8MOWsBh</t>
  </si>
  <si>
    <t>dKRb96EgSw8</t>
  </si>
  <si>
    <t>UCaYrE3ql4TkjSrQqP4CUVyA</t>
  </si>
  <si>
    <t>2019-10-24T10:11:48Z</t>
  </si>
  <si>
    <t>Life in the Tropics</t>
  </si>
  <si>
    <t>3gVYcA2UMO1aqijdAtjopM</t>
  </si>
  <si>
    <t>KPFMxP0tGJ4</t>
  </si>
  <si>
    <t>UCheRZx3MacjIlrGEKngeqiQ</t>
  </si>
  <si>
    <t>2018-11-22T10:15:32Z</t>
  </si>
  <si>
    <t>Staring</t>
  </si>
  <si>
    <t>0lBOxYabLsCS8Hg5ZRaz7p</t>
  </si>
  <si>
    <t>7wOcT-4tfGQ</t>
  </si>
  <si>
    <t>UC0kVZ3aIODevntqdPlD1MWA</t>
  </si>
  <si>
    <t>2020-02-12T23:43:52Z</t>
  </si>
  <si>
    <t>Semillas (con Perota Chingo)</t>
  </si>
  <si>
    <t>7jC9oz02D4KHAd85ej8lUe</t>
  </si>
  <si>
    <t>iFOps4E49Go</t>
  </si>
  <si>
    <t>2018-11-14T10:19:47Z</t>
  </si>
  <si>
    <t>Heat</t>
  </si>
  <si>
    <t>128U4TeGIBtHUPpGykTj8z</t>
  </si>
  <si>
    <t>8KLSuu2QRt4</t>
  </si>
  <si>
    <t>UCaSKdF9nGVpRDUEHe0XKRIQ</t>
  </si>
  <si>
    <t>2019-01-03T07:00:48Z</t>
  </si>
  <si>
    <t>Pum Pum Pum</t>
  </si>
  <si>
    <t>5Tu4BfXKB5aWcuqUjLrgR3</t>
  </si>
  <si>
    <t>I8dDfIF7a28</t>
  </si>
  <si>
    <t>2019-09-17T21:38:32Z</t>
  </si>
  <si>
    <t>La Luna</t>
  </si>
  <si>
    <t>3ZbbcpcCcgsWjTNVRzVZ5c</t>
  </si>
  <si>
    <t>XtHJjSdBAEg</t>
  </si>
  <si>
    <t>UCRneYa6UK2F3zUP6M820eng</t>
  </si>
  <si>
    <t>2020-04-19T17:43:28Z</t>
  </si>
  <si>
    <t>AhÃ­ AhÃ­</t>
  </si>
  <si>
    <t>4oUsaxFNEZUidANbrhbWaM</t>
  </si>
  <si>
    <t>OflMNU0LDkk</t>
  </si>
  <si>
    <t>2019-05-16T10:21:10Z</t>
  </si>
  <si>
    <t>Ãfrika</t>
  </si>
  <si>
    <t>4KlcIXgM9PDDkw1JLdk0I5</t>
  </si>
  <si>
    <t>XN3-VkxDHFY</t>
  </si>
  <si>
    <t>2017-12-26T12:47:48Z</t>
  </si>
  <si>
    <t>Loco en el Desierto</t>
  </si>
  <si>
    <t>392fECmnYZTQjL97hqEElg</t>
  </si>
  <si>
    <t>oV3I-SgtC8c</t>
  </si>
  <si>
    <t>UCyFQhrKYNoRva9ipRWMrgrQ</t>
  </si>
  <si>
    <t>2020-06-23T00:06:29Z</t>
  </si>
  <si>
    <t>VÃ¡monos de Viaje</t>
  </si>
  <si>
    <t>6fE7ffZWTeeyLdYyQccx5S</t>
  </si>
  <si>
    <t>2YhwmUiugiQ</t>
  </si>
  <si>
    <t>UCFnPITcjXEvC1FS-wkhrG_Q</t>
  </si>
  <si>
    <t>2020-02-08T02:46:23Z</t>
  </si>
  <si>
    <t>Canela en Rama</t>
  </si>
  <si>
    <t>4mXfHJAMHBFwq4MdQxne2L</t>
  </si>
  <si>
    <t>Et3AdXHPLJM</t>
  </si>
  <si>
    <t>UCyOzz06bXv4aKKWJOimHS-A</t>
  </si>
  <si>
    <t>2018-07-12T16:36:48Z</t>
  </si>
  <si>
    <t>Guacamole</t>
  </si>
  <si>
    <t>5D42s3vtQV0yJ5T1LtjADH</t>
  </si>
  <si>
    <t>lUOQ8PnHCyo</t>
  </si>
  <si>
    <t>UCkBRC3Zye6baR3jIkd-ehSw</t>
  </si>
  <si>
    <t>2017-07-29T00:18:59Z</t>
  </si>
  <si>
    <t>Llevarte AllÃ­</t>
  </si>
  <si>
    <t>1ZPtlRm6Judlzx1bw0mIhI</t>
  </si>
  <si>
    <t>vSTSohIGabY</t>
  </si>
  <si>
    <t>Llevarte AlliÌ</t>
  </si>
  <si>
    <t>UCsWYSaNis7DZFN9cTVbKK1A</t>
  </si>
  <si>
    <t>2021-01-19T22:57:20Z</t>
  </si>
  <si>
    <t>SoÃ±Ã© Contigo</t>
  </si>
  <si>
    <t>6VT2jR1Y4KLCXKZVo1JiQU</t>
  </si>
  <si>
    <t>vmm7CJBc4wQ</t>
  </si>
  <si>
    <t>UCo2I_R3cGnTsJalYYmFxRxQ</t>
  </si>
  <si>
    <t>2020-04-10T00:02:23Z</t>
  </si>
  <si>
    <t>LleguÃ© hasta ti (feat. Juanito MakandÃ©)</t>
  </si>
  <si>
    <t>1JnrSFltARbpAUX4kuJ36k</t>
  </si>
  <si>
    <t>WAqWcgxjbsA</t>
  </si>
  <si>
    <t>2019-02-07T10:26:06Z</t>
  </si>
  <si>
    <t>EspÃ©rame Feat. Elastic Bond</t>
  </si>
  <si>
    <t>6tf0bXVfaNy60dE3Yn4Q8o</t>
  </si>
  <si>
    <t>b3xvUCHIflI</t>
  </si>
  <si>
    <t>espÃ©rame - los amigos invisibles ft. elastic bond / letra by melocotÃ³n</t>
  </si>
  <si>
    <t>UC_GW7zKbPhxfjUOjEl3-lfQ</t>
  </si>
  <si>
    <t>2019-06-16T17:27:15Z</t>
  </si>
  <si>
    <t>Sirenas</t>
  </si>
  <si>
    <t>62clOfc6RoeuqtiuxNo49U</t>
  </si>
  <si>
    <t>2uIwClwYhoo</t>
  </si>
  <si>
    <t>UCmhaNRnq92nOKKb2aR1mkKA</t>
  </si>
  <si>
    <t>2020-04-29T18:11:11Z</t>
  </si>
  <si>
    <t>Agua</t>
  </si>
  <si>
    <t>5omgFpiMt1CGHjQGfkwzvz</t>
  </si>
  <si>
    <t>lMJUZpKlNH0</t>
  </si>
  <si>
    <t>UCBTyLjhj5N6EDLSdoCOrDWw</t>
  </si>
  <si>
    <t>2017-02-19T23:18:41Z</t>
  </si>
  <si>
    <t>Bonita</t>
  </si>
  <si>
    <t>6NVoa6ps1gPDUvVWAA1A0i</t>
  </si>
  <si>
    <t>k8WgXXxG1C8</t>
  </si>
  <si>
    <t>UCVA5mK96hd4CYgLL2px6Y0g</t>
  </si>
  <si>
    <t>2018-09-19T21:47:24Z</t>
  </si>
  <si>
    <t>La Magia</t>
  </si>
  <si>
    <t>3XJmD5suzFUBHJ7sizBAiy</t>
  </si>
  <si>
    <t>rMVrAyZka6Q</t>
  </si>
  <si>
    <t>UCPz9aUets3qvRJYp-yT9H4A</t>
  </si>
  <si>
    <t>2021-06-17T20:51:43Z</t>
  </si>
  <si>
    <t>Vas a encontrarte (feat. Guitarricadelafuente) - AcÃºstica</t>
  </si>
  <si>
    <t>5mvYBhSatFND4CsUF5fw4Q</t>
  </si>
  <si>
    <t>1z4X73WYQBM</t>
  </si>
  <si>
    <t>Muerdo con Guitarricadelafuente - Vas a encontrarte (Video Oficial)</t>
  </si>
  <si>
    <t>UCdSftzBlDakLR8MPDl8TdsA</t>
  </si>
  <si>
    <t>2019-08-22T22:00:02Z</t>
  </si>
  <si>
    <t>CafÃ© Con Canela</t>
  </si>
  <si>
    <t>2gO1GVggSIcK90jZorJeHE</t>
  </si>
  <si>
    <t>NdrLDoLqMJM</t>
  </si>
  <si>
    <t>UCIGQn2hrfvNd1mv0BToLSPg</t>
  </si>
  <si>
    <t>2020-04-23T17:31:26Z</t>
  </si>
  <si>
    <t>Mar (Lo Que Siento)</t>
  </si>
  <si>
    <t>2K1meYaIxerapOrEief7JH</t>
  </si>
  <si>
    <t>IB2BN882LG8</t>
  </si>
  <si>
    <t>UCt7E5esO1UIPkZifW08r9hA</t>
  </si>
  <si>
    <t>2017-01-23T22:51:29Z</t>
  </si>
  <si>
    <t>Las Olas</t>
  </si>
  <si>
    <t>3FeKATAXHeHdBcpEPhfUqh</t>
  </si>
  <si>
    <t>_NLKcxyNuK8</t>
  </si>
  <si>
    <t>2021-06-10T10:04:35Z</t>
  </si>
  <si>
    <t>CarmesÃ­</t>
  </si>
  <si>
    <t>3fk5fBFB27GbWGATdBpOgr</t>
  </si>
  <si>
    <t>HGSmR93NTHQ</t>
  </si>
  <si>
    <t>2016-06-23T11:50:43Z</t>
  </si>
  <si>
    <t>Frozen Desert</t>
  </si>
  <si>
    <t>7oKfUkgNhfntD6XBpI4w5b</t>
  </si>
  <si>
    <t>RtnIGTsb5xU</t>
  </si>
  <si>
    <t>UC85nkXZZKMG19qO3euRi_xg</t>
  </si>
  <si>
    <t>2021-03-18T11:34:33Z</t>
  </si>
  <si>
    <t>Solo TÃº, Dueles</t>
  </si>
  <si>
    <t>5LHpvrRu782qw7H0mxJxxj</t>
  </si>
  <si>
    <t>tv5rvwj9xGc</t>
  </si>
  <si>
    <t>Solo TuÌ, Dueles</t>
  </si>
  <si>
    <t>UCCEWhM4OakiDvw60KU4OvAA</t>
  </si>
  <si>
    <t>2020-08-13T00:28:40Z</t>
  </si>
  <si>
    <t>BÃ©same Morenita</t>
  </si>
  <si>
    <t>2HiEJnTMam9v7sybIZC5SL</t>
  </si>
  <si>
    <t>7YSWxmIRPUQ</t>
  </si>
  <si>
    <t>2020-03-20T05:03:16Z</t>
  </si>
  <si>
    <t>AgÃ¼itaecoco</t>
  </si>
  <si>
    <t>1Z0zOAIq0DXxSH9vHSU4IY</t>
  </si>
  <si>
    <t>qn6JADXDTn8</t>
  </si>
  <si>
    <t>AgÃ¼itaecoco (feat. Luz Pinos)</t>
  </si>
  <si>
    <t>2018-09-21T16:48:49Z</t>
  </si>
  <si>
    <t>Hacerte Venir</t>
  </si>
  <si>
    <t>0Ea5FtR4Czv1Kf3TW59lOS</t>
  </si>
  <si>
    <t>tA0tBCA3hsw</t>
  </si>
  <si>
    <t>UC2m0yTkLvEAeV7RCzkH92Ow</t>
  </si>
  <si>
    <t>2015-06-23T17:33:16Z</t>
  </si>
  <si>
    <t>CombustiÃ³n</t>
  </si>
  <si>
    <t>1zDuB9BuEt9Bm3J8OtKEvq</t>
  </si>
  <si>
    <t>R1-OuwN_NJ8</t>
  </si>
  <si>
    <t>CombustiÃ³n - JÃ³sean Log</t>
  </si>
  <si>
    <t>UCMkGUI4CEGK01_MNE6jl3dg</t>
  </si>
  <si>
    <t>2018-01-26T14:04:46Z</t>
  </si>
  <si>
    <t>VÃ©ngase I</t>
  </si>
  <si>
    <t>1kOzw10XqOtFA7Qar4Bjpu</t>
  </si>
  <si>
    <t>6274lA0P1z4</t>
  </si>
  <si>
    <t>Tu Valor</t>
  </si>
  <si>
    <t>6dvxtFnL3KrKVO17ZpBc2u</t>
  </si>
  <si>
    <t>lV6iQpdX0f0</t>
  </si>
  <si>
    <t>UC0PQoRKYgQk7z15c2Gxl_Zw</t>
  </si>
  <si>
    <t>2017-03-28T08:42:17Z</t>
  </si>
  <si>
    <t>Sin Tu Amor</t>
  </si>
  <si>
    <t>0DPaP81zARY7SGxZpjNZ7f</t>
  </si>
  <si>
    <t>2018-12-07T06:30:20Z</t>
  </si>
  <si>
    <t>ArrÃ¡ncame</t>
  </si>
  <si>
    <t>6FtIBJWxBhg8OOplgXaGr5</t>
  </si>
  <si>
    <t>CE_OPMvCeo8</t>
  </si>
  <si>
    <t>ArraÌncame</t>
  </si>
  <si>
    <t>UCTOMQUaPw5ZnhvJSirE_ywQ</t>
  </si>
  <si>
    <t>2021-02-03T05:45:55Z</t>
  </si>
  <si>
    <t>El Tesoro - AcÃºstico</t>
  </si>
  <si>
    <t>5PNsvpWfizCAbohxvev8jW</t>
  </si>
  <si>
    <t>x5WGnDrlXpY</t>
  </si>
  <si>
    <t>El Tesoro (AcÃºstico)</t>
  </si>
  <si>
    <t>2017-11-30T10:19:00Z</t>
  </si>
  <si>
    <t>Mundo Paralelo</t>
  </si>
  <si>
    <t>5Sb2QTq4PNDQyj6HdpdxWk</t>
  </si>
  <si>
    <t>D1pa_Lw6MDI</t>
  </si>
  <si>
    <t>UCSLUTZd--q2p4HFFm3b4GIA</t>
  </si>
  <si>
    <t>2020-05-06T10:04:08Z</t>
  </si>
  <si>
    <t>Flaquita</t>
  </si>
  <si>
    <t>0LRwJXJ6xzOvLD7toTqVv3</t>
  </si>
  <si>
    <t>k6aOPU55IYo</t>
  </si>
  <si>
    <t>UCmkC3a7qRlo-HJNBNfyfsWQ</t>
  </si>
  <si>
    <t>2019-05-30T10:32:59Z</t>
  </si>
  <si>
    <t>SeÃ±orita</t>
  </si>
  <si>
    <t>7gbNeM27pOcRrXOjl49ZyN</t>
  </si>
  <si>
    <t>QAMv79spsJ4</t>
  </si>
  <si>
    <t>Young Girl</t>
  </si>
  <si>
    <t>6MWaf0c7rvbvVH5V2zmHJn</t>
  </si>
  <si>
    <t>C_c6lVcettI</t>
  </si>
  <si>
    <t>UCB5roruiDPwRQr7hDI1tkqQ</t>
  </si>
  <si>
    <t>2020-04-19T03:30:56Z</t>
  </si>
  <si>
    <t>Bonito</t>
  </si>
  <si>
    <t>5FiB1uNoGZE4PenzZd7Imu</t>
  </si>
  <si>
    <t>eRGnfGhdBxc</t>
  </si>
  <si>
    <t>2014-11-08T19:19:25Z</t>
  </si>
  <si>
    <t>Globos</t>
  </si>
  <si>
    <t>4utNmwmHfwvzPBT3kMtwEN</t>
  </si>
  <si>
    <t>79iKu4WO_N8</t>
  </si>
  <si>
    <t>UCgcnnCMHKeo9aiCyFcQthyw</t>
  </si>
  <si>
    <t>2020-06-05T07:57:26Z</t>
  </si>
  <si>
    <t>Nuestros Horarios</t>
  </si>
  <si>
    <t>69G2Aj5COfbjvfiMHt2Yfv</t>
  </si>
  <si>
    <t>HwpTy_hkqpU</t>
  </si>
  <si>
    <t>Nuestros Horarios (feat. Sabino)</t>
  </si>
  <si>
    <t>UCwf0gY2ngCM0Q9S9OuRIRAA</t>
  </si>
  <si>
    <t>2018-09-03T17:55:47Z</t>
  </si>
  <si>
    <t>TOSCANA</t>
  </si>
  <si>
    <t>6ejAYAdo08qbPLrH4FEfYe</t>
  </si>
  <si>
    <t>fBB2YgS7Mj8</t>
  </si>
  <si>
    <t>UCX6521JZR1cO8pjrLgRablg</t>
  </si>
  <si>
    <t>2020-11-11T10:04:35Z</t>
  </si>
  <si>
    <t>Rotos</t>
  </si>
  <si>
    <t>1KUr8uO7RjiXS6Mg7sngQq</t>
  </si>
  <si>
    <t>Qt_bqq3FXSI</t>
  </si>
  <si>
    <t>2020-08-13T00:49:34Z</t>
  </si>
  <si>
    <t>Antonima</t>
  </si>
  <si>
    <t>1W5pqaFCBbtw2eu8gQ17bk</t>
  </si>
  <si>
    <t>v5IavQH3fCo</t>
  </si>
  <si>
    <t>UC9_PdUUUcPQuHG1LSXi1rhg</t>
  </si>
  <si>
    <t>2015-09-30T14:50:06Z</t>
  </si>
  <si>
    <t>Mi Mantra</t>
  </si>
  <si>
    <t>2SGFWrdv31cleucNkbmK1o</t>
  </si>
  <si>
    <t>1gWPUrnNCAU</t>
  </si>
  <si>
    <t>Mi Mantra (guitarra y voz) _ Sie7e</t>
  </si>
  <si>
    <t>UCkABbKBvx7w3_dw2juGZxlQ</t>
  </si>
  <si>
    <t>2018-08-28T21:03:30Z</t>
  </si>
  <si>
    <t>1NDjisuZaZBzYoen1tk1FW</t>
  </si>
  <si>
    <t>vBBpBwKzkYA</t>
  </si>
  <si>
    <t>2020-04-19T03:30:46Z</t>
  </si>
  <si>
    <t>Con Vos</t>
  </si>
  <si>
    <t>0UYtcbHyTJYuWLTHBx9GGe</t>
  </si>
  <si>
    <t>bcDInycgpVo</t>
  </si>
  <si>
    <t>2015-08-22T22:57:31Z</t>
  </si>
  <si>
    <t>Cumbiera Intelectual</t>
  </si>
  <si>
    <t>3dBoDJb1Q2f23FBfNilLEe</t>
  </si>
  <si>
    <t>OIssS2uFcu0</t>
  </si>
  <si>
    <t>2015-08-12T00:24:30Z</t>
  </si>
  <si>
    <t>Todo se transforma</t>
  </si>
  <si>
    <t>4YEU9N2XAE0DfUwxWI5ijA</t>
  </si>
  <si>
    <t>Btdrr2VCXw8</t>
  </si>
  <si>
    <t>UCiC_OjmGGngDeyeepwOcc-Q</t>
  </si>
  <si>
    <t>2015-08-07T22:34:47Z</t>
  </si>
  <si>
    <t>MÃ©nilmontant</t>
  </si>
  <si>
    <t>0oChdpqqDphg4ZuXFVrOrc</t>
  </si>
  <si>
    <t>ieZz1U5HPUI</t>
  </si>
  <si>
    <t>UC_vLLmB_J_7fqkU7qPbt4gA</t>
  </si>
  <si>
    <t>2020-04-07T19:24:50Z</t>
  </si>
  <si>
    <t>Brillo Mio</t>
  </si>
  <si>
    <t>7eCDfoEl8UGeWqcpRO5lgz</t>
  </si>
  <si>
    <t>vU2JN9HcBYE</t>
  </si>
  <si>
    <t>2018-07-31T12:56:58Z</t>
  </si>
  <si>
    <t>Me haces bien</t>
  </si>
  <si>
    <t>4UKe38tm5NkRpuFCxwewEe</t>
  </si>
  <si>
    <t>gCF66OIRPFk</t>
  </si>
  <si>
    <t>2015-02-21T17:26:39Z</t>
  </si>
  <si>
    <t>BÃ©same (feat. Rawayana)</t>
  </si>
  <si>
    <t>0EM6xXmwTpCvdr2ojsZqGm</t>
  </si>
  <si>
    <t>AnlPTVFfC6Q</t>
  </si>
  <si>
    <t>2020-02-12T14:08:40Z</t>
  </si>
  <si>
    <t>Mi Amigo Luis</t>
  </si>
  <si>
    <t>0TuVH00lHDi2tXLpp5qOF9</t>
  </si>
  <si>
    <t>Qx0rjMfYylc</t>
  </si>
  <si>
    <t>2021-05-30T10:03:59Z</t>
  </si>
  <si>
    <t>Drowning Away Again</t>
  </si>
  <si>
    <t>21k9Ov1mmYP4mkq6MGAL5U</t>
  </si>
  <si>
    <t>YPrQREWzfLY</t>
  </si>
  <si>
    <t>UCW5_pGmK9w6Rrc1sWW65Vzw</t>
  </si>
  <si>
    <t>2020-04-24T12:03:57Z</t>
  </si>
  <si>
    <t>Tus Ojos</t>
  </si>
  <si>
    <t>6yyrsrci6u2nreFlhXSy3J</t>
  </si>
  <si>
    <t>h_hT9KrTH9w</t>
  </si>
  <si>
    <t>UCqibbAWaVIZOsXFdvqTSJuA</t>
  </si>
  <si>
    <t>2014-11-08T00:37:15Z</t>
  </si>
  <si>
    <t>Low Tide Love</t>
  </si>
  <si>
    <t>0c9jfZf7kDbguXFbTWlGso</t>
  </si>
  <si>
    <t>MAXsSRNgbjw</t>
  </si>
  <si>
    <t>2020-04-08T06:23:56Z</t>
  </si>
  <si>
    <t>Palmar</t>
  </si>
  <si>
    <t>06FhHrnpYCmIxIxIGUehxQ</t>
  </si>
  <si>
    <t>QKlaePd_TOY</t>
  </si>
  <si>
    <t>2018-07-28T14:31:18Z</t>
  </si>
  <si>
    <t>Chan Chan</t>
  </si>
  <si>
    <t>7wQ3PHT0oNWwjPuTZ2z7cS</t>
  </si>
  <si>
    <t>1ZuzvndZwEc</t>
  </si>
  <si>
    <t>2021-06-09T10:01:15Z</t>
  </si>
  <si>
    <t>La Complicidad</t>
  </si>
  <si>
    <t>2urvQqG10v0AysBX1i8ntz</t>
  </si>
  <si>
    <t>vBZf3kOn3CQ</t>
  </si>
  <si>
    <t>Grecia</t>
  </si>
  <si>
    <t>6OTGRlCpPGMpPM96g62d2R</t>
  </si>
  <si>
    <t>bUe5egdcgn4</t>
  </si>
  <si>
    <t>UCO7PE0mvn-kUqd3XRwozdpQ</t>
  </si>
  <si>
    <t>2020-01-22T10:01:22Z</t>
  </si>
  <si>
    <t>Noche Sensorial</t>
  </si>
  <si>
    <t>3GezDPu1wDhp31VMqgGwox</t>
  </si>
  <si>
    <t>eECH5btXWl4</t>
  </si>
  <si>
    <t>UChH3W3boDl_9s_0T5aOCv6w</t>
  </si>
  <si>
    <t>2019-02-13T10:17:22Z</t>
  </si>
  <si>
    <t>Love and Happiness</t>
  </si>
  <si>
    <t>2Q4iDZrwPmn5aEqWFYyPR2</t>
  </si>
  <si>
    <t>aQX3iyRAzRI</t>
  </si>
  <si>
    <t>2021-01-19T23:00:51Z</t>
  </si>
  <si>
    <t>Sin Dormir</t>
  </si>
  <si>
    <t>18wTF5iMw8Fg2gYWstUAbP</t>
  </si>
  <si>
    <t>5GWsTBFevvI</t>
  </si>
  <si>
    <t>Rawayana - Sin Dormir (Live From La Sabana) 3/4</t>
  </si>
  <si>
    <t>UC6EKNZeSDVNblZ8x9BUfeyA</t>
  </si>
  <si>
    <t>2017-11-25T03:12:55Z</t>
  </si>
  <si>
    <t>Brisita de Fe</t>
  </si>
  <si>
    <t>0zJ5638Ug6aOuiQMS0hyGk</t>
  </si>
  <si>
    <t>TO1kCTy5kA0</t>
  </si>
  <si>
    <t>2018-10-25T10:39:08Z</t>
  </si>
  <si>
    <t>Is Anybody Anybody?</t>
  </si>
  <si>
    <t>1SokJDvVlVkn1vXVswFEkm</t>
  </si>
  <si>
    <t>KsdqzjwkJU4</t>
  </si>
  <si>
    <t>2019-10-10T10:04:54Z</t>
  </si>
  <si>
    <t>2K7JiEK629tbb9Ig2t6Vjw</t>
  </si>
  <si>
    <t>h0R3AQE16gc</t>
  </si>
  <si>
    <t>UCGR1xqMUIJEJdmnkIx9YqSA</t>
  </si>
  <si>
    <t>2018-05-07T04:54:40Z</t>
  </si>
  <si>
    <t>Forget</t>
  </si>
  <si>
    <t>0ZqmOWkT2TI6UIbeqPXRgK</t>
  </si>
  <si>
    <t>ifhH0fp7RQE</t>
  </si>
  <si>
    <t>UCGqisA70ReRJI3Gn9jb2G5Q</t>
  </si>
  <si>
    <t>2021-03-11T10:12:05Z</t>
  </si>
  <si>
    <t>Witchoo</t>
  </si>
  <si>
    <t>6W9rbkBueZQrwuzO24GHZ2</t>
  </si>
  <si>
    <t>05l7UpKB9yg</t>
  </si>
  <si>
    <t>UCD7lr_iQO4Ng1f-POZTcg4g</t>
  </si>
  <si>
    <t>2021-05-12T10:43:09Z</t>
  </si>
  <si>
    <t>I Wonder Why</t>
  </si>
  <si>
    <t>2HpDcssMlgQXfmAUYhePIP</t>
  </si>
  <si>
    <t>boMNm8Gy6Vw</t>
  </si>
  <si>
    <t>UCf4GP7PhZW3wQ2dXFo5R06w</t>
  </si>
  <si>
    <t>2020-07-16T19:25:56Z</t>
  </si>
  <si>
    <t>How Deep Is Your Love</t>
  </si>
  <si>
    <t>0loJyuSFr6vVPBQSmLLrrQ</t>
  </si>
  <si>
    <t>Sv8yRzstTDE</t>
  </si>
  <si>
    <t>UCGDihJuCycPacNNW5IO9F4A</t>
  </si>
  <si>
    <t>2017-07-31T23:27:42Z</t>
  </si>
  <si>
    <t>Feel Like Makin' Love</t>
  </si>
  <si>
    <t>7hzgk557YLr0722EFkmp9Z</t>
  </si>
  <si>
    <t>SMuMMhfHaNw</t>
  </si>
  <si>
    <t>UClNtwl7d6s42-L8yRG6VEgg</t>
  </si>
  <si>
    <t>2018-11-03T07:34:02Z</t>
  </si>
  <si>
    <t>Irrational</t>
  </si>
  <si>
    <t>09m6It4feoA7uVhZxWUcbt</t>
  </si>
  <si>
    <t>4tVq-8jwj90</t>
  </si>
  <si>
    <t>UCMFlVPVkJSVR9A2R618RAeg</t>
  </si>
  <si>
    <t>2020-09-24T10:19:39Z</t>
  </si>
  <si>
    <t>Sunny Afternoon</t>
  </si>
  <si>
    <t>2E8nYLg26h31C3cGNWODKV</t>
  </si>
  <si>
    <t>152CLgnXLGA</t>
  </si>
  <si>
    <t>2021-05-24T21:49:39Z</t>
  </si>
  <si>
    <t>Medallion</t>
  </si>
  <si>
    <t>46Y9vXsmtnYZdEwny4o1Dd</t>
  </si>
  <si>
    <t>zWxI_NZ7stY</t>
  </si>
  <si>
    <t>UCr1ujm0RAUkarTcPr-8NjhQ</t>
  </si>
  <si>
    <t>2021-04-20T10:05:54Z</t>
  </si>
  <si>
    <t>Headaches</t>
  </si>
  <si>
    <t>4MNu1bSmyV3S4Y2MJMGrrP</t>
  </si>
  <si>
    <t>3xotpsdLS6c</t>
  </si>
  <si>
    <t>2020-01-30T10:05:09Z</t>
  </si>
  <si>
    <t>Switch</t>
  </si>
  <si>
    <t>3xrjxWfJ0oZ7GPcPIYmmkP</t>
  </si>
  <si>
    <t>27VqjrcYTcU</t>
  </si>
  <si>
    <t>UCi9l8RCKbQ_SuyKNW_rwq9w</t>
  </si>
  <si>
    <t>2020-10-29T10:06:42Z</t>
  </si>
  <si>
    <t>F.U.C.K.</t>
  </si>
  <si>
    <t>0iDuW211AjTsYDPsLxyqX4</t>
  </si>
  <si>
    <t>DwYweriDJl8</t>
  </si>
  <si>
    <t>2021-02-01T16:05:59Z</t>
  </si>
  <si>
    <t>This Is The Day</t>
  </si>
  <si>
    <t>4ztqlaGIZgiKzCRjHOn0NT</t>
  </si>
  <si>
    <t>sJYd2z1nOjE</t>
  </si>
  <si>
    <t>This Is the Day [Full Band Version]</t>
  </si>
  <si>
    <t>UCpK0yE9p9w9B-Y_PkXNA-vg</t>
  </si>
  <si>
    <t>2019-12-31T10:07:17Z</t>
  </si>
  <si>
    <t>Give It Up 2 Me</t>
  </si>
  <si>
    <t>3X7wVYr4XpzGgoXmQVnrJo</t>
  </si>
  <si>
    <t>Y_mIUAL1kQI</t>
  </si>
  <si>
    <t>UCzqs5Qz4nAffkf_8EA9xamQ</t>
  </si>
  <si>
    <t>2020-03-10T10:01:29Z</t>
  </si>
  <si>
    <t>Come To Me (with Musiq Soulchild)</t>
  </si>
  <si>
    <t>1AlkJA8QIBrlpiZtZirkIB</t>
  </si>
  <si>
    <t>RZST44vAIJg</t>
  </si>
  <si>
    <t>Come To Me</t>
  </si>
  <si>
    <t>2021-02-23T10:07:01Z</t>
  </si>
  <si>
    <t>Only You</t>
  </si>
  <si>
    <t>5MUvzjJ2XXvPZq3KU6znpP</t>
  </si>
  <si>
    <t>KV7y3dMIRBg</t>
  </si>
  <si>
    <t>2020-03-01T10:09:47Z</t>
  </si>
  <si>
    <t>Whisper (Want My Luv)</t>
  </si>
  <si>
    <t>5yFnawMLEJyxzRlbMZeSPS</t>
  </si>
  <si>
    <t>hlNPcZUXavc</t>
  </si>
  <si>
    <t>UCUxogqu9wbEC8HFAC0AHo8w</t>
  </si>
  <si>
    <t>2021-03-01T18:13:07Z</t>
  </si>
  <si>
    <t>Nah It Ain't The Same</t>
  </si>
  <si>
    <t>1XKmknaAseOoB7eIL1PjxC</t>
  </si>
  <si>
    <t>cch1SuERaMM</t>
  </si>
  <si>
    <t>UCLi9BEXTwUeCdrp9Mt0Oxbg</t>
  </si>
  <si>
    <t>2021-02-23T18:01:05Z</t>
  </si>
  <si>
    <t>Complicated</t>
  </si>
  <si>
    <t>4qkAApWcCWyhDvQ5d1fsUc</t>
  </si>
  <si>
    <t>cmV8R3kPn8Q</t>
  </si>
  <si>
    <t>UC_62wqJPAOsAFzw7lUAHdmw</t>
  </si>
  <si>
    <t>2021-07-21T10:03:23Z</t>
  </si>
  <si>
    <t>What You Don't Do - Tom Misch Remix</t>
  </si>
  <si>
    <t>4CytPomqQm8FryxNFfkGmN</t>
  </si>
  <si>
    <t>7vVpe8qFWPA</t>
  </si>
  <si>
    <t>What You Don't Do (Tom Misch Remix)</t>
  </si>
  <si>
    <t>2015-08-22T20:37:03Z</t>
  </si>
  <si>
    <t>Love Is Back</t>
  </si>
  <si>
    <t>4kzcJJUonbCSlNXrHXt6n8</t>
  </si>
  <si>
    <t>_OQe-8V_tZ8</t>
  </si>
  <si>
    <t>UCxhz7Hsgzsr_kMJjQRorFFA</t>
  </si>
  <si>
    <t>2021-01-28T10:07:59Z</t>
  </si>
  <si>
    <t>UCKRcxmG8BKHxvw5xSYF3DFg</t>
  </si>
  <si>
    <t>Exit</t>
  </si>
  <si>
    <t>7z6VTwkfEhX25WWy1xC75O</t>
  </si>
  <si>
    <t>F08qLrCp1vE</t>
  </si>
  <si>
    <t>UC1PXfiNQ-bi67ul-tpNMHBg</t>
  </si>
  <si>
    <t>2020-08-28T04:09:01Z</t>
  </si>
  <si>
    <t>Try a Little Tenderness</t>
  </si>
  <si>
    <t>0JykQXWGNwVGjV2HleUPuo</t>
  </si>
  <si>
    <t>tr-t3rWXKU8</t>
  </si>
  <si>
    <t>UCK3SjtG9d-LHhmlPaYetzZg</t>
  </si>
  <si>
    <t>2019-02-07T10:20:58Z</t>
  </si>
  <si>
    <t>That's On You - Japanese Remix</t>
  </si>
  <si>
    <t>56Vy5lJUoHTI90MMnyI2CM</t>
  </si>
  <si>
    <t>8BI_vSxCsBM</t>
  </si>
  <si>
    <t>That's On You</t>
  </si>
  <si>
    <t>2020-11-12T10:05:57Z</t>
  </si>
  <si>
    <t>How Deep Is Your Love - Acoustic Version</t>
  </si>
  <si>
    <t>1iovqTYo2kvTWRGhRQPDPV</t>
  </si>
  <si>
    <t>SMG7WBMt7qA</t>
  </si>
  <si>
    <t>How Deep Is Your Love (Acoustic Version)</t>
  </si>
  <si>
    <t>2020-02-13T10:15:25Z</t>
  </si>
  <si>
    <t>The Way Things Were</t>
  </si>
  <si>
    <t>0DWDipIn5NVK4It1XnvkMQ</t>
  </si>
  <si>
    <t>GXO83B-6jKQ</t>
  </si>
  <si>
    <t>UCuSQvADIpKnf3jLtdqZqBkg</t>
  </si>
  <si>
    <t>2020-01-14T10:05:06Z</t>
  </si>
  <si>
    <t>When a Man</t>
  </si>
  <si>
    <t>6gAITmhZLmFZs91GS6XX85</t>
  </si>
  <si>
    <t>e8uZNwt1pB0</t>
  </si>
  <si>
    <t>UCmdQWAKvRIQudP4wSo3O3hg</t>
  </si>
  <si>
    <t>2021-04-07T10:16:43Z</t>
  </si>
  <si>
    <t>Stranger (feat. Saba &amp; Jarreau Vandal)</t>
  </si>
  <si>
    <t>6RYdd1Q0KZe5IvgPc5dmNT</t>
  </si>
  <si>
    <t>yIHxClPI8GE</t>
  </si>
  <si>
    <t>UC_eVCJdnSNra02WjGPpjpDQ</t>
  </si>
  <si>
    <t>2020-07-23T10:06:26Z</t>
  </si>
  <si>
    <t>Love, Love, Love</t>
  </si>
  <si>
    <t>3mc4nFeBX4hvuYbPsoS4GK</t>
  </si>
  <si>
    <t>An9z_y3CNvs</t>
  </si>
  <si>
    <t>UCbo89_S75FvIugOzLaz1Z2g</t>
  </si>
  <si>
    <t>2017-01-28T12:42:59Z</t>
  </si>
  <si>
    <t>Blue</t>
  </si>
  <si>
    <t>3XtKluN0ce1EjiAax8HFw8</t>
  </si>
  <si>
    <t>Uv2g84Tdpb0</t>
  </si>
  <si>
    <t>UCoN4je61E_grRb-K-HroCHg</t>
  </si>
  <si>
    <t>2020-05-07T18:26:47Z</t>
  </si>
  <si>
    <t>Family</t>
  </si>
  <si>
    <t>4Z445fris6yqDTeu7GWtAR</t>
  </si>
  <si>
    <t>3KJt28dpJ20</t>
  </si>
  <si>
    <t>UC2VUdY3v6_24rc1QUE2lZog</t>
  </si>
  <si>
    <t>2021-06-22T18:09:59Z</t>
  </si>
  <si>
    <t>Seven Times - Wu-Lu Remix</t>
  </si>
  <si>
    <t>70loR1tsCdIYX4o6dWgOuz</t>
  </si>
  <si>
    <t>ZCDQ4bnv5gM</t>
  </si>
  <si>
    <t>Seven Times (Wu-Lu Remix)</t>
  </si>
  <si>
    <t>2021-05-06T11:02:29Z</t>
  </si>
  <si>
    <t>Dynamite.</t>
  </si>
  <si>
    <t>5Jg9DV3m2umJpoHXV2e6j8</t>
  </si>
  <si>
    <t>pKva5q7JeS8</t>
  </si>
  <si>
    <t>UCdtJR-dbafKq0Rm07DQFuIw</t>
  </si>
  <si>
    <t>2021-03-25T10:17:12Z</t>
  </si>
  <si>
    <t>So So Sick</t>
  </si>
  <si>
    <t>4qUMx4RoWw41eRosBQMYfB</t>
  </si>
  <si>
    <t>EfbQKow83Vg</t>
  </si>
  <si>
    <t>2020-12-03T10:21:23Z</t>
  </si>
  <si>
    <t>Pressure (with SG Lewis)</t>
  </si>
  <si>
    <t>04ToULF2xWTbVtfAUk6K7P</t>
  </si>
  <si>
    <t>aqwv7UauIf0</t>
  </si>
  <si>
    <t>2019-10-15T10:02:06Z</t>
  </si>
  <si>
    <t>So Cool</t>
  </si>
  <si>
    <t>25xfVwwykey7PVnsNRutbq</t>
  </si>
  <si>
    <t>EuUuqWFjl08</t>
  </si>
  <si>
    <t>UCZbR6cPEV4FsQ1CROiyGgnQ</t>
  </si>
  <si>
    <t>2020-04-30T10:18:14Z</t>
  </si>
  <si>
    <t>Magpie</t>
  </si>
  <si>
    <t>2Mf5TqpbjwS5lPAjKBA4yJ</t>
  </si>
  <si>
    <t>c3gfDazfZKs</t>
  </si>
  <si>
    <t>UC0SAI92Jkaq1IrrXC6WcrTg</t>
  </si>
  <si>
    <t>2021-02-18T10:02:54Z</t>
  </si>
  <si>
    <t>Cola</t>
  </si>
  <si>
    <t>0i6c86ntKJoZpKk8aCHL3c</t>
  </si>
  <si>
    <t>hbBxera2siM</t>
  </si>
  <si>
    <t>2018-11-21T10:21:28Z</t>
  </si>
  <si>
    <t>Red Room</t>
  </si>
  <si>
    <t>55mvtucws4Mnro27744t9X</t>
  </si>
  <si>
    <t>qaVrj19CltY</t>
  </si>
  <si>
    <t>2021-06-24T10:04:13Z</t>
  </si>
  <si>
    <t>Forever Yours</t>
  </si>
  <si>
    <t>228SCNyICAP1THsuLdzLW4</t>
  </si>
  <si>
    <t>0JflLJDkjYo</t>
  </si>
  <si>
    <t>UClbXCGYPPmOCzH4GESv1uKw</t>
  </si>
  <si>
    <t>2020-10-07T10:03:19Z</t>
  </si>
  <si>
    <t>When I'm in Your Arms</t>
  </si>
  <si>
    <t>47s5hKfwGXliAAB8wKMiNo</t>
  </si>
  <si>
    <t>hp0KiJs0S5g</t>
  </si>
  <si>
    <t>UCw5j4m9SCsNNlY3srtac_KQ</t>
  </si>
  <si>
    <t>2020-03-26T10:15:23Z</t>
  </si>
  <si>
    <t>Fool For You</t>
  </si>
  <si>
    <t>0urYHfuvFbdwOA1SYX4yvJ</t>
  </si>
  <si>
    <t>DW0_RR1Eg3w</t>
  </si>
  <si>
    <t>UCNUNA1Bdh7n1KClA6t4iLdw</t>
  </si>
  <si>
    <t>2020-09-03T10:11:58Z</t>
  </si>
  <si>
    <t>FREEDOM</t>
  </si>
  <si>
    <t>2QOB5UiRKggr2j9uMD3GYK</t>
  </si>
  <si>
    <t>_sl-hv9grfg</t>
  </si>
  <si>
    <t>UCfmY3B6qo4H_kj-bnCCZzLg</t>
  </si>
  <si>
    <t>2021-03-18T10:05:22Z</t>
  </si>
  <si>
    <t>FWB</t>
  </si>
  <si>
    <t>5dE1yfno7uUJW5cCylWmUE</t>
  </si>
  <si>
    <t>vnuzy_CccKw</t>
  </si>
  <si>
    <t>2020-12-11T05:01:25Z</t>
  </si>
  <si>
    <t>Weakness</t>
  </si>
  <si>
    <t>7aLMMLtNVCsq8kDHSRvvxV</t>
  </si>
  <si>
    <t>alO0pAf6780</t>
  </si>
  <si>
    <t>UCjandhh2Ml0NwWPd32bmADg</t>
  </si>
  <si>
    <t>2021-01-27T10:01:04Z</t>
  </si>
  <si>
    <t>Peng Black Girls</t>
  </si>
  <si>
    <t>3Xhj7ZZAfQwPUxKZHQdw3y</t>
  </si>
  <si>
    <t>_5CCiRTKI2Y</t>
  </si>
  <si>
    <t>UCb7XzOTo9aLofD8qWS-gldw</t>
  </si>
  <si>
    <t>2020-10-15T18:43:43Z</t>
  </si>
  <si>
    <t>Eugene</t>
  </si>
  <si>
    <t>0sT4slW2xWai3EwVSiuL9Y</t>
  </si>
  <si>
    <t>C9taU7rWZeE</t>
  </si>
  <si>
    <t>2020-02-11T20:05:24Z</t>
  </si>
  <si>
    <t>Mystic Lover</t>
  </si>
  <si>
    <t>5Qs1FoJHwRJWx258CMJSxH</t>
  </si>
  <si>
    <t>_O5oVN5Qp3I</t>
  </si>
  <si>
    <t>2021-02-11T10:14:01Z</t>
  </si>
  <si>
    <t>Better Than I Imagined (Feat. H.E.R. &amp; Meshell Ndegeocello)</t>
  </si>
  <si>
    <t>04vYVsWbhkQaTLx2kgVNks</t>
  </si>
  <si>
    <t>ZbCurPCisCY</t>
  </si>
  <si>
    <t>Better Than I Imagined</t>
  </si>
  <si>
    <t>2020-08-27T04:01:59Z</t>
  </si>
  <si>
    <t>Good &amp; Plenty - Remix</t>
  </si>
  <si>
    <t>6T3Ebo7EOh8cUOyE4OhFpp</t>
  </si>
  <si>
    <t>aCCRRzGvhi4</t>
  </si>
  <si>
    <t>Good &amp; Plenty (Remix)</t>
  </si>
  <si>
    <t>UCg6JiSXUCjvxl7ftIjcwo_Q</t>
  </si>
  <si>
    <t>2021-03-16T10:20:47Z</t>
  </si>
  <si>
    <t>I Want You Around</t>
  </si>
  <si>
    <t>2VqKx3HH8gaZPabNWYvksy</t>
  </si>
  <si>
    <t>olSHA-TzspU</t>
  </si>
  <si>
    <t>UC-30WnrKJbIedeH_ephNPCw</t>
  </si>
  <si>
    <t>2019-08-15T10:27:54Z</t>
  </si>
  <si>
    <t>Think About You - Notion Mix</t>
  </si>
  <si>
    <t>6HL0T1bwbyx7dWK3eLrXpz</t>
  </si>
  <si>
    <t>t6VivY9HofA</t>
  </si>
  <si>
    <t>Think About You (Notion Mix)</t>
  </si>
  <si>
    <t>UCs_MYkImYZr7fgcDrOrUMQQ</t>
  </si>
  <si>
    <t>2020-04-17T04:05:54Z</t>
  </si>
  <si>
    <t>Talk About It</t>
  </si>
  <si>
    <t>5MfushVJBf8tzERIBZ9jMv</t>
  </si>
  <si>
    <t>zs9ErqWf3mk</t>
  </si>
  <si>
    <t>Talk About It (feat. Yuna)</t>
  </si>
  <si>
    <t>UCkRhN7DBGav2ZaQBXcEe3qA</t>
  </si>
  <si>
    <t>2021-03-04T10:06:23Z</t>
  </si>
  <si>
    <t>Sinner</t>
  </si>
  <si>
    <t>3qxbVEvpPubsqUP9FdJibk</t>
  </si>
  <si>
    <t>gsC9ThqRQg4</t>
  </si>
  <si>
    <t>2021-02-18T10:03:21Z</t>
  </si>
  <si>
    <t>Rainbow in Your Cloud</t>
  </si>
  <si>
    <t>3yxE6fo8NOHIiHPsLjTMIb</t>
  </si>
  <si>
    <t>0riDogfDv5I</t>
  </si>
  <si>
    <t>UCQ9kG-TTN9apiuf5YYQ1AYQ</t>
  </si>
  <si>
    <t>2020-11-05T10:07:05Z</t>
  </si>
  <si>
    <t>Baby Got Work</t>
  </si>
  <si>
    <t>34igwMpFXfj9qR0Di33SM0</t>
  </si>
  <si>
    <t>cCh9DntJG8I</t>
  </si>
  <si>
    <t>UCISsoydZ3T3JH2bsSgs-o1A</t>
  </si>
  <si>
    <t>2021-04-22T11:10:50Z</t>
  </si>
  <si>
    <t>Anything For You</t>
  </si>
  <si>
    <t>3yP27QF0cTGw5RlfjqKL4R</t>
  </si>
  <si>
    <t>Doc0Oib2VWE</t>
  </si>
  <si>
    <t>UC4xURHCMELJDyEetd5OB1ag</t>
  </si>
  <si>
    <t>2021-07-21T10:07:08Z</t>
  </si>
  <si>
    <t>Green Eyes</t>
  </si>
  <si>
    <t>5iwTDcZSrVq71HjMjNno5c</t>
  </si>
  <si>
    <t>fKPeUKImPqo</t>
  </si>
  <si>
    <t>2020-10-20T16:10:27Z</t>
  </si>
  <si>
    <t>Can't Fight</t>
  </si>
  <si>
    <t>2gnvh9HRH5fCo5iDQXMvQN</t>
  </si>
  <si>
    <t>MHBEyKKKVHI</t>
  </si>
  <si>
    <t>2020-05-18T18:31:47Z</t>
  </si>
  <si>
    <t>Spice (feat. Smino) - Remix</t>
  </si>
  <si>
    <t>3rqvzD1DX5WyK405im5P5X</t>
  </si>
  <si>
    <t>BETRYrTlpGI</t>
  </si>
  <si>
    <t>Ravyn Lenae "Spice" [Smino Remix]</t>
  </si>
  <si>
    <t>UCtgNg5yxCyfjEE7Q7KeSmBw</t>
  </si>
  <si>
    <t>2017-08-19T02:11:20Z</t>
  </si>
  <si>
    <t>Super Bounce</t>
  </si>
  <si>
    <t>0bdNktKwMzf6d4V5BNK1KN</t>
  </si>
  <si>
    <t>jv2y5e63c24</t>
  </si>
  <si>
    <t>2020-08-20T10:01:57Z</t>
  </si>
  <si>
    <t>How Much Can A Heart Take (feat. Yebba)</t>
  </si>
  <si>
    <t>5SFssNXGjeOxdAnECfgttm</t>
  </si>
  <si>
    <t>N6rheVSeUk4</t>
  </si>
  <si>
    <t>How Much Can A Heart Take</t>
  </si>
  <si>
    <t>2021-02-11T10:23:32Z</t>
  </si>
  <si>
    <t>Get Sun (feat. Arthur Verocai)</t>
  </si>
  <si>
    <t>5CBEzaNEuv3OO32kZoXgOX</t>
  </si>
  <si>
    <t>kS3mojo2EYE</t>
  </si>
  <si>
    <t>Get Sun</t>
  </si>
  <si>
    <t>2021-06-24T10:03:38Z</t>
  </si>
  <si>
    <t>Feet Don't Fail Me Now</t>
  </si>
  <si>
    <t>1GVkrFVc94CTjm9bdSmGjp</t>
  </si>
  <si>
    <t>kI4yad0Oem0</t>
  </si>
  <si>
    <t>UCaJzzZj8qhcj1FCTnXFbdhw</t>
  </si>
  <si>
    <t>2021-06-16T17:01:05Z</t>
  </si>
  <si>
    <t>Provide</t>
  </si>
  <si>
    <t>258xXs5rtmrfy0rh1MqvUB</t>
  </si>
  <si>
    <t>inEIzR19PMg</t>
  </si>
  <si>
    <t>UCbMbfruAI5__qst19QmrFHA</t>
  </si>
  <si>
    <t>2021-04-08T10:14:55Z</t>
  </si>
  <si>
    <t>raw</t>
  </si>
  <si>
    <t>2G3cF0Gc6SFGwzOxa9QOxC</t>
  </si>
  <si>
    <t>wsUjzp88wGA</t>
  </si>
  <si>
    <t>UCrUFO6lp64bd7_UWwyv1VBg</t>
  </si>
  <si>
    <t>2021-01-13T10:01:19Z</t>
  </si>
  <si>
    <t>Bittersweet - A COLORS SHOW</t>
  </si>
  <si>
    <t>3pQvJQsLg0pjzea1wYkoBm</t>
  </si>
  <si>
    <t>7Hu5yYRqymM</t>
  </si>
  <si>
    <t>2020-03-02T10:00:26Z</t>
  </si>
  <si>
    <t>Rider</t>
  </si>
  <si>
    <t>7BUnSvQPU5m830Et7fLAZt</t>
  </si>
  <si>
    <t>1Gg4ki175AE</t>
  </si>
  <si>
    <t>UCou-FCzOHKo69QxqCQuWrdg</t>
  </si>
  <si>
    <t>2021-05-25T10:01:54Z</t>
  </si>
  <si>
    <t>Cruisin to the Park</t>
  </si>
  <si>
    <t>3XITcXbaKS08ardf8ahKqM</t>
  </si>
  <si>
    <t>jb5R5pe68bo</t>
  </si>
  <si>
    <t>2019-08-28T10:03:07Z</t>
  </si>
  <si>
    <t>Frida Kahlo</t>
  </si>
  <si>
    <t>1ZxPS99Az7jArJMkGag4rm</t>
  </si>
  <si>
    <t>BYcbaWmDQ8c</t>
  </si>
  <si>
    <t>2021-04-22T10:07:30Z</t>
  </si>
  <si>
    <t>Kiss U Right Now</t>
  </si>
  <si>
    <t>4A4EI3YNaHhDiAgpQlCZkk</t>
  </si>
  <si>
    <t>WKx6WMf72j0</t>
  </si>
  <si>
    <t>2020-08-20T10:02:26Z</t>
  </si>
  <si>
    <t>Moment</t>
  </si>
  <si>
    <t>6rSUrh8ErKSKfbH0t0IzCM</t>
  </si>
  <si>
    <t>zO8fgFz1Www</t>
  </si>
  <si>
    <t>2020-02-05T10:08:23Z</t>
  </si>
  <si>
    <t>Traingazing</t>
  </si>
  <si>
    <t>0edtKj1oW6rJ9f4wRtLPPH</t>
  </si>
  <si>
    <t>0QmLwzm0CcA</t>
  </si>
  <si>
    <t>UCtS5U-fbarDftLymlNxo3IA</t>
  </si>
  <si>
    <t>2020-03-03T10:07:14Z</t>
  </si>
  <si>
    <t>Alibi</t>
  </si>
  <si>
    <t>7A9aASmJF3GtnBBri3Km23</t>
  </si>
  <si>
    <t>Fz-sLbDcE_U</t>
  </si>
  <si>
    <t>UCVS8Pb7lQ3f2dDdRxb6wsog</t>
  </si>
  <si>
    <t>2021-01-21T10:25:56Z</t>
  </si>
  <si>
    <t>Peng Black Girls Remix</t>
  </si>
  <si>
    <t>2VXcVF8k3GXCFfKu7azVvw</t>
  </si>
  <si>
    <t>1YCdpfJA7wg</t>
  </si>
  <si>
    <t>2020-12-01T19:32:20Z</t>
  </si>
  <si>
    <t>Free</t>
  </si>
  <si>
    <t>4iaaEAAyCWrQdYT5tRnyDb</t>
  </si>
  <si>
    <t>f-qm2rPhwaQ</t>
  </si>
  <si>
    <t>UC-oXNBXG4lHLc7cNuK6mwPQ</t>
  </si>
  <si>
    <t>2020-09-17T10:04:53Z</t>
  </si>
  <si>
    <t>Get Involved</t>
  </si>
  <si>
    <t>0sTW8OzAchJDkwQOfAQgD3</t>
  </si>
  <si>
    <t>qQhe8Vehi40</t>
  </si>
  <si>
    <t>UCEbkDyT14TVNgzWbgU9jDsA</t>
  </si>
  <si>
    <t>2020-07-18T20:14:21Z</t>
  </si>
  <si>
    <t>single af</t>
  </si>
  <si>
    <t>3LcFNj04sHJson5SIrRPAe</t>
  </si>
  <si>
    <t>1K6J8lc_Fs8</t>
  </si>
  <si>
    <t>UCtzHqu1eAl64ygAPsGorgng</t>
  </si>
  <si>
    <t>2020-11-11T12:12:00Z</t>
  </si>
  <si>
    <t>In Touch</t>
  </si>
  <si>
    <t>2o8UIYty6BxcLqX2VAHuTL</t>
  </si>
  <si>
    <t>K2Hih_O3jDE</t>
  </si>
  <si>
    <t>Midas Hutch Feat Charli Taft &amp; Daul - In Touch  /  Belek Starr</t>
  </si>
  <si>
    <t>UCySLi4oycqvLtpSMbAGl_Rg</t>
  </si>
  <si>
    <t>2020-05-20T22:11:29Z</t>
  </si>
  <si>
    <t>Remember</t>
  </si>
  <si>
    <t>2IKPnzLKlnTzift643LLEj</t>
  </si>
  <si>
    <t>UvMXtQhi5N4</t>
  </si>
  <si>
    <t>Jake Isaac, Samm Henshaw, &amp; Mumu Fresh - Remember</t>
  </si>
  <si>
    <t>UCQf9Y6vo9lKQqqba5HCsWSA</t>
  </si>
  <si>
    <t>2021-01-10T22:13:40Z</t>
  </si>
  <si>
    <t>Can't Let You Go (feat. Nick Grant)</t>
  </si>
  <si>
    <t>7FdPNzOaG7FnIXiFm53cq4</t>
  </si>
  <si>
    <t>d_xVa67Ctn0</t>
  </si>
  <si>
    <t>UCPW3OPAMKIb6bvidBF0Lj_g</t>
  </si>
  <si>
    <t>2021-07-21T10:02:32Z</t>
  </si>
  <si>
    <t>Out Of Love - Version FranÃ§aise</t>
  </si>
  <si>
    <t>7FJuyR7uB1j6Jo2bRYqqEk</t>
  </si>
  <si>
    <t>PeW1wRgg3gI</t>
  </si>
  <si>
    <t>Busty and the Bass Feat. Macy Gray - Out Of Love (Join SOS!)</t>
  </si>
  <si>
    <t>UCTdKO-5pHQuBfCRDzKSjQ4Q</t>
  </si>
  <si>
    <t>2020-07-22T16:42:28Z</t>
  </si>
  <si>
    <t>Status Quo</t>
  </si>
  <si>
    <t>0uEAPArKgJmJrhSOObg8fZ</t>
  </si>
  <si>
    <t>EiZTwpXYogI</t>
  </si>
  <si>
    <t>UCIow7WBTxSauP5yCWY6O5JA</t>
  </si>
  <si>
    <t>2018-09-27T10:00:05Z</t>
  </si>
  <si>
    <t>72aJAm9FvDfcqsR0Qzwf5f</t>
  </si>
  <si>
    <t>uXbS6gS4mA8</t>
  </si>
  <si>
    <t>UCo1vNsV_XmC_S3pU8pROHEA</t>
  </si>
  <si>
    <t>2020-12-10T10:06:45Z</t>
  </si>
  <si>
    <t>I NEED YOU</t>
  </si>
  <si>
    <t>0RDUnNaGubiseI1W9T3YTf</t>
  </si>
  <si>
    <t>2021-01-04T15:11:29Z</t>
  </si>
  <si>
    <t>Come Over</t>
  </si>
  <si>
    <t>4Jsqi44IrfUjdigUfZiaqr</t>
  </si>
  <si>
    <t>CTpryVNbO88</t>
  </si>
  <si>
    <t>UCw17W1PgFRmvQ7kPHp_z5FQ</t>
  </si>
  <si>
    <t>2020-09-02T10:01:52Z</t>
  </si>
  <si>
    <t>Omw</t>
  </si>
  <si>
    <t>3LqH8V4gEdmuH0mUjbceRc</t>
  </si>
  <si>
    <t>ItIRjX3yxlI</t>
  </si>
  <si>
    <t>2020-08-26T10:04:54Z</t>
  </si>
  <si>
    <t>Until Morning - A COLORS SHOW</t>
  </si>
  <si>
    <t>4FrZouF4ZpEZLHerxvqGpO</t>
  </si>
  <si>
    <t>4_naPB_rslg</t>
  </si>
  <si>
    <t>2021-05-04T21:40:28Z</t>
  </si>
  <si>
    <t>See Me</t>
  </si>
  <si>
    <t>0vtDLpnv8weWM33Wn29rXo</t>
  </si>
  <si>
    <t>LZl_xh7s0Ls</t>
  </si>
  <si>
    <t>UCFXWtVMrMZa6-YTFxSUi31A</t>
  </si>
  <si>
    <t>2020-08-25T10:02:41Z</t>
  </si>
  <si>
    <t>Collide - From "Queen &amp; Slim: The Soundtrack"</t>
  </si>
  <si>
    <t>6mDz3yFi4hJeL2mP4lmg51</t>
  </si>
  <si>
    <t>Collide (From "Queen &amp; Slim: The Soundtrack")</t>
  </si>
  <si>
    <t>2019-10-10T17:02:39Z</t>
  </si>
  <si>
    <t>Elevate</t>
  </si>
  <si>
    <t>57Efhoz1wKMsi9NXz7srjv</t>
  </si>
  <si>
    <t>gyuDW2tya_E</t>
  </si>
  <si>
    <t>2020-12-03T10:03:50Z</t>
  </si>
  <si>
    <t>Useless</t>
  </si>
  <si>
    <t>7dJN4NWQuqCjWwIT3UwOps</t>
  </si>
  <si>
    <t>NmZY_VJzDb0</t>
  </si>
  <si>
    <t>Queen</t>
  </si>
  <si>
    <t>21KjtfhFAHOn0WyX8Q2MF2</t>
  </si>
  <si>
    <t>h5S7wXj39Bo</t>
  </si>
  <si>
    <t>2021-06-24T10:08:11Z</t>
  </si>
  <si>
    <t>Encinitas</t>
  </si>
  <si>
    <t>4tO2Ol08xzay6zcfhDKpuN</t>
  </si>
  <si>
    <t>7GqYQnG0Z_g</t>
  </si>
  <si>
    <t>UC6AlEpNVzQZ5Y3SQfxFWEbw</t>
  </si>
  <si>
    <t>2021-06-17T10:03:17Z</t>
  </si>
  <si>
    <t>Buttercup</t>
  </si>
  <si>
    <t>6iCJCZqDJjmBxt07Oid6FI</t>
  </si>
  <si>
    <t>iUlVoVooLwI</t>
  </si>
  <si>
    <t>buttercup</t>
  </si>
  <si>
    <t>Something Got Between Us</t>
  </si>
  <si>
    <t>2dMD3dqo4sE0fsObfD7s9x</t>
  </si>
  <si>
    <t>SgV6JDSXhoo</t>
  </si>
  <si>
    <t>UCl87EAIqTXCeyFoBqXjyJ3Q</t>
  </si>
  <si>
    <t>2021-07-22T10:32:33Z</t>
  </si>
  <si>
    <t>Walk The Beat</t>
  </si>
  <si>
    <t>1MMO7ytenCjfcWSIFhWvql</t>
  </si>
  <si>
    <t>92_lwm3uxd4</t>
  </si>
  <si>
    <t>2021-08-02T10:07:46Z</t>
  </si>
  <si>
    <t>Keep Your Head Up</t>
  </si>
  <si>
    <t>4IP9V39dqsan3o4oZEErrZ</t>
  </si>
  <si>
    <t>jnzQPt-zC9o</t>
  </si>
  <si>
    <t>2020-09-08T10:06:51Z</t>
  </si>
  <si>
    <t>49er</t>
  </si>
  <si>
    <t>5G9tovSOgzlqOSg2w06fY5</t>
  </si>
  <si>
    <t>vgn59TdGmXo</t>
  </si>
  <si>
    <t>UCH_JEnFEgAaKek21C9r5cNw</t>
  </si>
  <si>
    <t>2021-08-06T04:09:55Z</t>
  </si>
  <si>
    <t>That Life</t>
  </si>
  <si>
    <t>5z0Wa1EiCoaUafx83WszRY</t>
  </si>
  <si>
    <t>F6rLBPSF_O8</t>
  </si>
  <si>
    <t>2021-08-04T04:04:06Z</t>
  </si>
  <si>
    <t>Birds Dont Sing</t>
  </si>
  <si>
    <t>0V34LU5aBA3hYgq178hFFY</t>
  </si>
  <si>
    <t>_9XO2v2Q96Y</t>
  </si>
  <si>
    <t>2015-10-14T17:02:06Z</t>
  </si>
  <si>
    <t>Summerland</t>
  </si>
  <si>
    <t>0dN3cttUifpkm1Oja79zJr</t>
  </si>
  <si>
    <t>VbGtES05p6A</t>
  </si>
  <si>
    <t>2021-07-22T10:02:33Z</t>
  </si>
  <si>
    <t>Marigolds</t>
  </si>
  <si>
    <t>6jDjdfe7npTAxfwVq2HRfr</t>
  </si>
  <si>
    <t>uu90kcuE_-g</t>
  </si>
  <si>
    <t>UCVlP0jTTwk12d_6LBAHFshw</t>
  </si>
  <si>
    <t>2020-10-08T23:37:32Z</t>
  </si>
  <si>
    <t>House Burn Down</t>
  </si>
  <si>
    <t>48oBIuYRNSsKPigKQAQzXp</t>
  </si>
  <si>
    <t>alj4hRy5yRs</t>
  </si>
  <si>
    <t>UCKVGAKHaccQDimoPBOrC8uA</t>
  </si>
  <si>
    <t>2021-06-01T16:09:43Z</t>
  </si>
  <si>
    <t>Balcony</t>
  </si>
  <si>
    <t>3W0fmsdPgPisEQEfefimGT</t>
  </si>
  <si>
    <t>7HHuDYrKpcI</t>
  </si>
  <si>
    <t>2021-05-05T10:13:09Z</t>
  </si>
  <si>
    <t>Calling U Back</t>
  </si>
  <si>
    <t>5WVWQQpBJqljbZtxo19CxS</t>
  </si>
  <si>
    <t>2021-06-24T10:08:24Z</t>
  </si>
  <si>
    <t>What's Wrong</t>
  </si>
  <si>
    <t>1C5YO3ItmCjO2lUtLQmYYO</t>
  </si>
  <si>
    <t>LNSG3dcTLDQ</t>
  </si>
  <si>
    <t>2021-03-31T17:05:34Z</t>
  </si>
  <si>
    <t>WTF</t>
  </si>
  <si>
    <t>1hsaGFtYA90KVjsn74ZJMH</t>
  </si>
  <si>
    <t>1w_Ap5qqrMQ</t>
  </si>
  <si>
    <t>2021-08-12T10:06:43Z</t>
  </si>
  <si>
    <t>Misnomer</t>
  </si>
  <si>
    <t>7wy7FXfzZFAbsrpcM924nw</t>
  </si>
  <si>
    <t>s0ALKd0Xe40</t>
  </si>
  <si>
    <t>UCbhiPNQW_ssoIDmcrIsGu7g</t>
  </si>
  <si>
    <t>2021-03-04T10:01:36Z</t>
  </si>
  <si>
    <t>Lipstick</t>
  </si>
  <si>
    <t>22QPl8ZqW1T6ak4Ce5t8ds</t>
  </si>
  <si>
    <t>djHL0rxLNNI</t>
  </si>
  <si>
    <t>2021-07-15T10:05:19Z</t>
  </si>
  <si>
    <t>Amoeba</t>
  </si>
  <si>
    <t>0HAqq2GcQKyi3s87GuN7jU</t>
  </si>
  <si>
    <t>7WXXaIz3uds</t>
  </si>
  <si>
    <t>2021-07-15T10:02:22Z</t>
  </si>
  <si>
    <t>Everything Is Just a Mess</t>
  </si>
  <si>
    <t>61wUA5kA0F88dsakAPSjPg</t>
  </si>
  <si>
    <t>kM4YVbLViVI</t>
  </si>
  <si>
    <t>The Brook &amp; The Bluff - Everything Is Just A Mess (Official Audio)</t>
  </si>
  <si>
    <t>UC6elu4xifHmeYN3_JDMPUxA</t>
  </si>
  <si>
    <t>2019-10-29T15:33:59Z</t>
  </si>
  <si>
    <t>Sunshine Time</t>
  </si>
  <si>
    <t>08ag3RWt1LlRWDFU44XSss</t>
  </si>
  <si>
    <t>lCr0hd9EtFI</t>
  </si>
  <si>
    <t>2021-07-29T10:09:42Z</t>
  </si>
  <si>
    <t>Vampire</t>
  </si>
  <si>
    <t>0SRPuTnr5QOKRoIxMvvlgK</t>
  </si>
  <si>
    <t>Vsy-b_RzRqU</t>
  </si>
  <si>
    <t>blind</t>
  </si>
  <si>
    <t>0NuWgxEp51CutD2pJoF4OM</t>
  </si>
  <si>
    <t>t-zX2I3FTIA</t>
  </si>
  <si>
    <t>2020-10-21T16:02:59Z</t>
  </si>
  <si>
    <t>Shook</t>
  </si>
  <si>
    <t>66V5BpE4bbuRWZyehvmuq6</t>
  </si>
  <si>
    <t>kTD_oRA2BMc</t>
  </si>
  <si>
    <t>2021-06-22T10:33:37Z</t>
  </si>
  <si>
    <t>On Time</t>
  </si>
  <si>
    <t>3eiWhlpnP5nUydQtv63Ne6</t>
  </si>
  <si>
    <t>eplQuaUt4yc</t>
  </si>
  <si>
    <t>2021-06-24T10:09:20Z</t>
  </si>
  <si>
    <t>Cold Turkey</t>
  </si>
  <si>
    <t>1VmsTIrLTBI8edAkKkRme8</t>
  </si>
  <si>
    <t>tjHTzf0PKn8</t>
  </si>
  <si>
    <t>UCpZ0UETOvwv0dUM2VeM-gXw</t>
  </si>
  <si>
    <t>2021-08-11T23:02:37Z</t>
  </si>
  <si>
    <t>Baby Blue Shades</t>
  </si>
  <si>
    <t>0o4iE4nFwqY1d2JKlrcMRb</t>
  </si>
  <si>
    <t>Nn0JPM5V6ME</t>
  </si>
  <si>
    <t>UCEWSA8UY29zq17gM0Myb1MQ</t>
  </si>
  <si>
    <t>2020-09-29T18:42:38Z</t>
  </si>
  <si>
    <t>0bOwptN7yALEmvNqdtuw8u</t>
  </si>
  <si>
    <t>YnPvB70dM9k</t>
  </si>
  <si>
    <t>2021-08-19T10:09:56Z</t>
  </si>
  <si>
    <t>Popeye</t>
  </si>
  <si>
    <t>2dQkCBUasJzLfNjSumrRDd</t>
  </si>
  <si>
    <t>0w_7xuRYZqk</t>
  </si>
  <si>
    <t>2021-07-15T10:08:05Z</t>
  </si>
  <si>
    <t>Brazil</t>
  </si>
  <si>
    <t>4sNG6zQBmtq7M8aeeKJRMQ</t>
  </si>
  <si>
    <t>sSUecTSYulM</t>
  </si>
  <si>
    <t>2017-07-20T11:30:13Z</t>
  </si>
  <si>
    <t>Close To You</t>
  </si>
  <si>
    <t>0brBOx8ejPXvBYnQkWquYK</t>
  </si>
  <si>
    <t>N5j6THVX2K0</t>
  </si>
  <si>
    <t>2021-01-15T13:15:22Z</t>
  </si>
  <si>
    <t>SIERRA NIGHTS (feat. Ryan Beatty)</t>
  </si>
  <si>
    <t>1CsLmXktvD3Cj04dPCtJNI</t>
  </si>
  <si>
    <t>U5C3mBpO1CQ</t>
  </si>
  <si>
    <t>SIERRA NIGHTS</t>
  </si>
  <si>
    <t>2021-08-19T01:06:28Z</t>
  </si>
  <si>
    <t>Hocus Pocus</t>
  </si>
  <si>
    <t>3gPnCZrBF21iSF8DBxzlfA</t>
  </si>
  <si>
    <t>kaMGYVIvYFE</t>
  </si>
  <si>
    <t>2021-06-03T12:01:59Z</t>
  </si>
  <si>
    <t>Sweet Talk</t>
  </si>
  <si>
    <t>6kcHg7XL6SKyPNd78daRBL</t>
  </si>
  <si>
    <t>eIxfeCb8-vk</t>
  </si>
  <si>
    <t>2017-01-18T17:43:36Z</t>
  </si>
  <si>
    <t>Bag</t>
  </si>
  <si>
    <t>3A4yu3wHxrnAzyD9aUyjhp</t>
  </si>
  <si>
    <t>F92SEkp4G6Q</t>
  </si>
  <si>
    <t>2021-07-29T10:06:46Z</t>
  </si>
  <si>
    <t>Still In Love</t>
  </si>
  <si>
    <t>0MbH6aXMUVPHDiBHiuhhKx</t>
  </si>
  <si>
    <t>1msYZcjAgzk</t>
  </si>
  <si>
    <t>2021-08-26T10:01:40Z</t>
  </si>
  <si>
    <t>Human Sadness</t>
  </si>
  <si>
    <t>3YB9cvd668HXBEq8rbBW8P</t>
  </si>
  <si>
    <t>mckYvBze9YA</t>
  </si>
  <si>
    <t>UCrAybpZxjq1B0rLp-OyJ0Gg</t>
  </si>
  <si>
    <t>2019-09-06T19:49:36Z</t>
  </si>
  <si>
    <t>I'll Be Around</t>
  </si>
  <si>
    <t>1EXMtjti643XyQLiGDdki0</t>
  </si>
  <si>
    <t>Q1wgmSwhfM8</t>
  </si>
  <si>
    <t>Iâ€™ll Be Around</t>
  </si>
  <si>
    <t>2019-09-02T19:50:53Z</t>
  </si>
  <si>
    <t>Parking Lots</t>
  </si>
  <si>
    <t>5PSplhA4PEZHqw0bOfelEp</t>
  </si>
  <si>
    <t>WbStK7zCi2I</t>
  </si>
  <si>
    <t>UCkx6CnGVpStDTf3GZPvhblQ</t>
  </si>
  <si>
    <t>2020-08-06T17:36:15Z</t>
  </si>
  <si>
    <t>Gutter Girl</t>
  </si>
  <si>
    <t>1sEzuZNasuG8s1OOHwYfN2</t>
  </si>
  <si>
    <t>W56a4_6gk3A</t>
  </si>
  <si>
    <t>UCfBYtzPnNodVPPUBwFfvphw</t>
  </si>
  <si>
    <t>2020-04-16T23:47:47Z</t>
  </si>
  <si>
    <t>Some Time Alone, Alone</t>
  </si>
  <si>
    <t>1sEkQDvj0SurW8OUbQ8W3H</t>
  </si>
  <si>
    <t>gkGvLFENe5o</t>
  </si>
  <si>
    <t>UC0FkbSI8aqeqGlx6dGMuirg</t>
  </si>
  <si>
    <t>2019-10-08T22:15:36Z</t>
  </si>
  <si>
    <t>Beginner's Luck</t>
  </si>
  <si>
    <t>0jc2df1zmrGPnLZhcPyEuR</t>
  </si>
  <si>
    <t>8hYvI99Ki68</t>
  </si>
  <si>
    <t>UC-3mACkWPK3QluQYi5dHQCA</t>
  </si>
  <si>
    <t>2020-04-25T15:05:04Z</t>
  </si>
  <si>
    <t>Going Native</t>
  </si>
  <si>
    <t>6Q758xM6hSNHHcqnTGFicv</t>
  </si>
  <si>
    <t>vT9jvVMFv18</t>
  </si>
  <si>
    <t>2020-06-07T10:03:02Z</t>
  </si>
  <si>
    <t>Kokopelli</t>
  </si>
  <si>
    <t>14pWwYKnJzzxfRi97MDdaD</t>
  </si>
  <si>
    <t>99bhGGaxUiY</t>
  </si>
  <si>
    <t>2021-05-25T00:46:22Z</t>
  </si>
  <si>
    <t>Raspberry Jam</t>
  </si>
  <si>
    <t>3i2pAVmEzBgJIHtIMkNQBJ</t>
  </si>
  <si>
    <t>3yUuxfhs6gY</t>
  </si>
  <si>
    <t>UCRg0dGQ51ZX7b3SF-6HkMDA</t>
  </si>
  <si>
    <t>2019-04-23T10:00:58Z</t>
  </si>
  <si>
    <t>Slow Jam 1</t>
  </si>
  <si>
    <t>3jww6jMhelPsHnXO7Bar9v</t>
  </si>
  <si>
    <t>ujx2Wz_qup8</t>
  </si>
  <si>
    <t>2021-04-15T10:08:49Z</t>
  </si>
  <si>
    <t>Rare Hearts</t>
  </si>
  <si>
    <t>6Ke1lEwPXx2IlUbJpfpCle</t>
  </si>
  <si>
    <t>4vf7AwZOr08</t>
  </si>
  <si>
    <t>The Growlers - Rare Hearts [Bass]</t>
  </si>
  <si>
    <t>UC8iJJG2TJVH83tJ152U9u_g</t>
  </si>
  <si>
    <t>2019-02-16T03:39:37Z</t>
  </si>
  <si>
    <t>L.A.X.</t>
  </si>
  <si>
    <t>3cKbIicif5YVFF4VqI47sA</t>
  </si>
  <si>
    <t>WHKnqZZ5dM4</t>
  </si>
  <si>
    <t>UCDp6U8dvos7ELXwA7zxOu2Q</t>
  </si>
  <si>
    <t>2018-07-07T02:39:10Z</t>
  </si>
  <si>
    <t>San Francisco</t>
  </si>
  <si>
    <t>0J7Zv3nJki2SBTvidhMDZy</t>
  </si>
  <si>
    <t>mdB1QlEPodk</t>
  </si>
  <si>
    <t>UCwRCAiWyrpxMa6tjy0D0WYw</t>
  </si>
  <si>
    <t>2015-08-12T01:01:26Z</t>
  </si>
  <si>
    <t>Carl Sagan</t>
  </si>
  <si>
    <t>24GCf1A4pOTEDDcBponpjn</t>
  </si>
  <si>
    <t>iR_nF-Wu8W4</t>
  </si>
  <si>
    <t>2016-02-24T05:50:00Z</t>
  </si>
  <si>
    <t>Don't Come Home Today</t>
  </si>
  <si>
    <t>4WUAyxkq3x4l5P7QN0vmHr</t>
  </si>
  <si>
    <t>ISoQNcYfLKg</t>
  </si>
  <si>
    <t>2020-06-29T10:01:18Z</t>
  </si>
  <si>
    <t>Candy Wrappers</t>
  </si>
  <si>
    <t>2WrzwxqDxBWcWYkk9DAJ9j</t>
  </si>
  <si>
    <t>hB2ru2Xmpu8</t>
  </si>
  <si>
    <t>2020-06-07T10:01:17Z</t>
  </si>
  <si>
    <t>Sunder</t>
  </si>
  <si>
    <t>2bb6xgxu1sevom4tn6OBSq</t>
  </si>
  <si>
    <t>GaXIwk3x4_g</t>
  </si>
  <si>
    <t>UC-aJ8BmeegNcUpGmnx9UCiQ</t>
  </si>
  <si>
    <t>2015-09-19T20:31:24Z</t>
  </si>
  <si>
    <t>City Club</t>
  </si>
  <si>
    <t>6Ig2iLUX11ZNpI7EBCZqyt</t>
  </si>
  <si>
    <t>s02D6vIANMU</t>
  </si>
  <si>
    <t>2019-09-02T19:50:47Z</t>
  </si>
  <si>
    <t>Two Weeks</t>
  </si>
  <si>
    <t>0iTpQYzJnYgh7kIxyq8A2O</t>
  </si>
  <si>
    <t>fL970lAORVM</t>
  </si>
  <si>
    <t>UCvPx-zURGfOw1CMqWtuulnw</t>
  </si>
  <si>
    <t>2020-10-01T00:00:50Z</t>
  </si>
  <si>
    <t>Comatose</t>
  </si>
  <si>
    <t>198bliqoO1szKdWjHLOUlq</t>
  </si>
  <si>
    <t>Ft8lBPRqU6o</t>
  </si>
  <si>
    <t>UCCNfuP-h8YstlzfM3iR9w5w</t>
  </si>
  <si>
    <t>2018-12-19T02:45:48Z</t>
  </si>
  <si>
    <t>Suddenly</t>
  </si>
  <si>
    <t>77iRifbhkJGvGBBRNykUwN</t>
  </si>
  <si>
    <t>wNkJUrWiq0E</t>
  </si>
  <si>
    <t>UCdJU4tOWCJ6kuXKzzkZN0xg</t>
  </si>
  <si>
    <t>2016-07-19T11:30:45Z</t>
  </si>
  <si>
    <t>Doce</t>
  </si>
  <si>
    <t>7BB2ht9dfciuMQ1rFPaooo</t>
  </si>
  <si>
    <t>zFqLqWHp8os</t>
  </si>
  <si>
    <t>UC5x6QlFElL8PYzdMlkBNeig</t>
  </si>
  <si>
    <t>2014-11-06T19:10:42Z</t>
  </si>
  <si>
    <t>The Way Things Change</t>
  </si>
  <si>
    <t>1kLXQonNqsJxCPFkUet3pV</t>
  </si>
  <si>
    <t>qdbiTdjy1BA</t>
  </si>
  <si>
    <t>2018-04-04T10:00:18Z</t>
  </si>
  <si>
    <t>Agoraphobia</t>
  </si>
  <si>
    <t>7wBMSC2iKZovFk0IjcVIEy</t>
  </si>
  <si>
    <t>7rpGt7KtS0I</t>
  </si>
  <si>
    <t>UCYvqcYNDW5Ebw6nnq-mYN4Q</t>
  </si>
  <si>
    <t>2015-08-12T00:01:27Z</t>
  </si>
  <si>
    <t>Losing All Sense</t>
  </si>
  <si>
    <t>2ZRvcRcKdwQBjTAqj2XNJN</t>
  </si>
  <si>
    <t>em36sFoB6Cg</t>
  </si>
  <si>
    <t>2017-08-17T11:26:25Z</t>
  </si>
  <si>
    <t>Ugo</t>
  </si>
  <si>
    <t>0Ffuk7PwKX7u2ZsGluJl8g</t>
  </si>
  <si>
    <t>G78ZAtpRKXk</t>
  </si>
  <si>
    <t>UCqtq0k7SlbZ4ZHGG0aOfULQ</t>
  </si>
  <si>
    <t>2020-05-29T14:46:23Z</t>
  </si>
  <si>
    <t>Your Hand Holding Mine</t>
  </si>
  <si>
    <t>0jWHVt7QkVRWCj2Sw2Ncl3</t>
  </si>
  <si>
    <t>nyWRptneHPU</t>
  </si>
  <si>
    <t>2017-11-18T12:13:55Z</t>
  </si>
  <si>
    <t>4IwoPTcSeoW45mYYKaOpLj</t>
  </si>
  <si>
    <t>Qt5IkXZCq3w</t>
  </si>
  <si>
    <t>2017-06-01T11:26:16Z</t>
  </si>
  <si>
    <t>Lake Superior</t>
  </si>
  <si>
    <t>1s5wRbjKYS4PwvRiUDGtVt</t>
  </si>
  <si>
    <t>MFqHnlY8sxs</t>
  </si>
  <si>
    <t>UCgcv532TIhzRkb54hXe66fA</t>
  </si>
  <si>
    <t>2016-01-08T17:32:55Z</t>
  </si>
  <si>
    <t>Matador</t>
  </si>
  <si>
    <t>7vkRwkJhsOY3AcQuMqiXfX</t>
  </si>
  <si>
    <t>reH0egAtfDI</t>
  </si>
  <si>
    <t>2019-05-28T03:36:11Z</t>
  </si>
  <si>
    <t>The Weather</t>
  </si>
  <si>
    <t>6xTq7uN0EV8Q1n5mBtWp0m</t>
  </si>
  <si>
    <t>jGCz6UbY74o</t>
  </si>
  <si>
    <t>2019-03-11T21:48:55Z</t>
  </si>
  <si>
    <t>Social Sites</t>
  </si>
  <si>
    <t>0puyikpyVwe8TTv2tvMHeq</t>
  </si>
  <si>
    <t>FCpctOIfyLE</t>
  </si>
  <si>
    <t>2016-10-23T11:41:11Z</t>
  </si>
  <si>
    <t>Dreams Via Memories</t>
  </si>
  <si>
    <t>47rVmhBEJm7bJUYpNcCxsK</t>
  </si>
  <si>
    <t>DMqplof4CtA</t>
  </si>
  <si>
    <t>Ceramic Animal - Dreams Via Memories</t>
  </si>
  <si>
    <t>UC1iC1w5pLFmyGaca_LAfU_w</t>
  </si>
  <si>
    <t>2017-06-07T00:03:04Z</t>
  </si>
  <si>
    <t>Live Well</t>
  </si>
  <si>
    <t>2H30WL3exSctlDC9GyRbD4</t>
  </si>
  <si>
    <t>z-vFSFZ-h2o</t>
  </si>
  <si>
    <t>2018-07-24T23:09:07Z</t>
  </si>
  <si>
    <t>Tropicana</t>
  </si>
  <si>
    <t>3L7HAJzsF6GJNIS0nCniJo</t>
  </si>
  <si>
    <t>Qww2MtgxzgY</t>
  </si>
  <si>
    <t>UCUGvMS08X89g-fWE9PA6ltg</t>
  </si>
  <si>
    <t>2021-07-16T06:58:24Z</t>
  </si>
  <si>
    <t>Ready for the Summer</t>
  </si>
  <si>
    <t>3uwDoSjDd5HoLZgEFgxPEF</t>
  </si>
  <si>
    <t>4JRmAzEtkL4</t>
  </si>
  <si>
    <t>2018-06-21T11:21:59Z</t>
  </si>
  <si>
    <t>Love Forever</t>
  </si>
  <si>
    <t>0EGF2UPvST8aRQnTS94iWy</t>
  </si>
  <si>
    <t>n9-M0EUaUes</t>
  </si>
  <si>
    <t>UCnmNJQ_W2ra79BAsOD6KAtA</t>
  </si>
  <si>
    <t>2021-04-28T17:59:23Z</t>
  </si>
  <si>
    <t>Sweep Me Off My Feet</t>
  </si>
  <si>
    <t>7rxdEeEAZ3c5KQ7s1bC3cc</t>
  </si>
  <si>
    <t>GQDa58mcuec</t>
  </si>
  <si>
    <t>Sweep Me off My Feet</t>
  </si>
  <si>
    <t>2019-03-11T21:41:33Z</t>
  </si>
  <si>
    <t>One Million Lovers</t>
  </si>
  <si>
    <t>5Nt5kpCSEYKci7hyY6yu5I</t>
  </si>
  <si>
    <t>D6joAtmj7YY</t>
  </si>
  <si>
    <t>2015-08-12T00:08:07Z</t>
  </si>
  <si>
    <t>Aliens</t>
  </si>
  <si>
    <t>6FiT4UgNou0FgRV1FGf2We</t>
  </si>
  <si>
    <t>eivRFYjH8Nw</t>
  </si>
  <si>
    <t>UCAa7mcF9JJNRL6VYyf6kU6Q</t>
  </si>
  <si>
    <t>2019-11-20T01:52:28Z</t>
  </si>
  <si>
    <t>Eclipse</t>
  </si>
  <si>
    <t>34MR0NqiSFGSb9iq2nfIFd</t>
  </si>
  <si>
    <t>5xm8Q-1cOpU</t>
  </si>
  <si>
    <t>2017-08-04T14:48:49Z</t>
  </si>
  <si>
    <t>Moodna, Once With Grace</t>
  </si>
  <si>
    <t>08VEQesIyvMu4xIxec8lMT</t>
  </si>
  <si>
    <t>blQ0CYkPqR4</t>
  </si>
  <si>
    <t>2018-07-31T15:15:05Z</t>
  </si>
  <si>
    <t>Planet Junior</t>
  </si>
  <si>
    <t>1V3uBzI3kTaPPU0q5pBcI3</t>
  </si>
  <si>
    <t>0Gaif9ztChs</t>
  </si>
  <si>
    <t>2021-04-28T17:59:22Z</t>
  </si>
  <si>
    <t>Warned You</t>
  </si>
  <si>
    <t>3GahMRXI3rL2JVeSLZBRnF</t>
  </si>
  <si>
    <t>iNGfYnyv9BU</t>
  </si>
  <si>
    <t>I Don't Need You</t>
  </si>
  <si>
    <t>7IWdKDoQ3QNaF790h3skyc</t>
  </si>
  <si>
    <t>qWwrB62NH-Y</t>
  </si>
  <si>
    <t>2017-11-14T04:46:21Z</t>
  </si>
  <si>
    <t>The Blue Marble</t>
  </si>
  <si>
    <t>4qvPp0Lt3MWWwHVb72Taox</t>
  </si>
  <si>
    <t>AWeE-JkYCi4</t>
  </si>
  <si>
    <t>UC4FKlRxemR7reIi_vmmPjhw</t>
  </si>
  <si>
    <t>2021-05-14T17:41:04Z</t>
  </si>
  <si>
    <t>Meet You in the Dark</t>
  </si>
  <si>
    <t>1cxegHCKLxQrcxsBzXmWpB</t>
  </si>
  <si>
    <t>l_yxH4bAZyA</t>
  </si>
  <si>
    <t>2018-10-18T10:32:37Z</t>
  </si>
  <si>
    <t>Mysight</t>
  </si>
  <si>
    <t>5AJXucnDEp4GizQwDWW8m6</t>
  </si>
  <si>
    <t>yc4MnVl6MlI</t>
  </si>
  <si>
    <t>UCx8W08OPXLgIsYtgm8dn-3w</t>
  </si>
  <si>
    <t>2020-04-18T03:21:44Z</t>
  </si>
  <si>
    <t>Man Of Oil</t>
  </si>
  <si>
    <t>1iJdIZU5Ffgixa92wrcZZC</t>
  </si>
  <si>
    <t>UgiDrYTdNmE</t>
  </si>
  <si>
    <t>UC6X5Baxp63Ex9NaLZwAy7lQ</t>
  </si>
  <si>
    <t>2017-05-04T12:04:49Z</t>
  </si>
  <si>
    <t>Had Ten Dollaz</t>
  </si>
  <si>
    <t>5mqr5kF7oNDdcG01qazSqK</t>
  </si>
  <si>
    <t>2cG8UvL6Jis</t>
  </si>
  <si>
    <t>UCOEM1_61rUozhlSLMuYoDKQ</t>
  </si>
  <si>
    <t>2019-11-05T06:41:07Z</t>
  </si>
  <si>
    <t>They Dated Steadily</t>
  </si>
  <si>
    <t>7f10461qSQWc41hgKF5fq2</t>
  </si>
  <si>
    <t>Ef1poCQrNjw</t>
  </si>
  <si>
    <t>UCn_IjjLw4IOWf3W58CXsHrw</t>
  </si>
  <si>
    <t>2021-05-14T17:27:16Z</t>
  </si>
  <si>
    <t>Honey, There's No Time</t>
  </si>
  <si>
    <t>6utl2puTMct2t0ntNnZc68</t>
  </si>
  <si>
    <t>PEfaZalU7yE</t>
  </si>
  <si>
    <t>2018-08-09T10:00:07Z</t>
  </si>
  <si>
    <t>La Edad del Futuro</t>
  </si>
  <si>
    <t>6Wka2yr1nQMAbRQzaJtjMv</t>
  </si>
  <si>
    <t>aPotYa8uUcc</t>
  </si>
  <si>
    <t>UCM34z9fp9NVQRJzsd2k8HYw</t>
  </si>
  <si>
    <t>2016-03-13T23:48:38Z</t>
  </si>
  <si>
    <t>Going Gets Tough</t>
  </si>
  <si>
    <t>0dEhydwCE5Og4PLKyjfqMR</t>
  </si>
  <si>
    <t>zMsluEUPtho</t>
  </si>
  <si>
    <t>The Growlers - Going Gets Tough [Chinese Fountain]</t>
  </si>
  <si>
    <t>UCXc4HjBgb8KjDvtLlvIwo6g</t>
  </si>
  <si>
    <t>2014-09-29T14:35:28Z</t>
  </si>
  <si>
    <t>Feelin' Lovely</t>
  </si>
  <si>
    <t>68ivEISjQ6pxNdeXULwdll</t>
  </si>
  <si>
    <t>MiLlsb0ASQo</t>
  </si>
  <si>
    <t>Connan Mockasin / DevontÃ© Hynes - Feelin' Lovely TÃ¼rkÃ§e Ã‡eviri (altyazÄ±)</t>
  </si>
  <si>
    <t>UCqGBtcr-cqdq-viUDkZ8Lwg</t>
  </si>
  <si>
    <t>2019-07-28T21:57:02Z</t>
  </si>
  <si>
    <t>20yNjjGAAROnXoANUjI3JY</t>
  </si>
  <si>
    <t>9Ov2naIy4E0</t>
  </si>
  <si>
    <t>2020-05-29T14:37:36Z</t>
  </si>
  <si>
    <t>Indian Food</t>
  </si>
  <si>
    <t>0fDFzVTG8c2fW9EM5f1RHM</t>
  </si>
  <si>
    <t>7CcZbncLhQE</t>
  </si>
  <si>
    <t>UCwKYWw-CGfwsRgvpORl-mmw</t>
  </si>
  <si>
    <t>2020-04-18T03:51:11Z</t>
  </si>
  <si>
    <t>Panama</t>
  </si>
  <si>
    <t>6keyBQK6pA0OApRfM1f0dp</t>
  </si>
  <si>
    <t>H3HzQn18x1g</t>
  </si>
  <si>
    <t>2020-04-27T16:32:01Z</t>
  </si>
  <si>
    <t>Atlantic Postcard</t>
  </si>
  <si>
    <t>4QlNhb6ETJVKz7IzMBQ7Vv</t>
  </si>
  <si>
    <t>E3c1GrHLa-E</t>
  </si>
  <si>
    <t>2015-05-13T14:07:41Z</t>
  </si>
  <si>
    <t>4AblNv2IZzFJnnifSzb9v5</t>
  </si>
  <si>
    <t>B1GMJ75BgPY</t>
  </si>
  <si>
    <t>2014-12-25T22:15:05Z</t>
  </si>
  <si>
    <t>Doused</t>
  </si>
  <si>
    <t>30uvCVEYqgktyLfDcI76Hx</t>
  </si>
  <si>
    <t>Ekz6BLGeHz8</t>
  </si>
  <si>
    <t>UCWumh0WXTLCjbZlEOLWtQLQ</t>
  </si>
  <si>
    <t>2016-01-09T18:41:57Z</t>
  </si>
  <si>
    <t>Swim and Sleep (Like a Shark)</t>
  </si>
  <si>
    <t>1UcgqK04vVmW8aXV2OxGiZ</t>
  </si>
  <si>
    <t>wdJKubmzcjU</t>
  </si>
  <si>
    <t>2017-02-19T17:17:51Z</t>
  </si>
  <si>
    <t>The Curse (feat. Mac Demarco)</t>
  </si>
  <si>
    <t>5bAS2fMy1iHbw3DWrhI2ih</t>
  </si>
  <si>
    <t>j0hyzvVQaFw</t>
  </si>
  <si>
    <t>The Curse</t>
  </si>
  <si>
    <t>2020-09-06T10:03:32Z</t>
  </si>
  <si>
    <t>It All Feels Right</t>
  </si>
  <si>
    <t>3TJk3TpSy7N33SBSHgdnWx</t>
  </si>
  <si>
    <t>uFwEamjTJa4</t>
  </si>
  <si>
    <t>2015-08-12T01:14:47Z</t>
  </si>
  <si>
    <t>Denmark / Van Gogh &amp; Gone</t>
  </si>
  <si>
    <t>7sP57RtB31LWReHyQ02RxX</t>
  </si>
  <si>
    <t>DYD5ZznzaAM</t>
  </si>
  <si>
    <t>UC_WjSuXzvjPsOq-fMVbWojw</t>
  </si>
  <si>
    <t>2016-03-19T03:33:45Z</t>
  </si>
  <si>
    <t>Tailwhip</t>
  </si>
  <si>
    <t>2DoO0sn4SbUrz7Uay9ACTM</t>
  </si>
  <si>
    <t>RwH-LKnquHs</t>
  </si>
  <si>
    <t>2017-08-17T12:00:41Z</t>
  </si>
  <si>
    <t>Shelter Song</t>
  </si>
  <si>
    <t>2nDkHJPY0vpydGiiDABaS6</t>
  </si>
  <si>
    <t>KsAEqhFMOMQ</t>
  </si>
  <si>
    <t>UCAwEVNrw_7At5j2ccsDc_wQ</t>
  </si>
  <si>
    <t>2014-12-03T13:08:51Z</t>
  </si>
  <si>
    <t>I Follow You</t>
  </si>
  <si>
    <t>3EEzQDCP8jRl2pEt9eDKMO</t>
  </si>
  <si>
    <t>5jX04rJV1-s</t>
  </si>
  <si>
    <t>2019-10-08T22:15:35Z</t>
  </si>
  <si>
    <t>Dreams Tonite</t>
  </si>
  <si>
    <t>0DRvClQbN9znQ295sx76VC</t>
  </si>
  <si>
    <t>sttsKvhPVMI</t>
  </si>
  <si>
    <t>UCijE8N5dNSqbRkhOcmsxWKw</t>
  </si>
  <si>
    <t>2017-09-07T15:00:05Z</t>
  </si>
  <si>
    <t>Holding Out For You</t>
  </si>
  <si>
    <t>3QaULt6mFjXbmU1O8chake</t>
  </si>
  <si>
    <t>9426BKO0DaM</t>
  </si>
  <si>
    <t>2018-07-29T21:18:59Z</t>
  </si>
  <si>
    <t>Catamaran</t>
  </si>
  <si>
    <t>6HSLXoo4kospIddpvdjlm4</t>
  </si>
  <si>
    <t>SfWi1l1aQG4</t>
  </si>
  <si>
    <t>2019-05-28T04:48:04Z</t>
  </si>
  <si>
    <t>Ditch</t>
  </si>
  <si>
    <t>34b7J43bozWsfeo4sqEViN</t>
  </si>
  <si>
    <t>4eOj43YhzQA</t>
  </si>
  <si>
    <t>2018-07-31T15:06:43Z</t>
  </si>
  <si>
    <t>Man in the Sixties</t>
  </si>
  <si>
    <t>1s9U4QrS2iqXEPuKK7PPLS</t>
  </si>
  <si>
    <t>dJyYXMETMeo</t>
  </si>
  <si>
    <t>UCiD3atJNrgSG38bxbM0zyiQ</t>
  </si>
  <si>
    <t>2018-02-08T19:31:46Z</t>
  </si>
  <si>
    <t>Darling</t>
  </si>
  <si>
    <t>36PQh1G6h7n9VWB799fXpI</t>
  </si>
  <si>
    <t>4SJHs5hnOws</t>
  </si>
  <si>
    <t>UCTGjXChUUJcFlj_MotDrg1w</t>
  </si>
  <si>
    <t>2017-01-25T03:19:49Z</t>
  </si>
  <si>
    <t>Anemone</t>
  </si>
  <si>
    <t>1eLlVfMDZF6AIKk4p8sjZ2</t>
  </si>
  <si>
    <t>VrqTKG5WuXM</t>
  </si>
  <si>
    <t>UCXybUoBoCwQntpbpblywN4Q</t>
  </si>
  <si>
    <t>2020-11-13T23:25:02Z</t>
  </si>
  <si>
    <t>Concorde</t>
  </si>
  <si>
    <t>5ULB93v4tHdKtXC4LTa3k1</t>
  </si>
  <si>
    <t>tST3HTz0UYU</t>
  </si>
  <si>
    <t>2015-05-13T14:25:00Z</t>
  </si>
  <si>
    <t>Daughter of the Sun</t>
  </si>
  <si>
    <t>69CGLTPXh5TNa1PsFJLRId</t>
  </si>
  <si>
    <t>3cGsl6H48ZA</t>
  </si>
  <si>
    <t>UCthNn3XHS1aJKtqzuECmzYg</t>
  </si>
  <si>
    <t>2020-04-03T23:42:20Z</t>
  </si>
  <si>
    <t>Talk About Us</t>
  </si>
  <si>
    <t>5SEQqUZi6PxQ7UKGbgrRWL</t>
  </si>
  <si>
    <t>7KbAPsXAzLU</t>
  </si>
  <si>
    <t>UCPI0soKh5PL4r6Px4BJwXjQ</t>
  </si>
  <si>
    <t>2019-06-11T10:02:48Z</t>
  </si>
  <si>
    <t>Mystery Lady - Sego's Remix</t>
  </si>
  <si>
    <t>4mw6T97oRssaE5nZLrN4hD</t>
  </si>
  <si>
    <t>B9m1rGjff18</t>
  </si>
  <si>
    <t>Mystery Lady (Sego's Remix)</t>
  </si>
  <si>
    <t>2021-07-28T00:24:43Z</t>
  </si>
  <si>
    <t>Human By Definition + Plastic Fruit</t>
  </si>
  <si>
    <t>3xQ7SeHsxEwoT5mEapoULl</t>
  </si>
  <si>
    <t>0-233Qu9SyE</t>
  </si>
  <si>
    <t>UCKrHSQwEO8pdj8fuaRfojgA</t>
  </si>
  <si>
    <t>2021-04-14T10:15:52Z</t>
  </si>
  <si>
    <t>Warm in These Blue Jeans</t>
  </si>
  <si>
    <t>3Gs1GKlY3g9Z3ufw0suxZH</t>
  </si>
  <si>
    <t>fSBzHlKA3sg</t>
  </si>
  <si>
    <t>UCylUlL-1OWE0kQyIDXrf3-w</t>
  </si>
  <si>
    <t>2021-04-13T18:51:56Z</t>
  </si>
  <si>
    <t>Damselfly</t>
  </si>
  <si>
    <t>32sBVB5HmrwJ6e9g0S2BRL</t>
  </si>
  <si>
    <t>br78GX7O16E</t>
  </si>
  <si>
    <t>UC-pW_2ayTyOJbqVOXNWE9jw</t>
  </si>
  <si>
    <t>2018-07-26T18:55:45Z</t>
  </si>
  <si>
    <t>Vete</t>
  </si>
  <si>
    <t>37n8qUcQJJYRJKNMILiVvR</t>
  </si>
  <si>
    <t>WMJ_Lcj3c4w</t>
  </si>
  <si>
    <t>2020-06-03T23:37:16Z</t>
  </si>
  <si>
    <t>Sunny Nights</t>
  </si>
  <si>
    <t>0Ool0clJiGDNADN6eaZDJ8</t>
  </si>
  <si>
    <t>75DrQm_vdSE</t>
  </si>
  <si>
    <t>UCr0bpgthdRhW3vptPxd6_jw</t>
  </si>
  <si>
    <t>2017-09-25T10:15:56Z</t>
  </si>
  <si>
    <t>Deep End</t>
  </si>
  <si>
    <t>6w2WWyBAOXQeP6waVT9s5O</t>
  </si>
  <si>
    <t>U_dOLJ5K8Wc</t>
  </si>
  <si>
    <t>UCxKWQ66efSGF5YLt8fpCjrA</t>
  </si>
  <si>
    <t>2019-05-09T10:06:05Z</t>
  </si>
  <si>
    <t>4 Us</t>
  </si>
  <si>
    <t>6PFpr4eC3xHYWs31w04BmN</t>
  </si>
  <si>
    <t>iWZpP2p-as8</t>
  </si>
  <si>
    <t>UCnSwtQw8P9yPSGMrERE_7FQ</t>
  </si>
  <si>
    <t>2019-06-30T10:53:00Z</t>
  </si>
  <si>
    <t>Sweet Holy Honey</t>
  </si>
  <si>
    <t>67sHZvyNVEP6JIpiCJznsZ</t>
  </si>
  <si>
    <t>NMMWl2hQloY</t>
  </si>
  <si>
    <t>2018-01-27T08:52:09Z</t>
  </si>
  <si>
    <t>Dream Girl</t>
  </si>
  <si>
    <t>2RtNAFhj8eeu8ng4IJBlM5</t>
  </si>
  <si>
    <t>386u2534jfA</t>
  </si>
  <si>
    <t>UCcF7l6wwHSShTDt2kAg0Xkw</t>
  </si>
  <si>
    <t>2016-04-26T19:53:09Z</t>
  </si>
  <si>
    <t>Shouldn't Have Done That</t>
  </si>
  <si>
    <t>18hy7xJniw5vWROAo4BUXu</t>
  </si>
  <si>
    <t>KL42a8mA8a0</t>
  </si>
  <si>
    <t>Ottolenghi</t>
  </si>
  <si>
    <t>64I9byMYBlS1ARsC3vtpgW</t>
  </si>
  <si>
    <t>SPPTsUFj1hk</t>
  </si>
  <si>
    <t>2018-10-10T10:15:54Z</t>
  </si>
  <si>
    <t>If You Wouldn't Mind</t>
  </si>
  <si>
    <t>749mPYdePHdjsfucRBz1Ow</t>
  </si>
  <si>
    <t>htHu6s7LCi8</t>
  </si>
  <si>
    <t>UCWoIn4jZ7E23fzoJYzKS_Pw</t>
  </si>
  <si>
    <t>2018-09-12T09:59:48Z</t>
  </si>
  <si>
    <t>Entity</t>
  </si>
  <si>
    <t>1mF0pKdfycgvJ6LafqnGD2</t>
  </si>
  <si>
    <t>Entity (feat. Merryn Jeann)</t>
  </si>
  <si>
    <t>2020-11-17T22:16:00Z</t>
  </si>
  <si>
    <t>4laPr385Muc7JizVBqH8Zr</t>
  </si>
  <si>
    <t>WeLS_p8o064</t>
  </si>
  <si>
    <t>UC5zAYFVH_o10sutuxnNMzJw</t>
  </si>
  <si>
    <t>2019-06-30T10:57:58Z</t>
  </si>
  <si>
    <t>Bernal Heights</t>
  </si>
  <si>
    <t>2LdbF40p7euLqEsaxpt70i</t>
  </si>
  <si>
    <t>MkjuVFJlU2w</t>
  </si>
  <si>
    <t>2017-07-06T11:35:16Z</t>
  </si>
  <si>
    <t>home</t>
  </si>
  <si>
    <t>7kaIJuX8fxDgTFumxFmCWi</t>
  </si>
  <si>
    <t>XogTRYDL-PY</t>
  </si>
  <si>
    <t>UCqKc4omBmnb99ycbcjWOMHg</t>
  </si>
  <si>
    <t>2019-04-11T10:12:36Z</t>
  </si>
  <si>
    <t>Summer Nights</t>
  </si>
  <si>
    <t>10WdVv0gEYHTPpeDxpiXEd</t>
  </si>
  <si>
    <t>6LeXY7b7IEM</t>
  </si>
  <si>
    <t>UCsLDJ0o7pB759GjbZlnqrJw</t>
  </si>
  <si>
    <t>2020-04-26T05:12:11Z</t>
  </si>
  <si>
    <t>Morning Matters</t>
  </si>
  <si>
    <t>4hNgMLdda6VpNHUKdgmRMU</t>
  </si>
  <si>
    <t>Uy8OwZe5e_Q</t>
  </si>
  <si>
    <t>UCTEgGcbiVirjOp49alc3BlQ</t>
  </si>
  <si>
    <t>2020-02-26T10:01:47Z</t>
  </si>
  <si>
    <t>She Said</t>
  </si>
  <si>
    <t>3griMd2FSimhnvHWOveakD</t>
  </si>
  <si>
    <t>1ppFee1Y3W0</t>
  </si>
  <si>
    <t>2017-07-20T11:20:40Z</t>
  </si>
  <si>
    <t>Something Foreign</t>
  </si>
  <si>
    <t>51HuSQ3lAnMuZiPu9YBJqN</t>
  </si>
  <si>
    <t>fE3f4c7IsVE</t>
  </si>
  <si>
    <t>2018-01-12T22:29:04Z</t>
  </si>
  <si>
    <t>Cake</t>
  </si>
  <si>
    <t>2bNOqSvr1sryNwyxJUoAM2</t>
  </si>
  <si>
    <t>0Cn3F8apMio</t>
  </si>
  <si>
    <t>UCfZN5Hi2-hKm-29V_tYKgUQ</t>
  </si>
  <si>
    <t>2019-08-08T13:55:18Z</t>
  </si>
  <si>
    <t>Shadows</t>
  </si>
  <si>
    <t>4vYrbSeOUvI343b1cmkiaC</t>
  </si>
  <si>
    <t>u4n65uKK2Ao</t>
  </si>
  <si>
    <t>UCGYd5vJRgRCdx58y9YBPIKw</t>
  </si>
  <si>
    <t>2018-06-20T23:45:04Z</t>
  </si>
  <si>
    <t>Sam Cook</t>
  </si>
  <si>
    <t>242xSYKIw1ZUF1lopmUwyk</t>
  </si>
  <si>
    <t>vPhhvm6Zzr8</t>
  </si>
  <si>
    <t>2019-06-30T10:57:38Z</t>
  </si>
  <si>
    <t>Mystery Lady</t>
  </si>
  <si>
    <t>0bkTdkWwGk3OGFX0afD3Wj</t>
  </si>
  <si>
    <t>8R8Qbpv_BDo</t>
  </si>
  <si>
    <t>2020-11-09T10:02:33Z</t>
  </si>
  <si>
    <t>Orso (off top)</t>
  </si>
  <si>
    <t>5svEoGpfJ7DMtuczvivVVt</t>
  </si>
  <si>
    <t>Sxzx0vfoBkQ</t>
  </si>
  <si>
    <t>UC4HUz1tfMkiQoxH8laeuwow</t>
  </si>
  <si>
    <t>2020-05-13T01:02:51Z</t>
  </si>
  <si>
    <t>I Think I Love You Again</t>
  </si>
  <si>
    <t>4SvhIfAl0nqli7X20A7YtA</t>
  </si>
  <si>
    <t>E2h7z7cpkfQ</t>
  </si>
  <si>
    <t>2020-05-12T09:58:34Z</t>
  </si>
  <si>
    <t>Wasn't Looking</t>
  </si>
  <si>
    <t>7kw7eF5H8qLQU0IxbT2gq6</t>
  </si>
  <si>
    <t>QiXjXsam5ag</t>
  </si>
  <si>
    <t>UCI1xoxwQ2H4q0bOVr-NqQYw</t>
  </si>
  <si>
    <t>2017-10-12T10:24:48Z</t>
  </si>
  <si>
    <t>Lose Control</t>
  </si>
  <si>
    <t>1CBm3lOsKHe9GKbpZLi7JF</t>
  </si>
  <si>
    <t>gEqmS0wakaw</t>
  </si>
  <si>
    <t>UCtEI3EuO9M7TJEkJl_t4Ytw</t>
  </si>
  <si>
    <t>2020-07-07T10:20:09Z</t>
  </si>
  <si>
    <t>Another Night</t>
  </si>
  <si>
    <t>06oUCthXg4naxUffBa5ap6</t>
  </si>
  <si>
    <t>JW3XImyPK6k</t>
  </si>
  <si>
    <t>2020-10-29T10:04:56Z</t>
  </si>
  <si>
    <t>Chances</t>
  </si>
  <si>
    <t>6vdh99TP7Vc7s10ccgJM8a</t>
  </si>
  <si>
    <t>vCvHP_rZHko</t>
  </si>
  <si>
    <t>UCs298-Wbgz0guRLCKWrFjnQ</t>
  </si>
  <si>
    <t>2015-07-03T13:09:12Z</t>
  </si>
  <si>
    <t>Bust It Open</t>
  </si>
  <si>
    <t>1AW0ZYsdlWXkNXeuMDqM1C</t>
  </si>
  <si>
    <t>bm8-RFs3zKU</t>
  </si>
  <si>
    <t>UCx_NTQXemwK0rZPAtV2cH6g</t>
  </si>
  <si>
    <t>2020-06-29T14:29:45Z</t>
  </si>
  <si>
    <t>Playing For You</t>
  </si>
  <si>
    <t>3DmMNjjYb4xedWBXAN6IUM</t>
  </si>
  <si>
    <t>GyqmjZ-ttUU</t>
  </si>
  <si>
    <t>Joe Hertz - Playing For You (feat. Bassette)</t>
  </si>
  <si>
    <t>UCXIyz409s7bNWVcM-vjfdVA</t>
  </si>
  <si>
    <t>2016-08-31T17:44:12Z</t>
  </si>
  <si>
    <t>Bittersweet Baby</t>
  </si>
  <si>
    <t>7KPZwV0b7aFQXhIPahLJdZ</t>
  </si>
  <si>
    <t>tYETCmUxvws</t>
  </si>
  <si>
    <t>2019-11-07T21:35:04Z</t>
  </si>
  <si>
    <t>North Korea (feat. Donnie Trumpet)</t>
  </si>
  <si>
    <t>3KgFcyKbaH3B96qYeLArIM</t>
  </si>
  <si>
    <t>Xp6O3b0DyGE</t>
  </si>
  <si>
    <t>UCtY4LLVd37_0tSCqRz4qC2w</t>
  </si>
  <si>
    <t>2015-02-11T14:10:20Z</t>
  </si>
  <si>
    <t>Dawn's Insight</t>
  </si>
  <si>
    <t>1P08Gk1VpDIf6x1gvIobE2</t>
  </si>
  <si>
    <t>RQp6tUtvk48</t>
  </si>
  <si>
    <t>Dawn's Insight (feat. Kaya Thomas-Dyke)</t>
  </si>
  <si>
    <t>2018-09-12T10:00:01Z</t>
  </si>
  <si>
    <t>Similar</t>
  </si>
  <si>
    <t>2HMAB8zla6LG6bpjycfsCT</t>
  </si>
  <si>
    <t>4rn8SImUMyQ</t>
  </si>
  <si>
    <t>2019-07-04T10:02:42Z</t>
  </si>
  <si>
    <t>6Z4jTbdr1d5XHAa1fzjraj</t>
  </si>
  <si>
    <t>Fhk6XT-87zU</t>
  </si>
  <si>
    <t>2020-06-29T17:16:14Z</t>
  </si>
  <si>
    <t>Elusive</t>
  </si>
  <si>
    <t>2wSKzkZZJo45qRCBxM13wk</t>
  </si>
  <si>
    <t>xkqquNBCR3Q</t>
  </si>
  <si>
    <t>2017-10-08T10:18:20Z</t>
  </si>
  <si>
    <t>In The Morning</t>
  </si>
  <si>
    <t>49q1cx7bCJ53daNU3lENe7</t>
  </si>
  <si>
    <t>m6H3UiHfT_Y</t>
  </si>
  <si>
    <t>In the Morning</t>
  </si>
  <si>
    <t>2018-03-20T10:00:08Z</t>
  </si>
  <si>
    <t>Early</t>
  </si>
  <si>
    <t>6AcFiVsHvDtat3rmHNK2Nf</t>
  </si>
  <si>
    <t>59k5SHvwEWM</t>
  </si>
  <si>
    <t>2019-10-03T10:44:25Z</t>
  </si>
  <si>
    <t>Bruises</t>
  </si>
  <si>
    <t>6EnonS6mv5t9eAzVAupQlB</t>
  </si>
  <si>
    <t>N83kROECOns</t>
  </si>
  <si>
    <t>UCS3Ig_q-3arvHVbiUm07FPw</t>
  </si>
  <si>
    <t>2020-04-27T04:06:57Z</t>
  </si>
  <si>
    <t>OooWee</t>
  </si>
  <si>
    <t>6pzWZe7LIcfKzriMIk6opx</t>
  </si>
  <si>
    <t>E7dvwyjNvek</t>
  </si>
  <si>
    <t>OooWee (feat. Anderson .Paak)</t>
  </si>
  <si>
    <t>UCFHMYLZbY_qiwAJLsIQOzxg</t>
  </si>
  <si>
    <t>2016-11-19T23:25:48Z</t>
  </si>
  <si>
    <t>Talk Is Cheap</t>
  </si>
  <si>
    <t>1p1iq2npedwN1k112m7UPf</t>
  </si>
  <si>
    <t>KGFjvZaIm64</t>
  </si>
  <si>
    <t>UC4G9cMy1Ucbz9KPBH1jj7Ng</t>
  </si>
  <si>
    <t>2018-09-20T14:48:37Z</t>
  </si>
  <si>
    <t>Queen Tings - Santi Remix</t>
  </si>
  <si>
    <t>4EOVChDG9c5HX5jrNdBDd6</t>
  </si>
  <si>
    <t>2jCzDnzU5gs</t>
  </si>
  <si>
    <t>Queen Tings (Santi Remix)</t>
  </si>
  <si>
    <t>2019-08-13T10:00:34Z</t>
  </si>
  <si>
    <t>Spice - EP Version</t>
  </si>
  <si>
    <t>2QmU4B8fsyWcTQLVDl06Pk</t>
  </si>
  <si>
    <t>dVDewoICMTs</t>
  </si>
  <si>
    <t>Spice</t>
  </si>
  <si>
    <t>UCN8pGtbprga7vJL5B4dhXrg</t>
  </si>
  <si>
    <t>2017-03-02T10:16:00Z</t>
  </si>
  <si>
    <t>Mornin Dew</t>
  </si>
  <si>
    <t>6bxtai04eVsvV7IZGqOXMy</t>
  </si>
  <si>
    <t>w5nh7wwFy2w</t>
  </si>
  <si>
    <t>2018-08-29T00:42:28Z</t>
  </si>
  <si>
    <t>Selfish</t>
  </si>
  <si>
    <t>7spQoEgL0sf2YVbsgbFaoA</t>
  </si>
  <si>
    <t>QzKB_4hFkZg</t>
  </si>
  <si>
    <t>2015-08-28T19:14:15Z</t>
  </si>
  <si>
    <t>U Say (feat. Tyler, The Creator &amp; Jay Prince)</t>
  </si>
  <si>
    <t>2p37Mfy2PWajgOS3i2aaep</t>
  </si>
  <si>
    <t>q0X3u-QhTT8</t>
  </si>
  <si>
    <t>U Say</t>
  </si>
  <si>
    <t>2019-06-12T04:00:20Z</t>
  </si>
  <si>
    <t>Water</t>
  </si>
  <si>
    <t>1uSIL2l63AnxzomxxSnlzs</t>
  </si>
  <si>
    <t>oDDsbxkE4ZA</t>
  </si>
  <si>
    <t>Water (with Mahalia)</t>
  </si>
  <si>
    <t>UCTLLkLVz9-JfZ3y6ucLN-sQ</t>
  </si>
  <si>
    <t>2018-05-09T10:00:20Z</t>
  </si>
  <si>
    <t>Enjoy the Ride</t>
  </si>
  <si>
    <t>7IvVCu4wagxDH6nYPIlpt0</t>
  </si>
  <si>
    <t>AIJL5fEXGqw</t>
  </si>
  <si>
    <t>2019-06-30T10:59:54Z</t>
  </si>
  <si>
    <t>King's Rant</t>
  </si>
  <si>
    <t>0BPlV0Mu5rExjWcq9MxUaN</t>
  </si>
  <si>
    <t>eTws2e6kaGI</t>
  </si>
  <si>
    <t>2020-03-15T10:00:51Z</t>
  </si>
  <si>
    <t>Jazz</t>
  </si>
  <si>
    <t>2rk0lCpO1vkKAQ6BC8bjUX</t>
  </si>
  <si>
    <t>he-Vy-SI-fs</t>
  </si>
  <si>
    <t>2020-03-26T10:07:30Z</t>
  </si>
  <si>
    <t>Downers</t>
  </si>
  <si>
    <t>1fnU60yGjhsP1QY335rH2m</t>
  </si>
  <si>
    <t>vCKsuHJuaV8</t>
  </si>
  <si>
    <t>2019-07-11T10:46:54Z</t>
  </si>
  <si>
    <t>Free Room (feat. Appleby)</t>
  </si>
  <si>
    <t>3HEn14GqygLCNfroOnYiZb</t>
  </si>
  <si>
    <t>LeQcADSpwM8</t>
  </si>
  <si>
    <t>2016-07-28T11:53:36Z</t>
  </si>
  <si>
    <t>Widdit</t>
  </si>
  <si>
    <t>2xksvHleMQfe4V7XN5fJH9</t>
  </si>
  <si>
    <t>0DR-pCwMkEU</t>
  </si>
  <si>
    <t>2020-06-03T22:57:00Z</t>
  </si>
  <si>
    <t>Another Case</t>
  </si>
  <si>
    <t>3aNEwbRi810s8HC4Ev6JYZ</t>
  </si>
  <si>
    <t>ag_5OJ6iEBE</t>
  </si>
  <si>
    <t>2017-04-27T11:27:34Z</t>
  </si>
  <si>
    <t>The CanÃ§Ã£o: Family</t>
  </si>
  <si>
    <t>0tuk9NGIQuDK8noEIuTZXn</t>
  </si>
  <si>
    <t>EUTo2JTP67Q</t>
  </si>
  <si>
    <t>The CanÃ§Ã£o: Family (feat. Faktiss)</t>
  </si>
  <si>
    <t>UC9sQOAnBP6jdWCKRKvHUzAg</t>
  </si>
  <si>
    <t>2017-07-27T11:23:03Z</t>
  </si>
  <si>
    <t>Sweetest Thing</t>
  </si>
  <si>
    <t>2PI15t0CKPlXPbScWelchz</t>
  </si>
  <si>
    <t>vppsK6QYLEM</t>
  </si>
  <si>
    <t>UCe-1u456qQlTJp4BkKAJ7kQ</t>
  </si>
  <si>
    <t>2017-11-09T10:21:42Z</t>
  </si>
  <si>
    <t>The Feeling (Roberto Echo Remix)</t>
  </si>
  <si>
    <t>3Nij8eABvlAAPCka88MvbY</t>
  </si>
  <si>
    <t>JDPjPdi40M0</t>
  </si>
  <si>
    <t>UC6ZDUigOaEC_YliJmhi0gAw</t>
  </si>
  <si>
    <t>2021-08-31T09:22:31Z</t>
  </si>
  <si>
    <t>Palm Trees</t>
  </si>
  <si>
    <t>7CAgak4ycIZvKqtLZjtIKW</t>
  </si>
  <si>
    <t>zDVFvAx5zEI</t>
  </si>
  <si>
    <t>2020-05-13T01:03:19Z</t>
  </si>
  <si>
    <t>Old Age</t>
  </si>
  <si>
    <t>1gWL7x24c5s7q97b3yFeyi</t>
  </si>
  <si>
    <t>jrLs73bkmg8</t>
  </si>
  <si>
    <t>Love Me Like (feat. DUCKWRTH)</t>
  </si>
  <si>
    <t>5FFUDCkMjxuK6XQZNumN55</t>
  </si>
  <si>
    <t>Y8JFudfIyGU</t>
  </si>
  <si>
    <t>Love Me Like</t>
  </si>
  <si>
    <t>UCt8T8M-NaFJYV1oirvpurnA</t>
  </si>
  <si>
    <t>2019-03-21T10:38:17Z</t>
  </si>
  <si>
    <t>Redstripe Rhapsody</t>
  </si>
  <si>
    <t>2H7Nwzydg8ZusjdWkYqsHy</t>
  </si>
  <si>
    <t>53W3oeT3ZkQ</t>
  </si>
  <si>
    <t>LAUSSE THE CAT - Redstripe Rhapsody</t>
  </si>
  <si>
    <t>UC36h4wRXvG9BI2fj06y2XUw</t>
  </si>
  <si>
    <t>2020-02-14T01:03:13Z</t>
  </si>
  <si>
    <t>Gardens</t>
  </si>
  <si>
    <t>5IeV7yA8r8lTq2YbE2rx9r</t>
  </si>
  <si>
    <t>zHt9T9zak7U</t>
  </si>
  <si>
    <t>UCL9HwhWwRqiU2ON-dFSnWZg</t>
  </si>
  <si>
    <t>2018-06-20T21:14:44Z</t>
  </si>
  <si>
    <t>Smoke</t>
  </si>
  <si>
    <t>3KdqW7vrStW0VIp1Pfk0cq</t>
  </si>
  <si>
    <t>Hfz_96Li1fM</t>
  </si>
  <si>
    <t>2020-04-03T23:42:13Z</t>
  </si>
  <si>
    <t>Diddy Bop (feat. Cam O'bi &amp; Raury)</t>
  </si>
  <si>
    <t>6JvfBzqZmSiEG5MjM7OcSY</t>
  </si>
  <si>
    <t>OxdCR6wwoXs</t>
  </si>
  <si>
    <t>2020-01-09T09:21:21Z</t>
  </si>
  <si>
    <t>Thru My Hair</t>
  </si>
  <si>
    <t>6BbAFjOCHA1AknMtIu3VjZ</t>
  </si>
  <si>
    <t>w7FzoS27Jsg</t>
  </si>
  <si>
    <t>2020-05-13T16:24:19Z</t>
  </si>
  <si>
    <t>Foreplay</t>
  </si>
  <si>
    <t>3zdtYfRqOn1axEmHZTWivp</t>
  </si>
  <si>
    <t>lAJV-zQtK3o</t>
  </si>
  <si>
    <t>UCWZPoDWzVvAY_0O503arZcA</t>
  </si>
  <si>
    <t>2017-01-07T20:16:39Z</t>
  </si>
  <si>
    <t>Make Me Cry</t>
  </si>
  <si>
    <t>6zR3jAXgWCs9wmW1r4XGyk</t>
  </si>
  <si>
    <t>gsibJtqqzpc</t>
  </si>
  <si>
    <t>2018-05-03T10:04:52Z</t>
  </si>
  <si>
    <t>Introduction</t>
  </si>
  <si>
    <t>3u0oSMugB9Ts1m55EqhWYc</t>
  </si>
  <si>
    <t>omC0XoIKSvU</t>
  </si>
  <si>
    <t>UCMHNii-YB0Izi-ntF-QKxcA</t>
  </si>
  <si>
    <t>2019-06-30T10:39:31Z</t>
  </si>
  <si>
    <t>Aiming Up</t>
  </si>
  <si>
    <t>4Biz6kWjg6lHwupqnpqhJ7</t>
  </si>
  <si>
    <t>jKXdAlsLRUk</t>
  </si>
  <si>
    <t>2021-01-28T10:09:01Z</t>
  </si>
  <si>
    <t>Mother Forgot</t>
  </si>
  <si>
    <t>3LeBTXhHQG83R0yI6izZTV</t>
  </si>
  <si>
    <t>R9qtG4yVg3M</t>
  </si>
  <si>
    <t>2019-08-08T10:02:19Z</t>
  </si>
  <si>
    <t>Call It Love</t>
  </si>
  <si>
    <t>4ZalRYliRkMK6P7Xo7bSEc</t>
  </si>
  <si>
    <t>6XPeU7ugszc</t>
  </si>
  <si>
    <t>2021-08-31T08:57:51Z</t>
  </si>
  <si>
    <t>Understood</t>
  </si>
  <si>
    <t>0TUK4LKkHVHdsLwscQckX6</t>
  </si>
  <si>
    <t>Z67yBbvpDuc</t>
  </si>
  <si>
    <t>2020-03-26T10:12:08Z</t>
  </si>
  <si>
    <t>Stone</t>
  </si>
  <si>
    <t>5O5UV6RH03cYfL5DaA2qwd</t>
  </si>
  <si>
    <t>RLjNkyIM2So</t>
  </si>
  <si>
    <t>UCsy8H9YbCvsaEkhDEo9jAJA</t>
  </si>
  <si>
    <t>2019-11-06T19:30:40Z</t>
  </si>
  <si>
    <t>Shade</t>
  </si>
  <si>
    <t>4kIRyUnl8elQFStSL8866M</t>
  </si>
  <si>
    <t>pvPEPNzh58U</t>
  </si>
  <si>
    <t>UCxm33s2t5D1J618AM3lI6fA</t>
  </si>
  <si>
    <t>2017-08-24T12:15:14Z</t>
  </si>
  <si>
    <t>Loose Ends</t>
  </si>
  <si>
    <t>6dEe0H4vjEyy2ukczkB25o</t>
  </si>
  <si>
    <t>51eCjltiy5E</t>
  </si>
  <si>
    <t>2019-04-18T10:03:34Z</t>
  </si>
  <si>
    <t>Hennessy</t>
  </si>
  <si>
    <t>3A4mcukwxLsaD5Q4J5Iixr</t>
  </si>
  <si>
    <t>OkKYMizpmfQ</t>
  </si>
  <si>
    <t>MIB</t>
  </si>
  <si>
    <t>7z9chavxReUpyOZoAkUnUb</t>
  </si>
  <si>
    <t>JBnQrXPsNs8</t>
  </si>
  <si>
    <t>2020-01-24T05:04:50Z</t>
  </si>
  <si>
    <t>Demasiadas Mujeres</t>
  </si>
  <si>
    <t>3GaGWoU1KfVqgl7vnRHP55</t>
  </si>
  <si>
    <t>EO1Q7SAThNQ</t>
  </si>
  <si>
    <t>LlamÃ© Pa' Verte</t>
  </si>
  <si>
    <t>5rKvVyqtNT1EvrNuF9tLoF</t>
  </si>
  <si>
    <t>qsEmuZhF448</t>
  </si>
  <si>
    <t>2020-03-27T04:11:22Z</t>
  </si>
  <si>
    <t>Vulnerable</t>
  </si>
  <si>
    <t>5qMQYzIIuKuxAfLxeT9sDm</t>
  </si>
  <si>
    <t>M5ErMKtIkgs</t>
  </si>
  <si>
    <t>2019-11-18T16:06:51Z</t>
  </si>
  <si>
    <t>Dile a El</t>
  </si>
  <si>
    <t>13Tbv4nflNxg9kYBIbJnd9</t>
  </si>
  <si>
    <t>WoTDgfzrsDw</t>
  </si>
  <si>
    <t>PSL</t>
  </si>
  <si>
    <t>6o4Gciys1ZIOQ2kDGnvKdm</t>
  </si>
  <si>
    <t>xPShGzYszjA</t>
  </si>
  <si>
    <t>2021-04-15T04:22:19Z</t>
  </si>
  <si>
    <t>VAMONOS</t>
  </si>
  <si>
    <t>7b9kVs2a1ljoTqZp6TRezW</t>
  </si>
  <si>
    <t>bqox0nH6pEA</t>
  </si>
  <si>
    <t>2020-08-27T22:08:23Z</t>
  </si>
  <si>
    <t>Easy - Remix</t>
  </si>
  <si>
    <t>1NmQc6rwLv7g0UHL1AFOa9</t>
  </si>
  <si>
    <t>Id9l-3uw-ZM</t>
  </si>
  <si>
    <t>Easy (Remix)</t>
  </si>
  <si>
    <t>2019-11-19T21:43:00Z</t>
  </si>
  <si>
    <t>ElegÃ­ (feat. DÃ­melo Flow)</t>
  </si>
  <si>
    <t>50ZC4PM7hywH27RcCfViau</t>
  </si>
  <si>
    <t>jD_eYdg9meM</t>
  </si>
  <si>
    <t>ElegÃ­</t>
  </si>
  <si>
    <t>2020-03-26T22:04:31Z</t>
  </si>
  <si>
    <t>Bobo</t>
  </si>
  <si>
    <t>43s9otgVjEYF8Gq95rBffG</t>
  </si>
  <si>
    <t>hJsxqUKaDsg</t>
  </si>
  <si>
    <t>2021-03-02T18:33:54Z</t>
  </si>
  <si>
    <t>BORRAXXA</t>
  </si>
  <si>
    <t>16uvds0iYqjEK8m5EGEdVd</t>
  </si>
  <si>
    <t>KHAEu44c3mo</t>
  </si>
  <si>
    <t>2020-02-13T10:05:32Z</t>
  </si>
  <si>
    <t>Kobe En LA</t>
  </si>
  <si>
    <t>4bmMAGg2sb9IWUgB0wTVov</t>
  </si>
  <si>
    <t>BPeKS4JJido</t>
  </si>
  <si>
    <t>2020-11-13T00:07:05Z</t>
  </si>
  <si>
    <t>No toy en Gente</t>
  </si>
  <si>
    <t>6Qj5ZSpc0JCV5zlyfuNqIf</t>
  </si>
  <si>
    <t>VugLt8huMBM</t>
  </si>
  <si>
    <t>UCxkFORKgnqNE82vnwmUag2Q</t>
  </si>
  <si>
    <t>2021-02-10T10:17:50Z</t>
  </si>
  <si>
    <t>Hollywood</t>
  </si>
  <si>
    <t>3eFP7ZBQ1j6jPVFL8rFLYn</t>
  </si>
  <si>
    <t>JCAhoQocumk</t>
  </si>
  <si>
    <t>2020-12-31T10:01:54Z</t>
  </si>
  <si>
    <t>Una Noche MÃ¡s</t>
  </si>
  <si>
    <t>4ELPjDbXBZuJz2PCeUrvmm</t>
  </si>
  <si>
    <t>Xd777c_u30E</t>
  </si>
  <si>
    <t>2020-01-24T05:05:04Z</t>
  </si>
  <si>
    <t>Yo SabÃ­a</t>
  </si>
  <si>
    <t>4MejJplHSsSoURz1oTMQ3s</t>
  </si>
  <si>
    <t>ZjmUgIH1F6o</t>
  </si>
  <si>
    <t>2020-04-01T22:08:37Z</t>
  </si>
  <si>
    <t>Fiebre (Prod. King DouDou)</t>
  </si>
  <si>
    <t>5xtxxuIqInrLDSfjA6Co3o</t>
  </si>
  <si>
    <t>q0O-wP18ykE</t>
  </si>
  <si>
    <t>2020-06-17T20:47:25Z</t>
  </si>
  <si>
    <t>Reloj</t>
  </si>
  <si>
    <t>4loQgPwJHocL3dFwLfjb1J</t>
  </si>
  <si>
    <t>Ss61I4AQEX4</t>
  </si>
  <si>
    <t>2020-10-23T00:08:01Z</t>
  </si>
  <si>
    <t>Mantecado de Coco</t>
  </si>
  <si>
    <t>5CGFApNEqgMcoKo6Q4KJ3g</t>
  </si>
  <si>
    <t>zVSOuffiAOo</t>
  </si>
  <si>
    <t>2019-09-27T04:07:36Z</t>
  </si>
  <si>
    <t>Ojitos</t>
  </si>
  <si>
    <t>2ICRpmsOqfCYoxOoNhduc2</t>
  </si>
  <si>
    <t>vyEtsckRFs8</t>
  </si>
  <si>
    <t>2020-03-12T10:26:22Z</t>
  </si>
  <si>
    <t>Cosa Guapa</t>
  </si>
  <si>
    <t>5o9NxjgOMpdGDYswuNv7yu</t>
  </si>
  <si>
    <t>JtXr_oRGoPY</t>
  </si>
  <si>
    <t>2021-06-25T04:08:33Z</t>
  </si>
  <si>
    <t>Ganga - Young Kingz Version</t>
  </si>
  <si>
    <t>6WJkX7xhqjcMXPhs0Wfg7G</t>
  </si>
  <si>
    <t>BoTxtrTp3rc</t>
  </si>
  <si>
    <t>Ganga (Young Kingz Version)</t>
  </si>
  <si>
    <t>2019-11-21T21:33:50Z</t>
  </si>
  <si>
    <t>19VunfeIrl0bx984mJ810c</t>
  </si>
  <si>
    <t>tmEswoYRi6w</t>
  </si>
  <si>
    <t>UCXTtAAlWYj1RCVPZ-PYWoqA</t>
  </si>
  <si>
    <t>2020-03-18T10:00:39Z</t>
  </si>
  <si>
    <t>PensÃ¡ndote</t>
  </si>
  <si>
    <t>2wnhst8yHA4gKuojAgZedh</t>
  </si>
  <si>
    <t>d44mOWnKDjc</t>
  </si>
  <si>
    <t>2020-11-12T10:07:09Z</t>
  </si>
  <si>
    <t>La Guariconfianza</t>
  </si>
  <si>
    <t>234PYuEChhjwv4GeT12pap</t>
  </si>
  <si>
    <t>S9Uq9BXSvPI</t>
  </si>
  <si>
    <t>2020-03-19T10:45:28Z</t>
  </si>
  <si>
    <t>6Ee34qCOE6FBzEPRAGwSrn</t>
  </si>
  <si>
    <t>Nunca Imagine</t>
  </si>
  <si>
    <t>2ppf5WbrVdQe2PwEAapScD</t>
  </si>
  <si>
    <t>CUaBbz2Wkv8</t>
  </si>
  <si>
    <t>Nunca Imagine (feat. Maycol Riddim)</t>
  </si>
  <si>
    <t>UCDxiGGtBV3CQiE-NKLEFgUg</t>
  </si>
  <si>
    <t>2019-05-06T01:39:05Z</t>
  </si>
  <si>
    <t>5AQTFpm3oDPTenmw5Lmfoi</t>
  </si>
  <si>
    <t>gMKfV6YebNU</t>
  </si>
  <si>
    <t>UCW6BH4lqss_NycLC1JUW2-A</t>
  </si>
  <si>
    <t>2020-06-03T10:03:45Z</t>
  </si>
  <si>
    <t>Quedate Sola</t>
  </si>
  <si>
    <t>0UT1rpFwDw5GLM7jDVs9pN</t>
  </si>
  <si>
    <t>IaBG3YRIBrU</t>
  </si>
  <si>
    <t>2021-02-11T10:18:30Z</t>
  </si>
  <si>
    <t>Mood</t>
  </si>
  <si>
    <t>2ISzmtY9Exy1IwmJj3Hc7P</t>
  </si>
  <si>
    <t>15Hy52PBUG4</t>
  </si>
  <si>
    <t>Como Se Siente</t>
  </si>
  <si>
    <t>09tYvFOFp1pKxZ8GJVlOXm</t>
  </si>
  <si>
    <t>kVzyun4PQh0</t>
  </si>
  <si>
    <t>2020-01-23T20:23:14Z</t>
  </si>
  <si>
    <t>Sola &amp; VacÃ­a</t>
  </si>
  <si>
    <t>46V4kseB66GjFGklCgynGX</t>
  </si>
  <si>
    <t>E974zGvbVEQ</t>
  </si>
  <si>
    <t>UCIAWcPYu4GWqyD2WhyenKBw</t>
  </si>
  <si>
    <t>2020-04-16T22:13:37Z</t>
  </si>
  <si>
    <t>Te Como la Cara</t>
  </si>
  <si>
    <t>1a19HeCrAgB1xS5r0VkLIP</t>
  </si>
  <si>
    <t>B3IVvzS-G0I</t>
  </si>
  <si>
    <t>UCxLPcfc7XkT3y2u5x7LpapQ</t>
  </si>
  <si>
    <t>2020-07-29T18:15:34Z</t>
  </si>
  <si>
    <t>Nocturna - Remix</t>
  </si>
  <si>
    <t>3l6Dc2DvpzEXJxnRTX5JUd</t>
  </si>
  <si>
    <t>Nocturna (Remix)</t>
  </si>
  <si>
    <t>2020-02-28T05:19:09Z</t>
  </si>
  <si>
    <t>Tokyo</t>
  </si>
  <si>
    <t>2XeoX6KM7jDKHOYN8f4Wr1</t>
  </si>
  <si>
    <t>M6CrGHNqFyI</t>
  </si>
  <si>
    <t>2020-08-28T04:11:08Z</t>
  </si>
  <si>
    <t>Tattoo</t>
  </si>
  <si>
    <t>7na7Bk98usp84FaOJFPv3d</t>
  </si>
  <si>
    <t>kqz6Zc8Aplw</t>
  </si>
  <si>
    <t>2020-02-13T05:00:53Z</t>
  </si>
  <si>
    <t>Reina Pepiada</t>
  </si>
  <si>
    <t>3yJ8buQlPzQtHyCicOGDJ0</t>
  </si>
  <si>
    <t>Fnz7jZuAtSM</t>
  </si>
  <si>
    <t>UCoHRmfxqEHTHoNTddLS3ErQ</t>
  </si>
  <si>
    <t>2020-01-31T00:31:41Z</t>
  </si>
  <si>
    <t>Madrid (feat. Myke Towers)</t>
  </si>
  <si>
    <t>19OXtYzrJyCrQvTbfukt4H</t>
  </si>
  <si>
    <t>kvjWxSL8938</t>
  </si>
  <si>
    <t>Madrid</t>
  </si>
  <si>
    <t>2020-08-21T04:04:54Z</t>
  </si>
  <si>
    <t>JOVEN PARA SIEMPRE</t>
  </si>
  <si>
    <t>2hSBhzE4hbWRWl4PLMiJsu</t>
  </si>
  <si>
    <t>JIPfdwPNmKQ</t>
  </si>
  <si>
    <t>2021-03-04T11:07:18Z</t>
  </si>
  <si>
    <t>LowKey</t>
  </si>
  <si>
    <t>3aSZoM8ZylbB0xCBkGpNTg</t>
  </si>
  <si>
    <t>x482MOVa-Hs</t>
  </si>
  <si>
    <t>2019-12-12T10:13:29Z</t>
  </si>
  <si>
    <t>Y Cuando Llego (feat. Pipo Beatz)</t>
  </si>
  <si>
    <t>1JlJhbfVvRe6OHaHw4tzsO</t>
  </si>
  <si>
    <t>hmjHBHMFjDc</t>
  </si>
  <si>
    <t>Y Cuando Llego</t>
  </si>
  <si>
    <t>2020-04-16T10:25:44Z</t>
  </si>
  <si>
    <t>Loco por Verte</t>
  </si>
  <si>
    <t>7JUvz8eMJTJYJ1dHYUcK7y</t>
  </si>
  <si>
    <t>B_lqHZWnbwA</t>
  </si>
  <si>
    <t>UCZ6JZbFFbUdhVYWkieIuAZA</t>
  </si>
  <si>
    <t>2019-12-05T10:03:27Z</t>
  </si>
  <si>
    <t>Color Caramelo</t>
  </si>
  <si>
    <t>0tqOrNifmUgu2xgbKesHk3</t>
  </si>
  <si>
    <t>Zeb4jF07_SE</t>
  </si>
  <si>
    <t>2021-06-24T10:06:26Z</t>
  </si>
  <si>
    <t>Recuerdos</t>
  </si>
  <si>
    <t>6rSt4NV3lM9bkv4FGEOeNa</t>
  </si>
  <si>
    <t>VEKhq1x5UTY</t>
  </si>
  <si>
    <t>Luar La L x Channel - Recuerdos || Audio 8D ðŸŽ§</t>
  </si>
  <si>
    <t>UCZKsnytclECaOrhaXkhL2OA</t>
  </si>
  <si>
    <t>2021-07-27T20:48:13Z</t>
  </si>
  <si>
    <t>La Curiosidad (feat. Dj Nelson, Jhay Cortez, Lunay &amp; Kendo Kaponi) - Blue Grand Prix Remix</t>
  </si>
  <si>
    <t>7LE1K0lZyRFZjSlrnm7lfD</t>
  </si>
  <si>
    <t>uf43emdW6lQ</t>
  </si>
  <si>
    <t>Jay Wheleer, Myke towers, lunay, Kendo kaponi, Jhay cortez, Rauw alejandro la curiosidad Remix letra</t>
  </si>
  <si>
    <t>UCiak-w9fCz1i8-kQMM3z2zg</t>
  </si>
  <si>
    <t>2021-05-12T02:58:23Z</t>
  </si>
  <si>
    <t>Mejor</t>
  </si>
  <si>
    <t>6C1jKbkCUgFws7M0M4oGCB</t>
  </si>
  <si>
    <t>H3lJuagPGwk</t>
  </si>
  <si>
    <t>2020-03-18T10:00:19Z</t>
  </si>
  <si>
    <t>LlegarÃ¡</t>
  </si>
  <si>
    <t>52zHq60TmFob7fBVx3BQSo</t>
  </si>
  <si>
    <t>Ms9n6ZPx8Qk</t>
  </si>
  <si>
    <t>2020-08-20T22:17:38Z</t>
  </si>
  <si>
    <t>Combo la L</t>
  </si>
  <si>
    <t>07hvsxeAYfZFgiLiBos6Pz</t>
  </si>
  <si>
    <t>tD7z_Oag8Yg</t>
  </si>
  <si>
    <t>2021-06-17T10:09:13Z</t>
  </si>
  <si>
    <t>OlvÃ­date</t>
  </si>
  <si>
    <t>6Y4EGEbQvkh5s3hqcCknca</t>
  </si>
  <si>
    <t>hXJAz69zWDM</t>
  </si>
  <si>
    <t>2021-03-04T23:16:44Z</t>
  </si>
  <si>
    <t>Jangueo</t>
  </si>
  <si>
    <t>1bRpSCFv6P2OUhciByeRYR</t>
  </si>
  <si>
    <t>qb-0MjxEaMk</t>
  </si>
  <si>
    <t>2020-08-14T20:29:25Z</t>
  </si>
  <si>
    <t>Anda Suelta</t>
  </si>
  <si>
    <t>5vQwugZBbpQxqe5H0GN3AY</t>
  </si>
  <si>
    <t>YoBiOASw5zA</t>
  </si>
  <si>
    <t>2021-03-11T10:22:26Z</t>
  </si>
  <si>
    <t>Algo MÃ¡gico</t>
  </si>
  <si>
    <t>7D93pJcwymzaZx8WgBo2zG</t>
  </si>
  <si>
    <t>47IcWrN8Q_g</t>
  </si>
  <si>
    <t>2020-06-25T22:06:50Z</t>
  </si>
  <si>
    <t>Salgo a Buscarte</t>
  </si>
  <si>
    <t>3FKkbn11xHnb2XOsqsX3Sa</t>
  </si>
  <si>
    <t>yjeApzxvSxs</t>
  </si>
  <si>
    <t>Jon Z Ft  Eladio Carrion, Ele A El Dominio Y Boy Wonder CF - Salgo A Buscarte (Letra)</t>
  </si>
  <si>
    <t>UCBw8ziM8dLVL8LSuPuMWzSw</t>
  </si>
  <si>
    <t>2019-10-25T04:23:12Z</t>
  </si>
  <si>
    <t>Carta Real</t>
  </si>
  <si>
    <t>4cxmaFfDdrwJfQiJvNcEAb</t>
  </si>
  <si>
    <t>UCg14kjkRcJWUyvQjjeXFWlQ</t>
  </si>
  <si>
    <t>Christian Dior</t>
  </si>
  <si>
    <t>4jOBQxq4Ffd8DDrsN4wPOR</t>
  </si>
  <si>
    <t>3wh_lN-Jztg</t>
  </si>
  <si>
    <t>2021-03-12T00:07:44Z</t>
  </si>
  <si>
    <t>Sola</t>
  </si>
  <si>
    <t>3yHjj3j8g91lArUyztctGm</t>
  </si>
  <si>
    <t>QXb8PBJUlHE</t>
  </si>
  <si>
    <t>2019-10-20T10:11:36Z</t>
  </si>
  <si>
    <t>La Cama - Remix</t>
  </si>
  <si>
    <t>2tGENA8xef0wABdHvyXwv9</t>
  </si>
  <si>
    <t>eRY5W5_rJJ8</t>
  </si>
  <si>
    <t>La Cama (Remix)</t>
  </si>
  <si>
    <t>2020-03-26T16:28:37Z</t>
  </si>
  <si>
    <t>Desaparecer</t>
  </si>
  <si>
    <t>5LlqSCrhvYm97QwfhmY7tc</t>
  </si>
  <si>
    <t>JLXpxet7OQw</t>
  </si>
  <si>
    <t>2021-02-05T05:25:36Z</t>
  </si>
  <si>
    <t>Fantasmita - Remix</t>
  </si>
  <si>
    <t>5NOHsDSfLIH45y3i9PfRyh</t>
  </si>
  <si>
    <t>mIWeviaZvbI</t>
  </si>
  <si>
    <t>Fantasmita (Remix)</t>
  </si>
  <si>
    <t>2019-12-05T10:06:36Z</t>
  </si>
  <si>
    <t>Donde</t>
  </si>
  <si>
    <t>2omuboPrC7ivHRrtUgF2JM</t>
  </si>
  <si>
    <t>QfJqjTyC-AY</t>
  </si>
  <si>
    <t>UCeNt9djCuN7-Vr5J3kK_GkQ</t>
  </si>
  <si>
    <t>2020-05-14T10:01:23Z</t>
  </si>
  <si>
    <t>Como Panas</t>
  </si>
  <si>
    <t>54tOFoIdt8qXgIzlPpXtVF</t>
  </si>
  <si>
    <t>eSH799pzEus</t>
  </si>
  <si>
    <t>2020-02-13T10:32:21Z</t>
  </si>
  <si>
    <t>La Curiosidad</t>
  </si>
  <si>
    <t>4HYDUMY0xSpeBr0AMY9cUz</t>
  </si>
  <si>
    <t>8GHgeHpLkgI</t>
  </si>
  <si>
    <t>2020-06-12T03:37:15Z</t>
  </si>
  <si>
    <t>Zorra</t>
  </si>
  <si>
    <t>0OP1RzrglC008kj79Httv3</t>
  </si>
  <si>
    <t>ViVgB45Au7k</t>
  </si>
  <si>
    <t>2019-12-12T23:00:02Z</t>
  </si>
  <si>
    <t>Fuego En El Fuego (feat. Myke Towers, Noriel &amp; Juhn) - Remix</t>
  </si>
  <si>
    <t>4vEe2stBo7lal40zUNs9q8</t>
  </si>
  <si>
    <t>qdpGCJub0kg</t>
  </si>
  <si>
    <t>Darkiel Ft. Myke Towers, Noriel &amp; Juhn - Fuego En El Fuego (Remix)</t>
  </si>
  <si>
    <t>UC6EWYeeCgW5OCfNpAQurwuQ</t>
  </si>
  <si>
    <t>2019-05-17T18:27:28Z</t>
  </si>
  <si>
    <t>Flores Pa Tu Pelo</t>
  </si>
  <si>
    <t>1g7XVrQWDFn6xckZmQ8whB</t>
  </si>
  <si>
    <t>_5CbfWf5xJc</t>
  </si>
  <si>
    <t>2020-06-04T10:07:17Z</t>
  </si>
  <si>
    <t>Big Pimpin'</t>
  </si>
  <si>
    <t>7m97yKVzPpXV9Z4ezEziOD</t>
  </si>
  <si>
    <t>U1PA5-OUsC8</t>
  </si>
  <si>
    <t>Jay-Z Ft UGK - Big Pimpin' (Subtitulada En EspaÃ±ol)</t>
  </si>
  <si>
    <t>UCjxh95igbz3-NHDi_eOwG-g</t>
  </si>
  <si>
    <t>2021-04-25T03:04:47Z</t>
  </si>
  <si>
    <t>El Chapo</t>
  </si>
  <si>
    <t>0YEXqaMeTYjuvGQ0PpOTiL</t>
  </si>
  <si>
    <t>_NU90hJS0qg</t>
  </si>
  <si>
    <t>The Game &amp; Skrillex: El Chapo</t>
  </si>
  <si>
    <t>UC5zGDJcAF5VkW70c8raD-Lw</t>
  </si>
  <si>
    <t>2015-10-21T15:35:38Z</t>
  </si>
  <si>
    <t>Good Life</t>
  </si>
  <si>
    <t>14blxrgE0VWAgv5aF2wWmx</t>
  </si>
  <si>
    <t>jG1joHmrRoQ</t>
  </si>
  <si>
    <t>UCRY5dYsbIN5TylSbd7gVnZg</t>
  </si>
  <si>
    <t>2019-02-07T10:17:44Z</t>
  </si>
  <si>
    <t>Love Sosa</t>
  </si>
  <si>
    <t>4IowQDUOzUvNtp72HMDcKO</t>
  </si>
  <si>
    <t>OrYjTUbyLZ4</t>
  </si>
  <si>
    <t>UCP1eNXDqBWtY9Mxhw3q_wNA</t>
  </si>
  <si>
    <t>2018-07-26T04:05:14Z</t>
  </si>
  <si>
    <t>Work REMIX (feat. A$AP Rocky, French Montana, Trinidad James &amp; ScHoolboy Q)</t>
  </si>
  <si>
    <t>7xVLFuuYdAvcTfcP3IG3dS</t>
  </si>
  <si>
    <t>hA6KmAXfnt8</t>
  </si>
  <si>
    <t>Work REMIX</t>
  </si>
  <si>
    <t>2017-01-26T00:38:29Z</t>
  </si>
  <si>
    <t>Work Hard, Play Hard</t>
  </si>
  <si>
    <t>1ms5tNNdPouTtcD2oVF9Oz</t>
  </si>
  <si>
    <t>XEN13K0y37U</t>
  </si>
  <si>
    <t>UC3QmG1Jn9cE5fTMt14DLuZw</t>
  </si>
  <si>
    <t>2016-07-13T18:01:49Z</t>
  </si>
  <si>
    <t>Soundtrack 2 My Life</t>
  </si>
  <si>
    <t>0Ns3nvzgfC6Yh3j5apV66n</t>
  </si>
  <si>
    <t>j33ic0DFOGc</t>
  </si>
  <si>
    <t>2018-08-04T21:33:45Z</t>
  </si>
  <si>
    <t>Dreams and Nightmares</t>
  </si>
  <si>
    <t>42zd6DYQ4o4SECmTITrM1U</t>
  </si>
  <si>
    <t>FCxJO5OKW5Q</t>
  </si>
  <si>
    <t>UCr_zAwkma5JAyHOWfVXaouA</t>
  </si>
  <si>
    <t>2014-11-08T04:48:24Z</t>
  </si>
  <si>
    <t>Steady Mobbin</t>
  </si>
  <si>
    <t>3cSuhzV7wKX5diQ8hos78P</t>
  </si>
  <si>
    <t>86wtVQ6F1YY</t>
  </si>
  <si>
    <t>UC0FFfZn51PJ4Cvzhtcetu2A</t>
  </si>
  <si>
    <t>2018-07-30T12:26:07Z</t>
  </si>
  <si>
    <t>Thank You</t>
  </si>
  <si>
    <t>2x5YsiXAqOEqSZ1iHWITHS</t>
  </si>
  <si>
    <t>ABkkh_2VMKQ</t>
  </si>
  <si>
    <t>UCaSeNTljGkpoj1ijhs72nag</t>
  </si>
  <si>
    <t>2018-08-14T16:38:22Z</t>
  </si>
  <si>
    <t>Swimming Pools (Drank) - Extended Version</t>
  </si>
  <si>
    <t>5ujh1I7NZH5agbwf7Hp8Hc</t>
  </si>
  <si>
    <t>U96f24ueBAo</t>
  </si>
  <si>
    <t>Swimming Pools (Drank)</t>
  </si>
  <si>
    <t>2018-07-24T16:49:27Z</t>
  </si>
  <si>
    <t>Top Down</t>
  </si>
  <si>
    <t>5j07XxMxvcOqQFLIUBkEws</t>
  </si>
  <si>
    <t>iaaNyXT6zbQ</t>
  </si>
  <si>
    <t>UCFWl0vvkKJLzFtbpN0LSpUQ</t>
  </si>
  <si>
    <t>2019-01-31T10:16:27Z</t>
  </si>
  <si>
    <t>Daydreamin' (feat. Jill Scott)</t>
  </si>
  <si>
    <t>50M2QjfSM82wkJ1d0iV4mh</t>
  </si>
  <si>
    <t>C0rcii5DCms</t>
  </si>
  <si>
    <t>UCe872mgP4deADPnXtkbS-Cg</t>
  </si>
  <si>
    <t>2015-08-28T18:24:49Z</t>
  </si>
  <si>
    <t>Crank That (Soulja Boy)</t>
  </si>
  <si>
    <t>66TRwr5uJwPt15mfFkzhbi</t>
  </si>
  <si>
    <t>OZzNLjlsWn4</t>
  </si>
  <si>
    <t>UCv5qSI_VNdqa4VS10GLf0zA</t>
  </si>
  <si>
    <t>2018-07-28T00:46:56Z</t>
  </si>
  <si>
    <t>BlasÃ© (feat. Future &amp; Rae Sremmurd) - Louis the Child Remix</t>
  </si>
  <si>
    <t>2NAZcL9tLUkdMMb5v3xFVG</t>
  </si>
  <si>
    <t>dWjXmpV90YE</t>
  </si>
  <si>
    <t>Ty Dolla $ign - BlasÃ© ft. Future &amp; Rae Sremmurd (Louis The Child Remix)</t>
  </si>
  <si>
    <t>UCaB_KyYOjfNHBm0f-TvBmiw</t>
  </si>
  <si>
    <t>2016-04-12T17:00:46Z</t>
  </si>
  <si>
    <t>Stay Schemin</t>
  </si>
  <si>
    <t>0nq6sfr8z1R5KJ4XUk396e</t>
  </si>
  <si>
    <t>Ygb8BRdl2kI</t>
  </si>
  <si>
    <t>UCayETQO60tEaJ0ihqZYstRQ</t>
  </si>
  <si>
    <t>2018-08-14T18:41:41Z</t>
  </si>
  <si>
    <t>On Top</t>
  </si>
  <si>
    <t>1iLH4eIX2JISmOqLQb9hDQ</t>
  </si>
  <si>
    <t>q02NhByVh8A</t>
  </si>
  <si>
    <t>UCEdhHl4ZB0JXIinqZ367F6w</t>
  </si>
  <si>
    <t>2021-02-10T21:41:54Z</t>
  </si>
  <si>
    <t>Grown Up</t>
  </si>
  <si>
    <t>2KrkWcSP0oFWBUZzvj9KjS</t>
  </si>
  <si>
    <t>5ub8HG-thvk</t>
  </si>
  <si>
    <t>UCqGg7NKRWozzuxYr4p4gxeg</t>
  </si>
  <si>
    <t>2020-05-17T10:01:19Z</t>
  </si>
  <si>
    <t>Donald Trump</t>
  </si>
  <si>
    <t>5oMkgWZqmKjaJHrsXcsZZy</t>
  </si>
  <si>
    <t>qAo4_z4eUBM</t>
  </si>
  <si>
    <t>2019-05-09T02:10:14Z</t>
  </si>
  <si>
    <t>Dirt Off Your Shoulder</t>
  </si>
  <si>
    <t>3IrkbGQCoEPAkzJ0Tkv8nm</t>
  </si>
  <si>
    <t>X8_pH2nMa3U</t>
  </si>
  <si>
    <t>Dirt off Your Shoulder / Lying from You</t>
  </si>
  <si>
    <t>UCxgN32UVVztKAQd2HkXzBtw</t>
  </si>
  <si>
    <t>2014-11-09T05:40:21Z</t>
  </si>
  <si>
    <t>Bad Boy for Life</t>
  </si>
  <si>
    <t>2eOuL8KesslTLQERQPu11D</t>
  </si>
  <si>
    <t>1D-1pIb0Kqo</t>
  </si>
  <si>
    <t>UCa7UEhon5aHfncjkOWgwRDA</t>
  </si>
  <si>
    <t>2016-12-31T17:14:19Z</t>
  </si>
  <si>
    <t>Muthaf**ka Up</t>
  </si>
  <si>
    <t>31VM9uxtem39xmT0dfDiSU</t>
  </si>
  <si>
    <t>SUMEYAL2-3A</t>
  </si>
  <si>
    <t>UC2-zLDHEP2rEkqwgutb2ctA</t>
  </si>
  <si>
    <t>2018-11-01T09:37:41Z</t>
  </si>
  <si>
    <t>WIN</t>
  </si>
  <si>
    <t>69WMdZSqdQwFgLVpbMsZ2J</t>
  </si>
  <si>
    <t>oT_SmwxVfwE</t>
  </si>
  <si>
    <t>UCiKRoVXKO9Fzrjo4eO-XDDQ</t>
  </si>
  <si>
    <t>2019-02-21T10:21:54Z</t>
  </si>
  <si>
    <t>Lapdance</t>
  </si>
  <si>
    <t>6FuAe03bP2SQT4TCDKhuGx</t>
  </si>
  <si>
    <t>dNHtpx8t7A0</t>
  </si>
  <si>
    <t>UCZ6CBWSHwqvROE0EeXpBp0Q</t>
  </si>
  <si>
    <t>2017-02-18T22:49:04Z</t>
  </si>
  <si>
    <t>Hard Knock Life (Ghetto Anthem)</t>
  </si>
  <si>
    <t>5Tl0HJvynZtKdSUMKbFVVX</t>
  </si>
  <si>
    <t>KkjKuOx08yU</t>
  </si>
  <si>
    <t>UCbJG1HvzgzaMe_15xfiUyWw</t>
  </si>
  <si>
    <t>2018-07-24T18:34:47Z</t>
  </si>
  <si>
    <t>Country Sh*t (Remix)</t>
  </si>
  <si>
    <t>36N2bDLedBsK9VylCszIwH</t>
  </si>
  <si>
    <t>Za5Ly778-iw</t>
  </si>
  <si>
    <t>Big K.R.I.T. Ft. Ludacris &amp; Bun B - Country Shit Remix - Return of 4Eva</t>
  </si>
  <si>
    <t>UCDJ3rp7X5I7lD8qRCdK88Tg</t>
  </si>
  <si>
    <t>2011-03-29T04:56:30Z</t>
  </si>
  <si>
    <t>Blueberry Yum Yum</t>
  </si>
  <si>
    <t>26liGJfeDiHLVn0qTETkt1</t>
  </si>
  <si>
    <t>ftXz7aMQNTY</t>
  </si>
  <si>
    <t>UCrcXT9Gn6zCA4dOqW6XsKUw</t>
  </si>
  <si>
    <t>2018-07-31T13:59:02Z</t>
  </si>
  <si>
    <t>Aston Martin Music</t>
  </si>
  <si>
    <t>5W7xC99N2Zzfh69r7I7zWK</t>
  </si>
  <si>
    <t>bQ7uLY_eMRY</t>
  </si>
  <si>
    <t>2018-07-26T19:30:28Z</t>
  </si>
  <si>
    <t>Dance (A$$) Remix</t>
  </si>
  <si>
    <t>3ZAMtgYJFoHwJjFkhkXqKr</t>
  </si>
  <si>
    <t>oKs_8e-1CoY</t>
  </si>
  <si>
    <t>2018-07-26T03:42:43Z</t>
  </si>
  <si>
    <t>Waves</t>
  </si>
  <si>
    <t>3nAq2hCr1oWsIU54tS98pL</t>
  </si>
  <si>
    <t>ML8Yq1Rd6I0</t>
  </si>
  <si>
    <t>2018-07-24T17:59:12Z</t>
  </si>
  <si>
    <t>Work Out</t>
  </si>
  <si>
    <t>2wAJTrFhCnQyNSD3oUgTZO</t>
  </si>
  <si>
    <t>UWlibNTrg80</t>
  </si>
  <si>
    <t>2018-10-12T18:01:47Z</t>
  </si>
  <si>
    <t>That's All She Wrote</t>
  </si>
  <si>
    <t>6XAA7T9VHcqKQSzjmXAJ8o</t>
  </si>
  <si>
    <t>uJa1BkTIu2Q</t>
  </si>
  <si>
    <t>UCwwHxdscieNH0dzWmOwnuqw</t>
  </si>
  <si>
    <t>2020-04-08T07:29:39Z</t>
  </si>
  <si>
    <t>Lollipop</t>
  </si>
  <si>
    <t>5jnxxpX2834SB6LJ0S73Uz</t>
  </si>
  <si>
    <t>lRLH_3Gg8Ko</t>
  </si>
  <si>
    <t>UC4IAZ3dowcXyvVYBx4hucSQ</t>
  </si>
  <si>
    <t>2018-12-13T14:40:44Z</t>
  </si>
  <si>
    <t>6bUNEbXT7HovLW6BgPCBsb</t>
  </si>
  <si>
    <t>sZ1vT0aPcYE</t>
  </si>
  <si>
    <t>UCpJG35xsNdMgxsXn7kqG4Ew</t>
  </si>
  <si>
    <t>2015-08-12T01:08:52Z</t>
  </si>
  <si>
    <t>Party Up</t>
  </si>
  <si>
    <t>0LWkaEyQRkF0XAms8Bg1fC</t>
  </si>
  <si>
    <t>_x5F2qwYkFc</t>
  </si>
  <si>
    <t>UCZe87x5wDk_YUmdmfAGymPQ</t>
  </si>
  <si>
    <t>2018-09-04T16:58:43Z</t>
  </si>
  <si>
    <t>Break Ya Neck</t>
  </si>
  <si>
    <t>7gKgd0P3dAAePiSQQBqrlf</t>
  </si>
  <si>
    <t>PAr0YlIv1zw</t>
  </si>
  <si>
    <t>2020-04-09T10:29:47Z</t>
  </si>
  <si>
    <t>Numb / Encore</t>
  </si>
  <si>
    <t>5sNESr6pQfIhL3krM8CtZn</t>
  </si>
  <si>
    <t>Ptgu47t9rKk</t>
  </si>
  <si>
    <t>2017-02-26T19:07:07Z</t>
  </si>
  <si>
    <t>Purple Swag</t>
  </si>
  <si>
    <t>51cqtusY2TwC6mbN8Vz8iA</t>
  </si>
  <si>
    <t>-6R-MfkoWLA</t>
  </si>
  <si>
    <t>2014-11-08T18:11:51Z</t>
  </si>
  <si>
    <t>Faded</t>
  </si>
  <si>
    <t>2NRUU0gP1d8Yif8CpsCW8l</t>
  </si>
  <si>
    <t>vD4vOgLh9Ic</t>
  </si>
  <si>
    <t>2018-07-29T23:00:59Z</t>
  </si>
  <si>
    <t>i</t>
  </si>
  <si>
    <t>7wdzLe2Gsx1RGqbvYZHASz</t>
  </si>
  <si>
    <t>z5vHSXXZRDo</t>
  </si>
  <si>
    <t>2018-11-01T09:17:13Z</t>
  </si>
  <si>
    <t>No Mediocre (feat. Iggy Azalea)</t>
  </si>
  <si>
    <t>0SqUFLaRXwufRUsJ0t4dXB</t>
  </si>
  <si>
    <t>C0hcdcXlM9o</t>
  </si>
  <si>
    <t>No Mediocre</t>
  </si>
  <si>
    <t>2015-08-12T00:06:29Z</t>
  </si>
  <si>
    <t>Can't Get Enough</t>
  </si>
  <si>
    <t>3mTpegrOwRn0oJjv4TSbEE</t>
  </si>
  <si>
    <t>aj1ilFx7sck</t>
  </si>
  <si>
    <t>2018-10-12T18:01:24Z</t>
  </si>
  <si>
    <t>03' Bonnie &amp; Clyde</t>
  </si>
  <si>
    <t>5ljCWsDlSyJ41kwqym2ORw</t>
  </si>
  <si>
    <t>4btQ4_28JsI</t>
  </si>
  <si>
    <t>Jay-Z Ft. Beyonce - Bonnie And Clyde</t>
  </si>
  <si>
    <t>UCfikn-5H6c6cgork8Hr0V_A</t>
  </si>
  <si>
    <t>2008-11-06T14:37:58Z</t>
  </si>
  <si>
    <t>Pursuit Of Happiness - Extended Steve Aoki Remix</t>
  </si>
  <si>
    <t>7m47Go71qTMBs4kTH7U8F8</t>
  </si>
  <si>
    <t>ivbIU1pjrto</t>
  </si>
  <si>
    <t>Pursuit of Happiness - Kid Cudi, MGMT, Ratatat (Extended Steve Aoki Remix) [2. Dance]</t>
  </si>
  <si>
    <t>UCEJb_pKZIj5JxeaGxJHIQZA</t>
  </si>
  <si>
    <t>2020-11-07T23:15:02Z</t>
  </si>
  <si>
    <t>I Don't Like</t>
  </si>
  <si>
    <t>2ikkgfIIM9kGKZCXzXnTpj</t>
  </si>
  <si>
    <t>jcy_CBTQRhw</t>
  </si>
  <si>
    <t>2021-02-24T09:37:17Z</t>
  </si>
  <si>
    <t>HeadBand (feat. 2 Chainz)</t>
  </si>
  <si>
    <t>2LvRR121MWFmmEGkuV2vQP</t>
  </si>
  <si>
    <t>XXVtlxKVmd8</t>
  </si>
  <si>
    <t>UCU1JusGzZe0Msn79JB3g46w</t>
  </si>
  <si>
    <t>2017-02-11T18:36:00Z</t>
  </si>
  <si>
    <t>X Gon' Give It To Ya - Int'l Bonus track</t>
  </si>
  <si>
    <t>66orjI5vOkyxOZLHWrPklh</t>
  </si>
  <si>
    <t>zHftCNi6VHI</t>
  </si>
  <si>
    <t>X Gon' Give It To Ya (Int'l Bonus track)</t>
  </si>
  <si>
    <t>2018-07-23T16:57:04Z</t>
  </si>
  <si>
    <t>On Fire</t>
  </si>
  <si>
    <t>0B2ZuTLZnWQ6gz8RlNwBu1</t>
  </si>
  <si>
    <t>MZ_cBF-bg7Q</t>
  </si>
  <si>
    <t>UCkSmY2kHlGv3umwwlcbguoQ</t>
  </si>
  <si>
    <t>2018-09-15T09:47:24Z</t>
  </si>
  <si>
    <t>Red Nation</t>
  </si>
  <si>
    <t>2sYUGgzQfHQ6lOWzbrny8Z</t>
  </si>
  <si>
    <t>vHbuoBwRZGA</t>
  </si>
  <si>
    <t>2018-07-23T16:53:00Z</t>
  </si>
  <si>
    <t>All The Way Up</t>
  </si>
  <si>
    <t>7Ezwtgfw7khBrpvaNPtMoT</t>
  </si>
  <si>
    <t>Z0yMM0AwMOQ</t>
  </si>
  <si>
    <t>All The Way Up (feat. French Montana &amp; Infared)</t>
  </si>
  <si>
    <t>UCvujFDDYFSt0uu_aTxuVEIg</t>
  </si>
  <si>
    <t>2017-02-16T10:16:56Z</t>
  </si>
  <si>
    <t>Pursuit Of Happiness (Nightmare)</t>
  </si>
  <si>
    <t>4kTLpAbhuEGHAAdDjOIWaa</t>
  </si>
  <si>
    <t>a91-vAMJkh0</t>
  </si>
  <si>
    <t>2018-12-12T09:40:22Z</t>
  </si>
  <si>
    <t>Hate Me Now (feat. Diddy)</t>
  </si>
  <si>
    <t>158DIbrVt4YbqNnWyRCS3P</t>
  </si>
  <si>
    <t>6HQ3AdE4jDw</t>
  </si>
  <si>
    <t>Hate Me Now</t>
  </si>
  <si>
    <t>UCPoQYATXIYvN5WB0c4f6jfQ</t>
  </si>
  <si>
    <t>2017-01-14T17:50:58Z</t>
  </si>
  <si>
    <t>Uproar</t>
  </si>
  <si>
    <t>3wScL5W8H40zzCKN0atfBk</t>
  </si>
  <si>
    <t>LsoJ5_NwFeQ</t>
  </si>
  <si>
    <t>2018-09-28T01:53:54Z</t>
  </si>
  <si>
    <t>Young Forever</t>
  </si>
  <si>
    <t>35srNkJVToAzYiZzron1FY</t>
  </si>
  <si>
    <t>AUFQFUR7Zfo</t>
  </si>
  <si>
    <t>2018-07-09T13:39:45Z</t>
  </si>
  <si>
    <t>Trophies</t>
  </si>
  <si>
    <t>6HfOzLLjsaXsehIFEsrxTk</t>
  </si>
  <si>
    <t>KA8dKbCxRD8</t>
  </si>
  <si>
    <t>2018-07-31T13:45:45Z</t>
  </si>
  <si>
    <t>Famous</t>
  </si>
  <si>
    <t>19a3JfW8BQwqHWUMbcqSx8</t>
  </si>
  <si>
    <t>Lq2TmRzg19k</t>
  </si>
  <si>
    <t>2018-07-24T19:26:01Z</t>
  </si>
  <si>
    <t>Lemonade</t>
  </si>
  <si>
    <t>6rUcS9i07F6okIe8wujs5J</t>
  </si>
  <si>
    <t>t-VmWl9iU3s</t>
  </si>
  <si>
    <t>UCGJdT8Qip4XObbQZ98Z1CAA</t>
  </si>
  <si>
    <t>2014-11-08T09:01:14Z</t>
  </si>
  <si>
    <t>My President</t>
  </si>
  <si>
    <t>4Onlx3t98YDeu8bM7wRS5K</t>
  </si>
  <si>
    <t>I-huhxB-PlE</t>
  </si>
  <si>
    <t>UCpo3AnV4YNbdNhbbscuB46w</t>
  </si>
  <si>
    <t>2018-07-29T21:41:58Z</t>
  </si>
  <si>
    <t>Overnight Celebrity</t>
  </si>
  <si>
    <t>2tOZtdbkAMQASWokLvSlzj</t>
  </si>
  <si>
    <t>z3JmMF6dGGk</t>
  </si>
  <si>
    <t>UC1GtH-7UdrHhYqU2bjIPovQ</t>
  </si>
  <si>
    <t>2017-01-25T16:46:00Z</t>
  </si>
  <si>
    <t>Day 'N' Nite - Crookers Remix</t>
  </si>
  <si>
    <t>34sGnIHB3ZthMvHpNX1i7e</t>
  </si>
  <si>
    <t>6JMgLuKrMpo</t>
  </si>
  <si>
    <t>Day 'N' Nite (Crookers Remix)</t>
  </si>
  <si>
    <t>The Devil Is A Lie</t>
  </si>
  <si>
    <t>1FfxSgLHUkNCCLdZ7wrCTY</t>
  </si>
  <si>
    <t>BnaC_0elaxs</t>
  </si>
  <si>
    <t>2018-07-24T12:13:10Z</t>
  </si>
  <si>
    <t>Collard Greens</t>
  </si>
  <si>
    <t>0zO8ctW0UiuOefR87OeJOZ</t>
  </si>
  <si>
    <t>NLL7rHzb5ww</t>
  </si>
  <si>
    <t>2018-07-26T21:26:53Z</t>
  </si>
  <si>
    <t>Who Gon Stop Me</t>
  </si>
  <si>
    <t>3R1k8P1MrDdLSRhlTaaWAS</t>
  </si>
  <si>
    <t>XKzH-bC6IZk</t>
  </si>
  <si>
    <t>Jay-Z &amp; Kanye West - Who Gon Stop Me.</t>
  </si>
  <si>
    <t>UCqzQmfSaR_ihrUxAtBqZVFg</t>
  </si>
  <si>
    <t>2011-08-20T07:37:38Z</t>
  </si>
  <si>
    <t>No Lie</t>
  </si>
  <si>
    <t>6j9iyrrmqWlQZ5SD1hSTaq</t>
  </si>
  <si>
    <t>FCEhgtxYFzQ</t>
  </si>
  <si>
    <t>UCvNe1IHe_tf5g-J-jZF0ERQ</t>
  </si>
  <si>
    <t>2018-07-28T15:00:33Z</t>
  </si>
  <si>
    <t>Hate Bein' Sober</t>
  </si>
  <si>
    <t>3SuzCeGoNOWmbWOoDMou0B</t>
  </si>
  <si>
    <t>yA869qj-z68</t>
  </si>
  <si>
    <t>2018-07-26T02:27:05Z</t>
  </si>
  <si>
    <t>Hip-Hop Saved My Life (feat. Nikki Jean)</t>
  </si>
  <si>
    <t>6N3oYlfZ2RPdjMYdHCRmFS</t>
  </si>
  <si>
    <t>42-APhxmAD8</t>
  </si>
  <si>
    <t>2015-08-07T22:20:39Z</t>
  </si>
  <si>
    <t>Opposite of Adults</t>
  </si>
  <si>
    <t>22wKQbMH8n7wZfso2VcLJL</t>
  </si>
  <si>
    <t>QqtmYwAIET8</t>
  </si>
  <si>
    <t>UCUTc6HPX8XDdPJzwdhUc_-Q</t>
  </si>
  <si>
    <t>2014-11-09T00:40:07Z</t>
  </si>
  <si>
    <t>Just What I Am</t>
  </si>
  <si>
    <t>20bJBbPapGQ4bqs0YcA9xY</t>
  </si>
  <si>
    <t>0hbHWKp-SWA</t>
  </si>
  <si>
    <t>Just What I Am (Explicit)</t>
  </si>
  <si>
    <t>2018-11-25T09:17:00Z</t>
  </si>
  <si>
    <t>Heart Of The City (Ain't No Love)</t>
  </si>
  <si>
    <t>6gpZSI0xEMTzleBc5ykOVA</t>
  </si>
  <si>
    <t>j1HMRZOTHG0</t>
  </si>
  <si>
    <t>JAY-Z - Heart Of The City [Ain't No Love] (Official Audio)</t>
  </si>
  <si>
    <t>UCvUA4YBvAZXfxmQrETxh0qg</t>
  </si>
  <si>
    <t>2021-05-01T12:46:57Z</t>
  </si>
  <si>
    <t>Say Yeah</t>
  </si>
  <si>
    <t>3GzjG6Qah8cplpj5YAURLK</t>
  </si>
  <si>
    <t>K8TsZDML2SU</t>
  </si>
  <si>
    <t>2014-08-13T06:27:47Z</t>
  </si>
  <si>
    <t>We Takin' Over</t>
  </si>
  <si>
    <t>6YdzlsQcyXoWjAykR0rjj3</t>
  </si>
  <si>
    <t>E-vq8XUX8b4</t>
  </si>
  <si>
    <t>UCF_sh7efmoosuGZVYWzryiQ</t>
  </si>
  <si>
    <t>2014-10-04T05:12:11Z</t>
  </si>
  <si>
    <t>How We Do</t>
  </si>
  <si>
    <t>4PmMVdIFpJTB9WQbmILf4p</t>
  </si>
  <si>
    <t>TaQwW5eQZeY</t>
  </si>
  <si>
    <t>2018-07-24T11:34:54Z</t>
  </si>
  <si>
    <t>All the Above (feat. T-Pain)</t>
  </si>
  <si>
    <t>1z667LebVh3DtYNrVJEao0</t>
  </si>
  <si>
    <t>QEbuK846Raw</t>
  </si>
  <si>
    <t>UCUMklSc6GrqNJOZE2pEnAAw</t>
  </si>
  <si>
    <t>2017-01-25T21:21:48Z</t>
  </si>
  <si>
    <t>Hypnotize - 2014 Remaster</t>
  </si>
  <si>
    <t>7KwZNVEaqikRSBSpyhXK2j</t>
  </si>
  <si>
    <t>H9NuWEeODew</t>
  </si>
  <si>
    <t>Hypnotize (2014 Remaster)</t>
  </si>
  <si>
    <t>UCczXQ2ehGOS2U2UnR8rY3Hg</t>
  </si>
  <si>
    <t>2014-11-06T03:04:39Z</t>
  </si>
  <si>
    <t>Shook Ones, Pt. II</t>
  </si>
  <si>
    <t>33ZXjLCpiINn8eQIDYEPTD</t>
  </si>
  <si>
    <t>SLjXz9ghUtk</t>
  </si>
  <si>
    <t>UCrZE2q5Y0Kti9IPxbWCc7mA</t>
  </si>
  <si>
    <t>2015-08-12T00:30:13Z</t>
  </si>
  <si>
    <t>No Sleep</t>
  </si>
  <si>
    <t>2kzRSiyignH8yzPTrWvyPo</t>
  </si>
  <si>
    <t>Qu2sy5MX2w4</t>
  </si>
  <si>
    <t>2015-08-07T22:55:26Z</t>
  </si>
  <si>
    <t>Lucifer</t>
  </si>
  <si>
    <t>05VHidqx1tV6V7MsCdAIby</t>
  </si>
  <si>
    <t>I40OYC9hPck</t>
  </si>
  <si>
    <t>Jay-Z - Lucifer INSTRUMENTAL [500 SUBSCRIBERS SPECIAL] (Produced by Alpha)</t>
  </si>
  <si>
    <t>UCi7OT_O4xm04ZPQXvRn6voQ</t>
  </si>
  <si>
    <t>2021-05-10T17:18:13Z</t>
  </si>
  <si>
    <t>I Wish You Would</t>
  </si>
  <si>
    <t>0n0HybfiBU3YDQNVtWugtm</t>
  </si>
  <si>
    <t>_QiEo7DoC2Q</t>
  </si>
  <si>
    <t>2018-10-14T08:05:06Z</t>
  </si>
  <si>
    <t>What You Know</t>
  </si>
  <si>
    <t>0CAJdthKDdRjB2h8YOguN6</t>
  </si>
  <si>
    <t>_Ym7Mg4yTZc</t>
  </si>
  <si>
    <t>2017-09-19T14:31:42Z</t>
  </si>
  <si>
    <t>Sunshine (feat. Anthony Hamilton)</t>
  </si>
  <si>
    <t>5y8WWi1BaKHXfuln0XoIZs</t>
  </si>
  <si>
    <t>E5hiAzIlaFw</t>
  </si>
  <si>
    <t>2017-01-25T16:45:55Z</t>
  </si>
  <si>
    <t>Beamer, Benz, Or Bentley</t>
  </si>
  <si>
    <t>0cNJ3huiV99wvUN1tmQLTL</t>
  </si>
  <si>
    <t>eaK8tXgBMGE</t>
  </si>
  <si>
    <t>Lloyd Banks ft Juelz Santana - Beamer Benz Or Bentley Projet X</t>
  </si>
  <si>
    <t>UC_N1ybq-QJNIaOnOehKtA4g</t>
  </si>
  <si>
    <t>2012-04-11T18:00:06Z</t>
  </si>
  <si>
    <t>Growing Pains</t>
  </si>
  <si>
    <t>1XvT8u1KR1hd38SVQiuTAV</t>
  </si>
  <si>
    <t>DCfvSOVtTSI</t>
  </si>
  <si>
    <t>2018-07-26T03:29:15Z</t>
  </si>
  <si>
    <t>Last Breath</t>
  </si>
  <si>
    <t>4Arjo1XR9qXsLstvU9fFV3</t>
  </si>
  <si>
    <t>y66KziBNqlk</t>
  </si>
  <si>
    <t>UC1_liDR4fRFJgH4HoJeV8cw</t>
  </si>
  <si>
    <t>2017-03-15T11:45:07Z</t>
  </si>
  <si>
    <t>R.I.C.O. (feat. Drake)</t>
  </si>
  <si>
    <t>0Y0TOsE1q11qgbi7c5WZsG</t>
  </si>
  <si>
    <t>umYiZCzN-yE</t>
  </si>
  <si>
    <t>2017-02-09T13:12:42Z</t>
  </si>
  <si>
    <t>Follow God</t>
  </si>
  <si>
    <t>2QpGZOhTCHHiKmpSO9FW4h</t>
  </si>
  <si>
    <t>J8iXDK0K95o</t>
  </si>
  <si>
    <t>2019-10-25T16:00:07Z</t>
  </si>
  <si>
    <t>Wild for the Night (feat. Skrillex &amp; Birdy Nam Nam)</t>
  </si>
  <si>
    <t>2rzBvHM9h36Tpdj7Jdajka</t>
  </si>
  <si>
    <t>SqqZ1ltotS8</t>
  </si>
  <si>
    <t>Wild for the Night</t>
  </si>
  <si>
    <t>2019-01-26T04:20:42Z</t>
  </si>
  <si>
    <t>Turn All the Lights On (feat. Ne-Yo)</t>
  </si>
  <si>
    <t>7448rwdrtddS5irSvOgPA6</t>
  </si>
  <si>
    <t>8L1hrp9c7Mw</t>
  </si>
  <si>
    <t>Turn All the Lights On</t>
  </si>
  <si>
    <t>UCLSSupJwk82DYt6OI-iSh_Q</t>
  </si>
  <si>
    <t>2021-03-25T10:30:28Z</t>
  </si>
  <si>
    <t>6REbwUNlppTfcnV4d4ZoZi</t>
  </si>
  <si>
    <t>T_OWvLDIyno</t>
  </si>
  <si>
    <t>2018-12-12T12:12:26Z</t>
  </si>
  <si>
    <t>Day 'N' Nite (Nightmare)</t>
  </si>
  <si>
    <t>60PAzFNW3vAiAiVK6DRJfB</t>
  </si>
  <si>
    <t>w-C_6SeE4-w</t>
  </si>
  <si>
    <t>A Milli</t>
  </si>
  <si>
    <t>3uqinR4FCjLv28bkrTdNX5</t>
  </si>
  <si>
    <t>P19dow9ALYM</t>
  </si>
  <si>
    <t>2018-07-31T15:45:16Z</t>
  </si>
  <si>
    <t>Ambition (feat. Meek Mill &amp; Rick Ross)</t>
  </si>
  <si>
    <t>5tZmLjU4vhPlJb12IweZuB</t>
  </si>
  <si>
    <t>9pH-LPB5wBQ</t>
  </si>
  <si>
    <t>2017-07-22T06:09:29Z</t>
  </si>
  <si>
    <t>Ruff Ryders' Anthem</t>
  </si>
  <si>
    <t>1BKT2I9x4RGKaKqW4up34s</t>
  </si>
  <si>
    <t>FePSbDfx_co</t>
  </si>
  <si>
    <t>2019-03-14T10:19:22Z</t>
  </si>
  <si>
    <t>B.M.F. (Blowin' Money Fast)</t>
  </si>
  <si>
    <t>35QGdv6aFbIaLM0Ozr3rHt</t>
  </si>
  <si>
    <t>4CoZZETTNFo</t>
  </si>
  <si>
    <t>2018-07-26T20:46:29Z</t>
  </si>
  <si>
    <t>All I Do Is Win (feat. T-Pain, Ludacris, Snoop Dogg &amp; Rick Ross)</t>
  </si>
  <si>
    <t>12PNcnMsjsZ3eHm62t8hiy</t>
  </si>
  <si>
    <t>RMTqJTDOcp0</t>
  </si>
  <si>
    <t>Dj Khaled - All I Do Is Win ft. T-Pain, Ludacris, Snoop Dogg &amp; Rick Ross</t>
  </si>
  <si>
    <t>UCOX7uBqHB4VdhA5xYpiUZVw</t>
  </si>
  <si>
    <t>2013-03-15T14:36:01Z</t>
  </si>
  <si>
    <t>All The Way Up (Remix)</t>
  </si>
  <si>
    <t>2AYTGaclgKXACh13nJRVcV</t>
  </si>
  <si>
    <t>vfWaAZNiC2U</t>
  </si>
  <si>
    <t>Jay-Z x Fat Joe x Remy Ma x French Montana x Infared - All The Way Up Remix</t>
  </si>
  <si>
    <t>UCWpLTgiAdwnbH1x1_ByADiA</t>
  </si>
  <si>
    <t>2017-03-05T16:40:48Z</t>
  </si>
  <si>
    <t>Otis</t>
  </si>
  <si>
    <t>6vegnfDS8DAEaCqWaPYGPy</t>
  </si>
  <si>
    <t>_dZX7glc1mc</t>
  </si>
  <si>
    <t>Jay Z &amp; Kanye West ft  Otis Redding-Otis  (New)</t>
  </si>
  <si>
    <t>UC6WvKkEGTI6st8CUqg_bj5Q</t>
  </si>
  <si>
    <t>2011-07-21T21:18:03Z</t>
  </si>
  <si>
    <t>m.A.A.d city</t>
  </si>
  <si>
    <t>439TlnnznSiBbQbgXiBqAd</t>
  </si>
  <si>
    <t>KKCSwOVudMo</t>
  </si>
  <si>
    <t>2018-07-24T18:56:26Z</t>
  </si>
  <si>
    <t>We Own It (Fast &amp; Furious)</t>
  </si>
  <si>
    <t>2OQJKTtrH482waGFmOfJni</t>
  </si>
  <si>
    <t>VY_3uhQYZcc</t>
  </si>
  <si>
    <t>2018-11-01T08:43:46Z</t>
  </si>
  <si>
    <t>Stayin Alive</t>
  </si>
  <si>
    <t>5ubvP9oKmxLUVq506fgLhk</t>
  </si>
  <si>
    <t>z2qoihbzc3E</t>
  </si>
  <si>
    <t>UC4GVf3NpBzQiuNVf5EYsI5A</t>
  </si>
  <si>
    <t>2018-07-31T12:53:37Z</t>
  </si>
  <si>
    <t>Every Time You Go Away - Radio Edit</t>
  </si>
  <si>
    <t>05fHQeRbCSjKVS6z0WbQKJ</t>
  </si>
  <si>
    <t>p3tH4Ksu50o</t>
  </si>
  <si>
    <t>Every Time You Go Away (Radio Edit)</t>
  </si>
  <si>
    <t>UCB3qJDg2Dtzw7_cTGKn8dqw</t>
  </si>
  <si>
    <t>2017-04-08T23:57:40Z</t>
  </si>
  <si>
    <t>California Dreamin' - Single Version</t>
  </si>
  <si>
    <t>4s6LhHAV5SEsOV0lC2tjvJ</t>
  </si>
  <si>
    <t>oU6uUEwZ8FM</t>
  </si>
  <si>
    <t>California Dreamin'</t>
  </si>
  <si>
    <t>UCUifbmzuPtWDjyefmmIWzFA</t>
  </si>
  <si>
    <t>2018-07-31T12:21:00Z</t>
  </si>
  <si>
    <t>The Air That I Breathe - 2008 Remaster</t>
  </si>
  <si>
    <t>6yLIqXX9edg1x0HZS7cZEv</t>
  </si>
  <si>
    <t>HkUgpfZ3rjQ</t>
  </si>
  <si>
    <t>The Air That I Breathe (2008 Remaster)</t>
  </si>
  <si>
    <t>UC4lSAGYiQVrDIqE_cQf6GQQ</t>
  </si>
  <si>
    <t>2017-07-21T13:57:16Z</t>
  </si>
  <si>
    <t>Casablanca</t>
  </si>
  <si>
    <t>3oNUvyuV0HDwvIQvn7Qa8g</t>
  </si>
  <si>
    <t>n2orykBfo5o</t>
  </si>
  <si>
    <t>UCccvuSt9c6ZovlbRUAGtkRQ</t>
  </si>
  <si>
    <t>2015-09-08T15:50:41Z</t>
  </si>
  <si>
    <t>Little Italy</t>
  </si>
  <si>
    <t>1bf5hQewQ9xQ6KOo3EWFA9</t>
  </si>
  <si>
    <t>LyjP50ssACM</t>
  </si>
  <si>
    <t>UCEAF0l30Ju2DOQPuMZHDXRQ</t>
  </si>
  <si>
    <t>2021-03-11T10:04:27Z</t>
  </si>
  <si>
    <t>No More Lonely Nights (Ballad) - Remastered 1993</t>
  </si>
  <si>
    <t>3CCBwpqjdar1PG6HHulmD0</t>
  </si>
  <si>
    <t>zEpqGPXBjD4</t>
  </si>
  <si>
    <t>No More Lonely Nights (Ballad)</t>
  </si>
  <si>
    <t>UC0guXwTSf4hAOvCSgmViojw</t>
  </si>
  <si>
    <t>2018-07-26T04:31:06Z</t>
  </si>
  <si>
    <t>Killing Me Softly With His Song</t>
  </si>
  <si>
    <t>3gsCAGsWr6pUm1Vy7CPPob</t>
  </si>
  <si>
    <t>l2n167F0eBc</t>
  </si>
  <si>
    <t>UCV8vZLUO844QnYl6R8MDmBg</t>
  </si>
  <si>
    <t>2014-11-08T03:31:12Z</t>
  </si>
  <si>
    <t>My Eyes Adored You</t>
  </si>
  <si>
    <t>2yDQVcj26tpi9IUJhw9xDs</t>
  </si>
  <si>
    <t>3rOer5xMFM4</t>
  </si>
  <si>
    <t>UCriObxa7ZsImmXTIpTc8QxA</t>
  </si>
  <si>
    <t>2015-08-07T22:21:10Z</t>
  </si>
  <si>
    <t>How Can You Mend A Broken Heart</t>
  </si>
  <si>
    <t>1jy0RbDHyBMTupSdc98XbG</t>
  </si>
  <si>
    <t>kL9wJAND1WI</t>
  </si>
  <si>
    <t>2018-09-15T11:43:33Z</t>
  </si>
  <si>
    <t>Heaven Must Be Missing An Angel - Pt. 1</t>
  </si>
  <si>
    <t>7qQzkUWsbvoTDbNpW3FHQu</t>
  </si>
  <si>
    <t>NPdbNgAGGg0</t>
  </si>
  <si>
    <t>Heaven Must Be Missing An Angel (Instrumental Version)</t>
  </si>
  <si>
    <t>UCUkjaBZNk0RtcL40xihmcDw</t>
  </si>
  <si>
    <t>2014-11-08T20:39:16Z</t>
  </si>
  <si>
    <t>Junk - Remastered 2011</t>
  </si>
  <si>
    <t>4zkVFDUVmZpib8E1z4c4Sa</t>
  </si>
  <si>
    <t>3svS8Nk6-Jk</t>
  </si>
  <si>
    <t>Junk (Remastered 2011)</t>
  </si>
  <si>
    <t>2018-07-09T22:53:30Z</t>
  </si>
  <si>
    <t>You Make Me Feel Brand New</t>
  </si>
  <si>
    <t>00CCi9yHJh7NjXcNT565Ja</t>
  </si>
  <si>
    <t>mjtHHRANyJc</t>
  </si>
  <si>
    <t>UCuyrsvFephf74x3ePQN9PdA</t>
  </si>
  <si>
    <t>2017-01-26T02:03:34Z</t>
  </si>
  <si>
    <t>Dear Angie - Remastered 2010</t>
  </si>
  <si>
    <t>54qG9hpUjLgkgTJQ9qvB1P</t>
  </si>
  <si>
    <t>CegmRpTCyok</t>
  </si>
  <si>
    <t>Dear Angie (Remastered 2010)</t>
  </si>
  <si>
    <t>UCyJzUJ95hXeBVfO8zOA0GZQ</t>
  </si>
  <si>
    <t>2018-07-26T21:18:12Z</t>
  </si>
  <si>
    <t>We're All Alone</t>
  </si>
  <si>
    <t>2QDnRMFfnes9DUWc6HgixI</t>
  </si>
  <si>
    <t>ZdbGDLC4qhI</t>
  </si>
  <si>
    <t>UCcy-0RMifGGvXujbZkbuVww</t>
  </si>
  <si>
    <t>2019-03-07T10:19:38Z</t>
  </si>
  <si>
    <t>I'll Never Fall in Love Again</t>
  </si>
  <si>
    <t>1MHgV79MSYE6ymNlGa3bRY</t>
  </si>
  <si>
    <t>zmsCR_39wPM</t>
  </si>
  <si>
    <t>UCJFMIGeKL7bGNIz_nkYyeug</t>
  </si>
  <si>
    <t>2016-03-21T23:57:53Z</t>
  </si>
  <si>
    <t>Can't Take My Eyes Off You</t>
  </si>
  <si>
    <t>2eIk5ky8THuVeQg5Z5eVav</t>
  </si>
  <si>
    <t>Nn2A1T6d5iw</t>
  </si>
  <si>
    <t>UC57u7-9NbAvxc4upxxnKlyw</t>
  </si>
  <si>
    <t>2017-09-21T11:33:45Z</t>
  </si>
  <si>
    <t>Top Of The World</t>
  </si>
  <si>
    <t>1Ehdm1PDlKrdfyBsjwEvd1</t>
  </si>
  <si>
    <t>dTMPTC4Bo5M</t>
  </si>
  <si>
    <t>UCahR3Ejd3QSqcq9a5gA_DyA</t>
  </si>
  <si>
    <t>2018-08-07T18:12:04Z</t>
  </si>
  <si>
    <t>Can't Take My Eyes off You</t>
  </si>
  <si>
    <t>0bfvHnWWOeU1U5XeKyVLbW</t>
  </si>
  <si>
    <t>pp8DJcqZJG8</t>
  </si>
  <si>
    <t>2017-01-25T17:12:04Z</t>
  </si>
  <si>
    <t>Don't Expect Me to Be Your Friend</t>
  </si>
  <si>
    <t>5mXxGgaqcH9KNf5K0OKd5W</t>
  </si>
  <si>
    <t>srRgSahT6lU</t>
  </si>
  <si>
    <t>UCGFNKITJ2_BKRkIYuTxD6hQ</t>
  </si>
  <si>
    <t>2017-07-25T17:58:57Z</t>
  </si>
  <si>
    <t>The More I See You</t>
  </si>
  <si>
    <t>2FqVUZc8DSxibYFtTiOI26</t>
  </si>
  <si>
    <t>17tdhHJP6AQ</t>
  </si>
  <si>
    <t>UC2HaVb-sMVgd5pre_Ozq52A</t>
  </si>
  <si>
    <t>2018-07-31T13:47:52Z</t>
  </si>
  <si>
    <t>Arrow Through Me - Remastered 1993</t>
  </si>
  <si>
    <t>3NiYvMjp5A3FZmP3dojS8k</t>
  </si>
  <si>
    <t>_zcYw3f2k44</t>
  </si>
  <si>
    <t>Arrow Through Me (Remastered 1993)</t>
  </si>
  <si>
    <t>2018-12-12T09:22:13Z</t>
  </si>
  <si>
    <t>Making Love Out of Nothing at All</t>
  </si>
  <si>
    <t>01MXkFA8sL7at6txavDErt</t>
  </si>
  <si>
    <t>jbiWx-wPZVU</t>
  </si>
  <si>
    <t>UCkei_gbdGw1lxyc9NV45wJQ</t>
  </si>
  <si>
    <t>2017-01-26T00:16:58Z</t>
  </si>
  <si>
    <t>Without You - Remastered 2010</t>
  </si>
  <si>
    <t>1VrIr1toXX6bOSdotodB71</t>
  </si>
  <si>
    <t>9aTnwArYjoM</t>
  </si>
  <si>
    <t>Without You (Remastered 2010)</t>
  </si>
  <si>
    <t>2017-07-26T05:38:48Z</t>
  </si>
  <si>
    <t>Year of the Cat</t>
  </si>
  <si>
    <t>7MTX3vevnm41xuEoPxWT3j</t>
  </si>
  <si>
    <t>Yxy1eF_w7sU</t>
  </si>
  <si>
    <t>Year of the Cat (2001 Remaster)</t>
  </si>
  <si>
    <t>UCMSnwh4D7Dp8LRo7MW8dHuQ</t>
  </si>
  <si>
    <t>2014-11-08T23:30:17Z</t>
  </si>
  <si>
    <t>At Seventeen</t>
  </si>
  <si>
    <t>7uPiHY3pS9eOBhbE7QGCSF</t>
  </si>
  <si>
    <t>JU3-vNfIM5w</t>
  </si>
  <si>
    <t>UCf1McDQn3hxpbqnGZNPIp6g</t>
  </si>
  <si>
    <t>2020-04-28T02:31:05Z</t>
  </si>
  <si>
    <t>Do That To Me One More Time</t>
  </si>
  <si>
    <t>0m4jVVZrsv0bLkAr1uM6UG</t>
  </si>
  <si>
    <t>Plo5PywZKdA</t>
  </si>
  <si>
    <t>UCvNYfONVC94OZW1MyOavztQ</t>
  </si>
  <si>
    <t>2018-07-31T13:25:16Z</t>
  </si>
  <si>
    <t>My Love - 2018 Remaster</t>
  </si>
  <si>
    <t>0Oj0TT23GBH2XuHAaSsloH</t>
  </si>
  <si>
    <t>PA9XLa2ARfs</t>
  </si>
  <si>
    <t>My Love (2018 Remaster)</t>
  </si>
  <si>
    <t>UCyyYmEud7d9iGVOYNMG9sAA</t>
  </si>
  <si>
    <t>2018-12-13T10:30:50Z</t>
  </si>
  <si>
    <t>Tie a Yellow Ribbon Round the Ole Oak Tree (feat. Tony Orlando)</t>
  </si>
  <si>
    <t>2EnzSQ4CcxxpBrTGvS85Wz</t>
  </si>
  <si>
    <t>qpXH1JFNts8</t>
  </si>
  <si>
    <t>Tie a Yellow Ribbon 'Round the Ole Oak Tree Version 3</t>
  </si>
  <si>
    <t>UCXYgkzCQz80gxd0Zeiaws8Q</t>
  </si>
  <si>
    <t>2015-08-23T18:43:44Z</t>
  </si>
  <si>
    <t>Without You</t>
  </si>
  <si>
    <t>0aW5JH6RnfTv5cGvPS3cca</t>
  </si>
  <si>
    <t>44FSlnc8vlQ</t>
  </si>
  <si>
    <t>2017-01-26T00:05:39Z</t>
  </si>
  <si>
    <t>We're Through</t>
  </si>
  <si>
    <t>5ZtfnXND8dgBljCTwuSunP</t>
  </si>
  <si>
    <t>1E99dkL5U9Y</t>
  </si>
  <si>
    <t>2017-03-13T23:13:06Z</t>
  </si>
  <si>
    <t>Yesterday Once More</t>
  </si>
  <si>
    <t>3wM6RTAnF7IQpMFd7b9ZcL</t>
  </si>
  <si>
    <t>chb661WIIHM</t>
  </si>
  <si>
    <t>2018-11-01T10:18:22Z</t>
  </si>
  <si>
    <t>What's In a Kiss - Guitar Version</t>
  </si>
  <si>
    <t>4DbUCi4JJIJ7M0fAwIa48M</t>
  </si>
  <si>
    <t>sZ_CVoWyIOQ</t>
  </si>
  <si>
    <t>What's In a Kiss (Guitar Version)</t>
  </si>
  <si>
    <t>UCehzc3BYP_4pyUwRETXu5ig</t>
  </si>
  <si>
    <t>2021-07-21T10:06:26Z</t>
  </si>
  <si>
    <t>Chanson d'Amour</t>
  </si>
  <si>
    <t>44GrIJK7WaW0KXUUxg9qSl</t>
  </si>
  <si>
    <t>_NmTMOlmvmc</t>
  </si>
  <si>
    <t>UC6xFDuPVArWFFDdq_HxxplQ</t>
  </si>
  <si>
    <t>2019-03-02T00:54:46Z</t>
  </si>
  <si>
    <t>Everything I Own</t>
  </si>
  <si>
    <t>52VIdyKqp1pJRSyUQaxKUA</t>
  </si>
  <si>
    <t>LTImGXKUbyU</t>
  </si>
  <si>
    <t>UCDWabQKkUME20Ib1JtzfI4w</t>
  </si>
  <si>
    <t>2016-04-07T23:55:06Z</t>
  </si>
  <si>
    <t>You Mean Everything to Me</t>
  </si>
  <si>
    <t>18YPNs20cBfgqkY8YCJlOH</t>
  </si>
  <si>
    <t>vayCTzfHfl4</t>
  </si>
  <si>
    <t>UCUGiTIfFJARlo8U6gaKP8FA</t>
  </si>
  <si>
    <t>2019-01-30T10:16:06Z</t>
  </si>
  <si>
    <t>End Of The World</t>
  </si>
  <si>
    <t>0anurIl2RjB9Gr5ffH0JNe</t>
  </si>
  <si>
    <t>QJ9DtxMLoUg</t>
  </si>
  <si>
    <t>End of the World</t>
  </si>
  <si>
    <t>UCjPKB_pkXvC5ym0jOa25YNw</t>
  </si>
  <si>
    <t>2014-11-08T16:13:10Z</t>
  </si>
  <si>
    <t>I'm Not In Love</t>
  </si>
  <si>
    <t>5HQEmiV2lKnSO6qa2fsR7x</t>
  </si>
  <si>
    <t>PC2HkP5gR2g</t>
  </si>
  <si>
    <t>UCjyD_pnM14qs0xwkwvzVsTw</t>
  </si>
  <si>
    <t>2018-07-31T16:08:06Z</t>
  </si>
  <si>
    <t>Words</t>
  </si>
  <si>
    <t>07PIhdmyYIw8dMeDMsx9FU</t>
  </si>
  <si>
    <t>UmoAMZg8MvI</t>
  </si>
  <si>
    <t>2018-07-31T12:51:03Z</t>
  </si>
  <si>
    <t>Because - 2019 - Remaster</t>
  </si>
  <si>
    <t>4IQ0Qa0xJ5ZgbzZ2jyrxC0</t>
  </si>
  <si>
    <t>nuKdJmOZLN4</t>
  </si>
  <si>
    <t>Because (2019 - Remaster)</t>
  </si>
  <si>
    <t>UCVnXzbk3ZyeIicpX3x-LbaQ</t>
  </si>
  <si>
    <t>2021-07-21T10:03:17Z</t>
  </si>
  <si>
    <t>Time in a Bottle (Demo)</t>
  </si>
  <si>
    <t>2ogHp4svuZ6tKyMyFhnsa3</t>
  </si>
  <si>
    <t>9Y4P6u1p2ic</t>
  </si>
  <si>
    <t>UCgHHxoD5eBpYkAVVQ_R-TrA</t>
  </si>
  <si>
    <t>2015-03-19T12:29:44Z</t>
  </si>
  <si>
    <t>Old and Wise</t>
  </si>
  <si>
    <t>5Jt2AQv1c3RUF5ENtAYF1i</t>
  </si>
  <si>
    <t>FDlDKvidYbk</t>
  </si>
  <si>
    <t>UCvb0RGY80J8LSG1kIwNSXHA</t>
  </si>
  <si>
    <t>2017-12-18T00:06:21Z</t>
  </si>
  <si>
    <t>1hwN2eAwsXgktvw9Qe8TrP</t>
  </si>
  <si>
    <t>nevdSt_2PIM</t>
  </si>
  <si>
    <t>UCJWrY1uIUlnGvs0sUz5ydwQ</t>
  </si>
  <si>
    <t>2018-07-26T21:10:02Z</t>
  </si>
  <si>
    <t>(They Long To Be) Close To You</t>
  </si>
  <si>
    <t>4IeStM4M9uQ1X0s4LdSLuC</t>
  </si>
  <si>
    <t>EOdSstZrTNE</t>
  </si>
  <si>
    <t>[They Long To Be] Close To You</t>
  </si>
  <si>
    <t>2018-08-10T04:30:38Z</t>
  </si>
  <si>
    <t>You Can Do Magic</t>
  </si>
  <si>
    <t>5dXED6MP1v1qghkaniirb1</t>
  </si>
  <si>
    <t>M-Z3BAW7o3c</t>
  </si>
  <si>
    <t>UCfh0qsQYH1TEyTt0LrRgLOw</t>
  </si>
  <si>
    <t>2017-02-09T02:43:57Z</t>
  </si>
  <si>
    <t>I Just Wanna Stop</t>
  </si>
  <si>
    <t>5ljGmNLjvQZm2hw8cDJXNJ</t>
  </si>
  <si>
    <t>rpVDgaMj4hU</t>
  </si>
  <si>
    <t>UCbWmWpTS9IhAbEEYTBgLdhg</t>
  </si>
  <si>
    <t>2018-07-31T14:32:09Z</t>
  </si>
  <si>
    <t>Reflections Of My Life</t>
  </si>
  <si>
    <t>5vZtw6zhx8bd7Umsv2w35x</t>
  </si>
  <si>
    <t>R3UcrsK6bJA</t>
  </si>
  <si>
    <t>UC6zI5WZb8N6fAIqNBgElU4Q</t>
  </si>
  <si>
    <t>2021-02-22T12:17:42Z</t>
  </si>
  <si>
    <t>Guilty (feat. Barry Gibb)</t>
  </si>
  <si>
    <t>60mGckXEG1EzR4VmjYLfEW</t>
  </si>
  <si>
    <t>EPSipyWlmSU</t>
  </si>
  <si>
    <t>Guilty</t>
  </si>
  <si>
    <t>UCjrmOpAoZ3CGRr-fgDd2Jfw</t>
  </si>
  <si>
    <t>2015-02-08T16:40:21Z</t>
  </si>
  <si>
    <t>Time Passages</t>
  </si>
  <si>
    <t>5zVKisBri6JH1fooBhUaVq</t>
  </si>
  <si>
    <t>betfoN-zbWo</t>
  </si>
  <si>
    <t>2017-02-10T02:53:57Z</t>
  </si>
  <si>
    <t>My Fair Share (The Love Them from "One on One")</t>
  </si>
  <si>
    <t>3UyeiyfRdZEGq0yLq1bhSr</t>
  </si>
  <si>
    <t>nBEdCKepuWw</t>
  </si>
  <si>
    <t>UCsf803dMVUj5thyQ_lG2bDw</t>
  </si>
  <si>
    <t>2014-08-29T16:25:18Z</t>
  </si>
  <si>
    <t>(Love Is) Thicker Than Water</t>
  </si>
  <si>
    <t>3jdBf1cJ2QmTzNUixplppA</t>
  </si>
  <si>
    <t>Njv7gr7OBr0</t>
  </si>
  <si>
    <t>[Love Is] Thicker Than Water</t>
  </si>
  <si>
    <t>UCvSXFrp-lUcLFQFVrjscubQ</t>
  </si>
  <si>
    <t>2018-07-21T12:58:46Z</t>
  </si>
  <si>
    <t>Honesty</t>
  </si>
  <si>
    <t>34E0Higz6fFVXlbVsn6TIW</t>
  </si>
  <si>
    <t>cggXGB4YCzM</t>
  </si>
  <si>
    <t>Honesty (Live at Madison Square Garden, New York, NY - 2006)</t>
  </si>
  <si>
    <t>UCGEfxrwIPBuRqxeh-3JUSkg</t>
  </si>
  <si>
    <t>2014-11-08T23:17:03Z</t>
  </si>
  <si>
    <t>Your Song</t>
  </si>
  <si>
    <t>38zsOOcu31XbbYj9BIPUF1</t>
  </si>
  <si>
    <t>FT3D1Cu6g10</t>
  </si>
  <si>
    <t>UCn9i4cdLe14CbsOycTbKMoA</t>
  </si>
  <si>
    <t>2018-09-23T11:07:05Z</t>
  </si>
  <si>
    <t>We've Only Just Begun</t>
  </si>
  <si>
    <t>7nXZCcFAy1oCKQG2SqLszv</t>
  </si>
  <si>
    <t>IBP5JIZqVYw</t>
  </si>
  <si>
    <t>2018-07-20T09:59:51Z</t>
  </si>
  <si>
    <t>My Way (with Frank Sinatra)</t>
  </si>
  <si>
    <t>2AWrMxtkqFVrxbQtrT4rxQ</t>
  </si>
  <si>
    <t>MZzYDKR-KTA</t>
  </si>
  <si>
    <t>My Way</t>
  </si>
  <si>
    <t>UCEuZeapObLSPFWmPIK6kxag</t>
  </si>
  <si>
    <t>2015-09-13T20:04:48Z</t>
  </si>
  <si>
    <t>Killing Me Softly With Her Song</t>
  </si>
  <si>
    <t>1DhIZ6MAZRPXro2JLRDYr7</t>
  </si>
  <si>
    <t>4BQ7CTcrGm4</t>
  </si>
  <si>
    <t>UC5YpN7PZAbf-HHzsVSExZIw</t>
  </si>
  <si>
    <t>2014-11-06T18:46:43Z</t>
  </si>
  <si>
    <t>Only You (And You Alone)</t>
  </si>
  <si>
    <t>42eZC1LaQ3qioZWVLisVT6</t>
  </si>
  <si>
    <t>n2ftAkKRRH4</t>
  </si>
  <si>
    <t>2018-07-28T22:42:25Z</t>
  </si>
  <si>
    <t>Even The Nights Are Better</t>
  </si>
  <si>
    <t>3sDYF48EGy900hWWlgMN9p</t>
  </si>
  <si>
    <t>2fSBjXnhwSw</t>
  </si>
  <si>
    <t>Even the Nights Are Better</t>
  </si>
  <si>
    <t>2017-01-26T00:05:45Z</t>
  </si>
  <si>
    <t>If You Leave Me Now</t>
  </si>
  <si>
    <t>0KMGxYKeUzK9wc5DZCt3HT</t>
  </si>
  <si>
    <t>xrR8LT2LX_w</t>
  </si>
  <si>
    <t>UC8vVfqDySe2dz-wCNcy6jew</t>
  </si>
  <si>
    <t>2016-04-08T02:18:16Z</t>
  </si>
  <si>
    <t>Mr. Lonely</t>
  </si>
  <si>
    <t>6x8xIapc9xcZlJ9HpCkrm9</t>
  </si>
  <si>
    <t>vxNQyK_toN4</t>
  </si>
  <si>
    <t>UCm_oNRjhHZmgbV-pHy_L5gg</t>
  </si>
  <si>
    <t>2015-04-04T15:01:06Z</t>
  </si>
  <si>
    <t>Woman in Love</t>
  </si>
  <si>
    <t>1pTGc8pwyo6xtgXBKCBcFn</t>
  </si>
  <si>
    <t>ryGlgkvqzKE</t>
  </si>
  <si>
    <t>2015-02-08T17:25:12Z</t>
  </si>
  <si>
    <t>Suite: Clouds, Rain</t>
  </si>
  <si>
    <t>3rV26AtASfi84VwGBtYNgC</t>
  </si>
  <si>
    <t>pAddWbeLYVI</t>
  </si>
  <si>
    <t>UCgSv1KELwilMwi6q3C2ICRg</t>
  </si>
  <si>
    <t>2015-02-13T22:21:49Z</t>
  </si>
  <si>
    <t>Seasons in the Sun</t>
  </si>
  <si>
    <t>7pGMRy91RcQT9oHdPgYz3A</t>
  </si>
  <si>
    <t>Mw5wdXjTgFc</t>
  </si>
  <si>
    <t>UCLdScYAU2HzUaA21HZGiEbw</t>
  </si>
  <si>
    <t>2021-05-06T10:11:46Z</t>
  </si>
  <si>
    <t>The Lady In Red</t>
  </si>
  <si>
    <t>1GeNWyZtCHbcp3ZWp8GTOO</t>
  </si>
  <si>
    <t>9HMDUtirtJM</t>
  </si>
  <si>
    <t>UC_0oNdds22aNFgkKSEMaqrg</t>
  </si>
  <si>
    <t>2018-07-05T11:22:27Z</t>
  </si>
  <si>
    <t>He Ain't Heavy He's My Brother - 1998 Remaster</t>
  </si>
  <si>
    <t>6k5QsifpMWtY5ilnzBZ0u4</t>
  </si>
  <si>
    <t>Gx7cyqOuhIE</t>
  </si>
  <si>
    <t>He Ain't Heavy He's My Brother (1998 Remaster)</t>
  </si>
  <si>
    <t>2015-09-19T20:35:03Z</t>
  </si>
  <si>
    <t>Day After Day - Remastered 2010</t>
  </si>
  <si>
    <t>2XKW8CH8nRZH9cF2DNjBHN</t>
  </si>
  <si>
    <t>Day After Day (Remastered 2010)</t>
  </si>
  <si>
    <t>2017-03-16T12:39:50Z</t>
  </si>
  <si>
    <t>2kyVQg00pphEufGT59M2XH</t>
  </si>
  <si>
    <t>HYnV_pkO-Rw</t>
  </si>
  <si>
    <t>2018-07-20T10:00:33Z</t>
  </si>
  <si>
    <t>The End of the World - 1997 Remaster</t>
  </si>
  <si>
    <t>51bylzFSkrMp9kwmMtzN2X</t>
  </si>
  <si>
    <t>qhYbEhjWcug</t>
  </si>
  <si>
    <t>2020-04-29T20:00:47Z</t>
  </si>
  <si>
    <t>Southern Nights</t>
  </si>
  <si>
    <t>7kv7zBjMtVf0eIJle2VZxn</t>
  </si>
  <si>
    <t>X6-sU7pVJ3k</t>
  </si>
  <si>
    <t>UC15oEYQs4nloXRNtlO64_AA</t>
  </si>
  <si>
    <t>2017-02-25T15:14:51Z</t>
  </si>
  <si>
    <t>Calico Skies - Remastered 2020</t>
  </si>
  <si>
    <t>3ZYGUrQ8qZiHv8FAaJ72Uo</t>
  </si>
  <si>
    <t>cjEeg5V69K8</t>
  </si>
  <si>
    <t>Calico Skies (Remastered 2020)</t>
  </si>
  <si>
    <t>2020-07-30T10:04:40Z</t>
  </si>
  <si>
    <t>How Deep Is Your Love - From "Saturday Night Fever" Soundtrack</t>
  </si>
  <si>
    <t>3ZP18us6p6LHOZMG1LLUjF</t>
  </si>
  <si>
    <t>lQkB4i0KQa8</t>
  </si>
  <si>
    <t>2018-07-31T13:23:52Z</t>
  </si>
  <si>
    <t>Nothing Rhymed</t>
  </si>
  <si>
    <t>3WUpZwmUwOEPNajOYCYip8</t>
  </si>
  <si>
    <t>LXPHOG37L-Y</t>
  </si>
  <si>
    <t>2021-07-21T10:09:54Z</t>
  </si>
  <si>
    <t>With A Little Luck - Remastered 1993</t>
  </si>
  <si>
    <t>73JqQIGZUZxCVfY54RSpCH</t>
  </si>
  <si>
    <t>s7sds_vDulo</t>
  </si>
  <si>
    <t>With A Little Luck (Remastered 1993)</t>
  </si>
  <si>
    <t>2018-07-30T14:35:43Z</t>
  </si>
  <si>
    <t>Never My Love - Remastered Version</t>
  </si>
  <si>
    <t>32ssNweOtmacNBEC2kHzA8</t>
  </si>
  <si>
    <t>ixfu_BA9-9s</t>
  </si>
  <si>
    <t>Never My Love (Remastered Version)</t>
  </si>
  <si>
    <t>UC1xTzc2q-KzBPxIZ6vHViqQ</t>
  </si>
  <si>
    <t>2017-02-09T16:13:58Z</t>
  </si>
  <si>
    <t>Blue Velvet</t>
  </si>
  <si>
    <t>3WO8ZBnOtad3xMz46Z54pY</t>
  </si>
  <si>
    <t>Ezf9tuYrtlw</t>
  </si>
  <si>
    <t>2015-04-04T13:21:55Z</t>
  </si>
  <si>
    <t>Echame A Mi La Culpa</t>
  </si>
  <si>
    <t>01LHmbTALqwnoGWT3gZPYH</t>
  </si>
  <si>
    <t>7NAKZ2_MHiA</t>
  </si>
  <si>
    <t>UCqXXB9scqHthfPri6HiMVHg</t>
  </si>
  <si>
    <t>2015-05-03T12:05:30Z</t>
  </si>
  <si>
    <t>Say Say Say - Remastered 2015</t>
  </si>
  <si>
    <t>1db0gbTSKdRQum8VlbNkiO</t>
  </si>
  <si>
    <t>qGUaqmN9S28</t>
  </si>
  <si>
    <t>Say Say Say (Remastered 2015)</t>
  </si>
  <si>
    <t>2018-07-26T21:36:23Z</t>
  </si>
  <si>
    <t>Copacabana</t>
  </si>
  <si>
    <t>7ymci0G28zU8IFAezh2X7y</t>
  </si>
  <si>
    <t>WZ2m5KIkk70</t>
  </si>
  <si>
    <t>UCQj3aPysTaA2wVd7fJeEN7Q</t>
  </si>
  <si>
    <t>2018-04-12T10:02:44Z</t>
  </si>
  <si>
    <t>Slave To Love</t>
  </si>
  <si>
    <t>1c9dnQbOzw01ID7X2IsYOE</t>
  </si>
  <si>
    <t>yoOxDSEVYj0</t>
  </si>
  <si>
    <t>UCAgsHTUDQbseazVnDmkQk3g</t>
  </si>
  <si>
    <t>2017-02-11T17:30:56Z</t>
  </si>
  <si>
    <t>Don't Go Breaking My Heart</t>
  </si>
  <si>
    <t>7HW5WIw7ZgZORCzUxv5gW5</t>
  </si>
  <si>
    <t>VHK5k2ieudc</t>
  </si>
  <si>
    <t>2018-07-26T04:11:51Z</t>
  </si>
  <si>
    <t>In Dreams</t>
  </si>
  <si>
    <t>44pN9jfSqY3d3lrKuv3QeN</t>
  </si>
  <si>
    <t>YkYqqpWGHF8</t>
  </si>
  <si>
    <t>UCjMI6Jhz6i608_B2pvYNrfg</t>
  </si>
  <si>
    <t>2017-02-20T11:17:48Z</t>
  </si>
  <si>
    <t>Raindrops Keep Fallin' on My Head - Rerecorded</t>
  </si>
  <si>
    <t>1oOnOS4xNZOMpCT0lKTNo2</t>
  </si>
  <si>
    <t>sySlY1XKlhM</t>
  </si>
  <si>
    <t>Raindrops Keep Falling on my Head</t>
  </si>
  <si>
    <t>UCDO_K-nbyQ9z1cDqBnf282A</t>
  </si>
  <si>
    <t>2015-02-24T14:11:37Z</t>
  </si>
  <si>
    <t>Sailing</t>
  </si>
  <si>
    <t>6Hu6dzwlvoyg3zBUC8k4BK</t>
  </si>
  <si>
    <t>IST-GfqUwDA</t>
  </si>
  <si>
    <t>UCQQse6hLcxzNx1p-Giw6sOA</t>
  </si>
  <si>
    <t>2017-05-25T08:01:51Z</t>
  </si>
  <si>
    <t>Torn Between Two Lovers</t>
  </si>
  <si>
    <t>0N09FXVegfbbag1KW2656Z</t>
  </si>
  <si>
    <t>zpUwWc0aJrE</t>
  </si>
  <si>
    <t>UCkC2ou5c1qO6vBueffEbesQ</t>
  </si>
  <si>
    <t>2017-04-08T22:12:36Z</t>
  </si>
  <si>
    <t>Matrimony</t>
  </si>
  <si>
    <t>4Um8CTbXXzV31UKiJRjIu3</t>
  </si>
  <si>
    <t>an5RbJPpO_w</t>
  </si>
  <si>
    <t>2021-07-21T10:07:00Z</t>
  </si>
  <si>
    <t>Too Much Heaven</t>
  </si>
  <si>
    <t>6T5GTy1l6dRmagqpNPjdoc</t>
  </si>
  <si>
    <t>AonfmrTSxy0</t>
  </si>
  <si>
    <t>2018-10-30T04:19:02Z</t>
  </si>
  <si>
    <t>Baby Come Back</t>
  </si>
  <si>
    <t>41sGGCCoHI2GLV9qadX80A</t>
  </si>
  <si>
    <t>vLtmmFjxSoc</t>
  </si>
  <si>
    <t>UC-_klagHUbDRQItySemn41A</t>
  </si>
  <si>
    <t>2019-04-18T10:01:33Z</t>
  </si>
  <si>
    <t>No More Lonely Nights</t>
  </si>
  <si>
    <t>4ybDW0xfRBCPwsjwFOUzZW</t>
  </si>
  <si>
    <t>ycH_98vhCrw</t>
  </si>
  <si>
    <t>2018-08-30T02:09:35Z</t>
  </si>
  <si>
    <t>Can't Smile Without You</t>
  </si>
  <si>
    <t>7qUTZEf6bgiApJEXpMAH5y</t>
  </si>
  <si>
    <t>l_FNkf-bHnA</t>
  </si>
  <si>
    <t>2017-04-08T20:47:27Z</t>
  </si>
  <si>
    <t>Rock Your Baby</t>
  </si>
  <si>
    <t>6pMHMzwTsWIxLigr54GGVm</t>
  </si>
  <si>
    <t>MmmtryPQYi8</t>
  </si>
  <si>
    <t>UCFW710KsnzEbB31iDxT1nFA</t>
  </si>
  <si>
    <t>2014-11-08T20:22:04Z</t>
  </si>
  <si>
    <t>Vincent</t>
  </si>
  <si>
    <t>0VNzEY1G4GLqcNx5qaaTl6</t>
  </si>
  <si>
    <t>ciLNMesqPh0</t>
  </si>
  <si>
    <t>UCMQU1g4CzQ0L3lRIbtSlMrA</t>
  </si>
  <si>
    <t>2017-05-09T20:02:06Z</t>
  </si>
  <si>
    <t>Him</t>
  </si>
  <si>
    <t>5rMthFHPxRDi4Uxg06iK6H</t>
  </si>
  <si>
    <t>KKfZ_OO0oYw</t>
  </si>
  <si>
    <t>UCY9Uye1FgNYWgayf-YtrcYw</t>
  </si>
  <si>
    <t>2018-07-31T14:19:44Z</t>
  </si>
  <si>
    <t>She</t>
  </si>
  <si>
    <t>7FWSMnxbNWGQXS7Jz1Uxqg</t>
  </si>
  <si>
    <t>_1T6G89PDdk</t>
  </si>
  <si>
    <t>UCx3s72oZ09wHS2UuWmFGJEw</t>
  </si>
  <si>
    <t>2018-01-11T10:23:33Z</t>
  </si>
  <si>
    <t>This Never Happened Before</t>
  </si>
  <si>
    <t>7EhX08TRb8Ml28RNggujz0</t>
  </si>
  <si>
    <t>fLVNdjzwA_c</t>
  </si>
  <si>
    <t>2018-08-03T19:51:44Z</t>
  </si>
  <si>
    <t>Run To Me</t>
  </si>
  <si>
    <t>4zK1pYVKMB13es6Bim0muF</t>
  </si>
  <si>
    <t>QUEHmN0eXeQ</t>
  </si>
  <si>
    <t>2018-09-16T08:57:11Z</t>
  </si>
  <si>
    <t>All Around</t>
  </si>
  <si>
    <t>3fpsqvD2prhfABvcTPRHS5</t>
  </si>
  <si>
    <t>7ZL0lxT6Yw4</t>
  </si>
  <si>
    <t>2017-02-20T04:08:09Z</t>
  </si>
  <si>
    <t>A Love So Beautiful</t>
  </si>
  <si>
    <t>40w5KzJx6pS9J4hIEQDgIa</t>
  </si>
  <si>
    <t>mZF-FYodPsU</t>
  </si>
  <si>
    <t>2015-08-12T01:02:28Z</t>
  </si>
  <si>
    <t>Dedicated To The One I Love</t>
  </si>
  <si>
    <t>1mFrjW8e8fuAOowlU3Q3Dr</t>
  </si>
  <si>
    <t>YSNsG6glf_U</t>
  </si>
  <si>
    <t>2018-07-31T13:59:03Z</t>
  </si>
  <si>
    <t>Living Inside Myself</t>
  </si>
  <si>
    <t>6IAh4MjV3GRkvIHrCbUFWY</t>
  </si>
  <si>
    <t>O9hhpZKlTaU</t>
  </si>
  <si>
    <t>2014-11-21T17:33:10Z</t>
  </si>
  <si>
    <t>Cotton Candy</t>
  </si>
  <si>
    <t>4FF0tP9mkoiFKLiXFeXm0q</t>
  </si>
  <si>
    <t>3N9rWXUSWoU</t>
  </si>
  <si>
    <t>UCC0wHkJdSXP5XfpmY__nsDA</t>
  </si>
  <si>
    <t>2021-02-05T04:16:20Z</t>
  </si>
  <si>
    <t>Space Ghost Coast To Coast (with Bree Runway)</t>
  </si>
  <si>
    <t>4mjV2VrBj1vAOV8dFlXs7i</t>
  </si>
  <si>
    <t>O5ZEtpQkOvg</t>
  </si>
  <si>
    <t>Space Ghost Coast To Coast</t>
  </si>
  <si>
    <t>2021-05-20T18:04:15Z</t>
  </si>
  <si>
    <t>Booster Seat</t>
  </si>
  <si>
    <t>5th1bFGGaXLM7wDBJpcF06</t>
  </si>
  <si>
    <t>Qti4ErQHzuw</t>
  </si>
  <si>
    <t>2020-06-11T10:28:48Z</t>
  </si>
  <si>
    <t>Woah Man</t>
  </si>
  <si>
    <t>0PGnwDPPMoJ1s49hQQXHFR</t>
  </si>
  <si>
    <t>vmC5aIEeScQ</t>
  </si>
  <si>
    <t>2021-03-31T10:13:37Z</t>
  </si>
  <si>
    <t>Juno</t>
  </si>
  <si>
    <t>6OpU3cvY19M2hFxTbLKy5L</t>
  </si>
  <si>
    <t>qrc94vzwznw</t>
  </si>
  <si>
    <t>2018-07-17T00:06:53Z</t>
  </si>
  <si>
    <t>Comedown</t>
  </si>
  <si>
    <t>2EjgVZre5ONvZLNw59kEIn</t>
  </si>
  <si>
    <t>Hc4GAUMAcbs</t>
  </si>
  <si>
    <t>2020-10-08T10:14:23Z</t>
  </si>
  <si>
    <t>Ziplock</t>
  </si>
  <si>
    <t>2RmENPt0yPmU09BKjKC26M</t>
  </si>
  <si>
    <t>o5fUgF1I6Uw</t>
  </si>
  <si>
    <t>2021-03-19T01:07:57Z</t>
  </si>
  <si>
    <t>Sorry</t>
  </si>
  <si>
    <t>7ufvTDIjfqAhYZLXUX0lrF</t>
  </si>
  <si>
    <t>aBKM_Ybfa_M</t>
  </si>
  <si>
    <t>UCeEgIoI0lmuRwdHIcgqd1SQ</t>
  </si>
  <si>
    <t>2021-04-21T18:15:35Z</t>
  </si>
  <si>
    <t>Heaven Up There</t>
  </si>
  <si>
    <t>3Rl26h1HiMCV0HFHHVb2IM</t>
  </si>
  <si>
    <t>j4Wq42Hyxxo</t>
  </si>
  <si>
    <t>2018-10-18T10:22:55Z</t>
  </si>
  <si>
    <t>Cookie Chips</t>
  </si>
  <si>
    <t>560CdkdPdiqDr9ccd0cQyv</t>
  </si>
  <si>
    <t>7CPnPDeF1Bs</t>
  </si>
  <si>
    <t>UCykQItw0o4V2cNpt-Fe5dEw</t>
  </si>
  <si>
    <t>2021-07-21T10:05:02Z</t>
  </si>
  <si>
    <t>COUNT ON ME</t>
  </si>
  <si>
    <t>0hprLLUDMgFU0nL4yVCWTg</t>
  </si>
  <si>
    <t>R-N2LlZO5J0</t>
  </si>
  <si>
    <t>2021-04-01T10:25:02Z</t>
  </si>
  <si>
    <t>All I Need</t>
  </si>
  <si>
    <t>4K6e6JiR1KFohWedXSnvob</t>
  </si>
  <si>
    <t>2021-01-28T10:10:11Z</t>
  </si>
  <si>
    <t>Female Energy, Part 2</t>
  </si>
  <si>
    <t>0W95eMaAxNVYTquOsXXkC5</t>
  </si>
  <si>
    <t>6qJuF1yP3gc</t>
  </si>
  <si>
    <t>2019-07-18T10:15:13Z</t>
  </si>
  <si>
    <t>Mind Over Matter (Reprise)</t>
  </si>
  <si>
    <t>77KnJc8o5G1eKVwX5ywMeZ</t>
  </si>
  <si>
    <t>LpRby_Osyjc</t>
  </si>
  <si>
    <t>2017-07-27T11:37:19Z</t>
  </si>
  <si>
    <t>warm glow</t>
  </si>
  <si>
    <t>0WSPIU3Y3bNXsGeKnzSnt1</t>
  </si>
  <si>
    <t>8RT-Y37tEkw</t>
  </si>
  <si>
    <t>Warm Glow</t>
  </si>
  <si>
    <t>2017-09-11T11:31:05Z</t>
  </si>
  <si>
    <t>High Tops</t>
  </si>
  <si>
    <t>1TPgw76OuRx2VA390Kjari</t>
  </si>
  <si>
    <t>8tp3oRkP_5o</t>
  </si>
  <si>
    <t>UCI5C3UROXcKgV2H_7pJbCHw</t>
  </si>
  <si>
    <t>2017-01-26T12:32:13Z</t>
  </si>
  <si>
    <t>Baby Baby</t>
  </si>
  <si>
    <t>5zdOAL1xFVSbSCKxBbuKxh</t>
  </si>
  <si>
    <t>whCj1RPikNA</t>
  </si>
  <si>
    <t>2020-10-15T10:34:50Z</t>
  </si>
  <si>
    <t>4LpUpiYoZ2M3Z1kmhn4EQo</t>
  </si>
  <si>
    <t>Caroline</t>
  </si>
  <si>
    <t>3S5mohVxC0Xuj0tgZ7vU7g</t>
  </si>
  <si>
    <t>fJX9hI81CzQ</t>
  </si>
  <si>
    <t>2019-04-11T10:05:14Z</t>
  </si>
  <si>
    <t>Hngover</t>
  </si>
  <si>
    <t>6TieEd9BS8NdArngd4AvtA</t>
  </si>
  <si>
    <t>o7_iHnO9M5M</t>
  </si>
  <si>
    <t>UCFJKxKEwrGp4k0toPAHiU6w</t>
  </si>
  <si>
    <t>2020-05-06T18:23:14Z</t>
  </si>
  <si>
    <t>Dreamland</t>
  </si>
  <si>
    <t>45d0O3xhhDPV6fhT6aCu48</t>
  </si>
  <si>
    <t>fCpuaUYl0NI</t>
  </si>
  <si>
    <t>2020-04-30T10:06:13Z</t>
  </si>
  <si>
    <t>Not Allowed</t>
  </si>
  <si>
    <t>0jA4h2SD50Oak4C3Vn905a</t>
  </si>
  <si>
    <t>Z96O6q_w6qI</t>
  </si>
  <si>
    <t>2016-02-27T01:13:56Z</t>
  </si>
  <si>
    <t>Garage Rooftop</t>
  </si>
  <si>
    <t>5m4HdQxM81GHtLhyQjEPkh</t>
  </si>
  <si>
    <t>JMxuxDuur_c</t>
  </si>
  <si>
    <t>2021-06-03T10:02:34Z</t>
  </si>
  <si>
    <t>ocean view</t>
  </si>
  <si>
    <t>4MfLjVBgqn4e8fBKWJk6sU</t>
  </si>
  <si>
    <t>RcDGnM13Jzk</t>
  </si>
  <si>
    <t>UC5G-oDciFqwo9gu6spxuRNQ</t>
  </si>
  <si>
    <t>2021-05-24T17:10:00Z</t>
  </si>
  <si>
    <t>Pomegranate</t>
  </si>
  <si>
    <t>1jNKhbKmDgYSHHSCEeMXey</t>
  </si>
  <si>
    <t>F7XZEZRA8hk</t>
  </si>
  <si>
    <t>2021-01-17T10:08:54Z</t>
  </si>
  <si>
    <t>Someone Else</t>
  </si>
  <si>
    <t>43tQOLiTfoVwURdx5Ei7yr</t>
  </si>
  <si>
    <t>QdfiRkIg1CI</t>
  </si>
  <si>
    <t>2021-01-19T10:36:49Z</t>
  </si>
  <si>
    <t>Having a Good Time, Sometimes</t>
  </si>
  <si>
    <t>1xNQ7UujtJn6OqaXwnWkIa</t>
  </si>
  <si>
    <t>e_F-6LeuNc0</t>
  </si>
  <si>
    <t>2020-12-23T10:04:43Z</t>
  </si>
  <si>
    <t>Romeo &amp; Juliet</t>
  </si>
  <si>
    <t>4AXS0kSzmuhAAYJtVKbZDq</t>
  </si>
  <si>
    <t>zMyV_TZ1V6M</t>
  </si>
  <si>
    <t>UCVn2zONmsnTIrSqA7l_qWyw</t>
  </si>
  <si>
    <t>2020-07-02T10:16:50Z</t>
  </si>
  <si>
    <t>Rainforest</t>
  </si>
  <si>
    <t>7thhWP37F1tHFcrnwLNaao</t>
  </si>
  <si>
    <t>lKYrGdvmeqc</t>
  </si>
  <si>
    <t>2021-02-25T10:20:33Z</t>
  </si>
  <si>
    <t>Take A Slice</t>
  </si>
  <si>
    <t>37adYGaYaAWTGhBaOzX4Fh</t>
  </si>
  <si>
    <t>9DySfgEj1hY</t>
  </si>
  <si>
    <t>2018-07-26T19:21:54Z</t>
  </si>
  <si>
    <t>Forevermore</t>
  </si>
  <si>
    <t>4r4uSdJJKV8RIcNKH7pX54</t>
  </si>
  <si>
    <t>wHzbopBZ3oQ</t>
  </si>
  <si>
    <t>2021-04-22T10:00:25Z</t>
  </si>
  <si>
    <t>Sensitive</t>
  </si>
  <si>
    <t>0oHEteATZnAZuA9dl1dXF3</t>
  </si>
  <si>
    <t>zuxvxLcvGXE</t>
  </si>
  <si>
    <t>2020-08-17T18:12:40Z</t>
  </si>
  <si>
    <t>Kids Fallin' In Love</t>
  </si>
  <si>
    <t>4LPiZEE28GPCQPES6Xxy5A</t>
  </si>
  <si>
    <t>a6dYMCqx-Dw</t>
  </si>
  <si>
    <t>2021-07-21T10:01:35Z</t>
  </si>
  <si>
    <t>Nikes On</t>
  </si>
  <si>
    <t>5b31aX22XfycZp4LcpaG8p</t>
  </si>
  <si>
    <t>x5XvVl_QU0Y</t>
  </si>
  <si>
    <t>UCvYPrZLV055u6RUecez-a5Q</t>
  </si>
  <si>
    <t>2020-03-04T10:02:18Z</t>
  </si>
  <si>
    <t>Quarterback</t>
  </si>
  <si>
    <t>2OwIGCjx7e7J1HHdAqIv21</t>
  </si>
  <si>
    <t>afQSk7MeblU</t>
  </si>
  <si>
    <t>2021-02-15T17:01:59Z</t>
  </si>
  <si>
    <t>The Stranger (feat. Sachi, Dan Reeder, Tobias Jesso Jr., John C. Reilly, Becky and the Birds)</t>
  </si>
  <si>
    <t>2TfcFXI1FOsO5HCz4X6uRk</t>
  </si>
  <si>
    <t>mYd4qpQMuLY</t>
  </si>
  <si>
    <t>Dijon - The Stranger (feat. Sachi, Dan Reeder, Tobias Jesso Jr, John C  Reilly, Becky and the Birds)</t>
  </si>
  <si>
    <t>2020-12-18T13:00:24Z</t>
  </si>
  <si>
    <t>Blue Coupe</t>
  </si>
  <si>
    <t>3jw5KrLTxeIzpSvByNsH7F</t>
  </si>
  <si>
    <t>WlXFWGmbwhk</t>
  </si>
  <si>
    <t>UC-IEGAj8jq4i3em-6Pztp6w</t>
  </si>
  <si>
    <t>2017-11-18T08:26:28Z</t>
  </si>
  <si>
    <t>4C0P5aJsVTkqXgVeAl83Iy</t>
  </si>
  <si>
    <t>Ke9AYeHZIY0</t>
  </si>
  <si>
    <t>2018-11-15T10:38:08Z</t>
  </si>
  <si>
    <t>Tangerine</t>
  </si>
  <si>
    <t>5VGEgFZfWBoEOGb3Vlo3rU</t>
  </si>
  <si>
    <t>jB2tIfKpIuQ</t>
  </si>
  <si>
    <t>2020-08-06T10:01:46Z</t>
  </si>
  <si>
    <t>Chateau (Feel Alright)</t>
  </si>
  <si>
    <t>41mclLjggl2nmbYpRisKrh</t>
  </si>
  <si>
    <t>gJ4I2NUz8OM</t>
  </si>
  <si>
    <t>2019-08-08T10:10:56Z</t>
  </si>
  <si>
    <t>I Was Sad Last Night I'm OK Now</t>
  </si>
  <si>
    <t>0gEcmyKlIUoi3sHTFVO1bE</t>
  </si>
  <si>
    <t>HiqkC3uIOfU</t>
  </si>
  <si>
    <t>2019-08-01T10:29:48Z</t>
  </si>
  <si>
    <t>UCRdkmu5TWJpgW781HX1udwQ</t>
  </si>
  <si>
    <t>Julia</t>
  </si>
  <si>
    <t>0LO7f7ZJg871B8hLTRzrfB</t>
  </si>
  <si>
    <t>MLJjdUR6YN8</t>
  </si>
  <si>
    <t>2020-02-02T19:43:45Z</t>
  </si>
  <si>
    <t>Little Lies</t>
  </si>
  <si>
    <t>6QpZXzHcOgXK41Y3YCx203</t>
  </si>
  <si>
    <t>E8xXHJD1QXg</t>
  </si>
  <si>
    <t>2018-04-05T11:18:06Z</t>
  </si>
  <si>
    <t>BUZZCUT (feat. Danny Brown)</t>
  </si>
  <si>
    <t>6s24LFkjo06wYVpxJppovm</t>
  </si>
  <si>
    <t>Ja7VVlF5V9I</t>
  </si>
  <si>
    <t>BUZZCUT</t>
  </si>
  <si>
    <t>2021-03-25T01:03:28Z</t>
  </si>
  <si>
    <t>Superstar Sh*t</t>
  </si>
  <si>
    <t>20j7l6tFtc5lynXpbOQg1O</t>
  </si>
  <si>
    <t>fyxgl96iRR8</t>
  </si>
  <si>
    <t>2020-07-30T10:08:24Z</t>
  </si>
  <si>
    <t>Myth</t>
  </si>
  <si>
    <t>5bNrxsBY7GaovXZ8gfbLfn</t>
  </si>
  <si>
    <t>jeKB0m9Z06s</t>
  </si>
  <si>
    <t>UC785fnTclD2P2WQXRAt2BVg</t>
  </si>
  <si>
    <t>2017-06-29T15:00:32Z</t>
  </si>
  <si>
    <t>girl in new york</t>
  </si>
  <si>
    <t>6APTEV2EIRpBEvuTrS5XTv</t>
  </si>
  <si>
    <t>YanwxFv1pUw</t>
  </si>
  <si>
    <t>2019-01-25T10:15:01Z</t>
  </si>
  <si>
    <t>I Don't Wanna Be Okay Without You</t>
  </si>
  <si>
    <t>5HKv1sFHbXgmXBih203HxT</t>
  </si>
  <si>
    <t>97S946ek2-0</t>
  </si>
  <si>
    <t>2019-11-14T21:24:17Z</t>
  </si>
  <si>
    <t>Can I Call You Tonight?</t>
  </si>
  <si>
    <t>64lsIF5pw0sJY0gV5kz0RN</t>
  </si>
  <si>
    <t>n-IwmbARwBo</t>
  </si>
  <si>
    <t>2019-08-15T20:42:13Z</t>
  </si>
  <si>
    <t>Perriando</t>
  </si>
  <si>
    <t>3qwB1GLNMogyktLqN5ANBE</t>
  </si>
  <si>
    <t>IjMrsb2MYnw</t>
  </si>
  <si>
    <t>UCN4NPml6D8Nf63UL-E-C8lA</t>
  </si>
  <si>
    <t>2020-08-06T20:38:27Z</t>
  </si>
  <si>
    <t>Tiempos de Cali</t>
  </si>
  <si>
    <t>2hPKmBa6qTWrPlM8l6hgsp</t>
  </si>
  <si>
    <t>YKtkWz7hqrc</t>
  </si>
  <si>
    <t>UCt3cpDJKohJp-MpJCwFXv6Q</t>
  </si>
  <si>
    <t>2020-03-13T03:35:19Z</t>
  </si>
  <si>
    <t>Se Me OlvidÃ³</t>
  </si>
  <si>
    <t>7paFC3FEu1WtPVP4Do6VZN</t>
  </si>
  <si>
    <t>1rw23iGxoT0</t>
  </si>
  <si>
    <t>2020-05-28T10:04:52Z</t>
  </si>
  <si>
    <t>Mala Suerte</t>
  </si>
  <si>
    <t>5ot5K8NQtr8fCmhCxh7gmm</t>
  </si>
  <si>
    <t>l2aeInLD_0k</t>
  </si>
  <si>
    <t>UCwcJNyY68tQyGI1o6vCUMxg</t>
  </si>
  <si>
    <t>2020-05-14T10:03:19Z</t>
  </si>
  <si>
    <t>Traficando</t>
  </si>
  <si>
    <t>5TzNnusUqaXFS0rAhlkkUa</t>
  </si>
  <si>
    <t>bFG5UH3BoZ0</t>
  </si>
  <si>
    <t>2020-05-14T10:01:24Z</t>
  </si>
  <si>
    <t>Ayer Me LlamÃ³ Mi Ex (feat. Lenny Santos)</t>
  </si>
  <si>
    <t>6C6mUonH6MNdSg5pw7kOc9</t>
  </si>
  <si>
    <t>qoJrmG4ffEg</t>
  </si>
  <si>
    <t>2020-08-20T20:05:44Z</t>
  </si>
  <si>
    <t>TU AMIGA (with Justin Quiles &amp; Dylan Fuentes feat. Lennox &amp; Llane)</t>
  </si>
  <si>
    <t>0LUpKcgDmq08XoS4nSjIde</t>
  </si>
  <si>
    <t>LRmGBkZrf-8</t>
  </si>
  <si>
    <t>Tainy Ft. Justin Quiles, Dylan Fuentes, Lennox, LlanÃ© - Tu Amiga [Official Audio]</t>
  </si>
  <si>
    <t>UCEe8cmfBzrX4lK-CxIMOX2A</t>
  </si>
  <si>
    <t>2020-03-14T13:52:17Z</t>
  </si>
  <si>
    <t>Amor de red social</t>
  </si>
  <si>
    <t>5kMrgSeV3kYYyOyEAC7Ugf</t>
  </si>
  <si>
    <t>Ivc5_0iu81Q</t>
  </si>
  <si>
    <t>2020-04-14T22:01:33Z</t>
  </si>
  <si>
    <t>El Tiempo Pasa</t>
  </si>
  <si>
    <t>0yNEQE6MbFGVgah2XFlaQF</t>
  </si>
  <si>
    <t>w6jeXjxpqhQ</t>
  </si>
  <si>
    <t>UCkDiPKMmW4re-XLDVjRS0oA</t>
  </si>
  <si>
    <t>2020-04-02T10:12:17Z</t>
  </si>
  <si>
    <t>Pecador</t>
  </si>
  <si>
    <t>4DFq874qg7Pun7xYOAVJqL</t>
  </si>
  <si>
    <t>y1nUjAITZPU</t>
  </si>
  <si>
    <t>UC8RFQGvnDyx6_4BWApU8Ydg</t>
  </si>
  <si>
    <t>2019-10-31T22:09:54Z</t>
  </si>
  <si>
    <t>Casino</t>
  </si>
  <si>
    <t>3gsMgG06G0igLNVVe1RDak</t>
  </si>
  <si>
    <t>lPSMzXMoGCI</t>
  </si>
  <si>
    <t>2020-05-20T10:02:14Z</t>
  </si>
  <si>
    <t>Ferrari</t>
  </si>
  <si>
    <t>4mbb7hmfDR6M9cQaLdYSFd</t>
  </si>
  <si>
    <t>rZkP2IyYRG0</t>
  </si>
  <si>
    <t>2020-05-29T04:07:16Z</t>
  </si>
  <si>
    <t>Dame Tu Calor</t>
  </si>
  <si>
    <t>4tKEWCeBSeiSJVB9ZURgUz</t>
  </si>
  <si>
    <t>tIQ8bWBgUj0</t>
  </si>
  <si>
    <t>2020-07-16T10:02:16Z</t>
  </si>
  <si>
    <t>YO VISTO ASÃ</t>
  </si>
  <si>
    <t>5fROvzNghPid8mbKNDYvpJ</t>
  </si>
  <si>
    <t>73lHzPdtkLs</t>
  </si>
  <si>
    <t>2020-11-27T04:35:07Z</t>
  </si>
  <si>
    <t>No Digas Nada</t>
  </si>
  <si>
    <t>7ncQFyhWHApNAbUfHYeLGA</t>
  </si>
  <si>
    <t>5VLdAB2CL0I</t>
  </si>
  <si>
    <t>2020-05-07T15:33:27Z</t>
  </si>
  <si>
    <t>Keii</t>
  </si>
  <si>
    <t>5eEQCfq7MXQr6aHLNRUZLs</t>
  </si>
  <si>
    <t>b24QBWmnYKY</t>
  </si>
  <si>
    <t>2020-02-07T05:06:19Z</t>
  </si>
  <si>
    <t>MALVADA (with Kali Uchis &amp; KHEA)</t>
  </si>
  <si>
    <t>0oW1upYPuCWkarwMWZD0NK</t>
  </si>
  <si>
    <t>2gp4wquqRC8</t>
  </si>
  <si>
    <t>MALVADA</t>
  </si>
  <si>
    <t>UCeN6GRz4bN054slorYxms0w</t>
  </si>
  <si>
    <t>Medusa</t>
  </si>
  <si>
    <t>3qM0vBxIe4VUbK0Z0smuVP</t>
  </si>
  <si>
    <t>_Xx1RoEpbo0</t>
  </si>
  <si>
    <t>2020-02-05T05:00:46Z</t>
  </si>
  <si>
    <t>Alguien MÃ¡s</t>
  </si>
  <si>
    <t>0xfmcMetmQwClfYRarKtyY</t>
  </si>
  <si>
    <t>cuQ05Jo1Z-k</t>
  </si>
  <si>
    <t>UCJR2PSnI1Qp5tFQ5qYDErSA</t>
  </si>
  <si>
    <t>2020-05-08T05:05:05Z</t>
  </si>
  <si>
    <t>Conciencia</t>
  </si>
  <si>
    <t>4oS7C5e05a8RQsJ0t6lgwq</t>
  </si>
  <si>
    <t>pdwrqqN4Wsw</t>
  </si>
  <si>
    <t>Jon Z, Almighty - Conciencia (Official Video)</t>
  </si>
  <si>
    <t>UCpZt1pulAmGEKF4yGtuy-LA</t>
  </si>
  <si>
    <t>2020-04-20T05:00:14Z</t>
  </si>
  <si>
    <t>3 de Abril</t>
  </si>
  <si>
    <t>1c2oYPFni5vth1v9M7fYZb</t>
  </si>
  <si>
    <t>d1Rz3lPz9mU</t>
  </si>
  <si>
    <t>2020-04-03T02:41:29Z</t>
  </si>
  <si>
    <t>Si Veo a Tu MamÃ¡</t>
  </si>
  <si>
    <t>41wtwzCZkXwpnakmwJ239F</t>
  </si>
  <si>
    <t>KywzeIM45FA</t>
  </si>
  <si>
    <t>2021-03-16T21:17:24Z</t>
  </si>
  <si>
    <t>A Correr los Lakers</t>
  </si>
  <si>
    <t>1i14jDizhAPxpfZRxAOtnc</t>
  </si>
  <si>
    <t>GOlG3u4KoTQ</t>
  </si>
  <si>
    <t>2020-05-14T10:07:31Z</t>
  </si>
  <si>
    <t>Cuando Quieras</t>
  </si>
  <si>
    <t>1QBmYURvVM6Ai7y7yo9Dvx</t>
  </si>
  <si>
    <t>PMXfh3ra28Y</t>
  </si>
  <si>
    <t>2020-03-07T10:02:50Z</t>
  </si>
  <si>
    <t>Sur y Norte</t>
  </si>
  <si>
    <t>2uy5wXDZQcdd89PvDBSfyy</t>
  </si>
  <si>
    <t>r5hMZQtzvv8</t>
  </si>
  <si>
    <t>2020-06-07T05:10:15Z</t>
  </si>
  <si>
    <t>LA CANCIÃ“N</t>
  </si>
  <si>
    <t>0fea68AdmYNygeTGI4RC18</t>
  </si>
  <si>
    <t>WsGnCt-gT44</t>
  </si>
  <si>
    <t>2019-06-28T04:03:37Z</t>
  </si>
  <si>
    <t>Favorito</t>
  </si>
  <si>
    <t>0jT8Nl0shPS8115is0wD2Q</t>
  </si>
  <si>
    <t>xk81AsAD14o</t>
  </si>
  <si>
    <t>2020-03-26T23:05:01Z</t>
  </si>
  <si>
    <t>Piel de Seda</t>
  </si>
  <si>
    <t>5BGVjoFtSSYov2pMpmo1La</t>
  </si>
  <si>
    <t>qWbCxVA8GuM</t>
  </si>
  <si>
    <t>UCnJaRvUvyGhAbjoc89U0liQ</t>
  </si>
  <si>
    <t>2020-01-04T03:13:29Z</t>
  </si>
  <si>
    <t>BAD CON NICKY</t>
  </si>
  <si>
    <t>5bmSver2b3ZXyuyLKtgnFI</t>
  </si>
  <si>
    <t>X16c16_xY4o</t>
  </si>
  <si>
    <t>2021-03-16T21:17:17Z</t>
  </si>
  <si>
    <t>HuracÃ¡n</t>
  </si>
  <si>
    <t>1QSxLf1ldQnoBqOoLKQT9e</t>
  </si>
  <si>
    <t>T-CyVvs-yJU</t>
  </si>
  <si>
    <t>UC7FDq_YcP26XTeaC44IBTgA</t>
  </si>
  <si>
    <t>2019-12-12T20:27:23Z</t>
  </si>
  <si>
    <t>No Me Ame</t>
  </si>
  <si>
    <t>2AuWgceaQyfMoI3EGavwGb</t>
  </si>
  <si>
    <t>hN9Kdo81bj8</t>
  </si>
  <si>
    <t>UCNzGI8JyKXRgrgGIknRGalg</t>
  </si>
  <si>
    <t>2020-04-16T10:21:29Z</t>
  </si>
  <si>
    <t>Un Dia Si</t>
  </si>
  <si>
    <t>5qRhzFjGqvJN9RSQRFV2J2</t>
  </si>
  <si>
    <t>ttoFZzOXjLw</t>
  </si>
  <si>
    <t>Un Dia Si (feat. Myke Towers)</t>
  </si>
  <si>
    <t>Dani Ribba: Bzrp Music Sessions, Vol. 24</t>
  </si>
  <si>
    <t>6TNuRFdNazLbbVQTRE8pZg</t>
  </si>
  <si>
    <t>LsPt7_ZLdSE</t>
  </si>
  <si>
    <t>UC0ZcF7ajR_YfThjhJ_UCsdw</t>
  </si>
  <si>
    <t>2020-03-04T22:00:35Z</t>
  </si>
  <si>
    <t>Una Vez</t>
  </si>
  <si>
    <t>5J7teKIJGtqVypgYI6sqXj</t>
  </si>
  <si>
    <t>eIPXYdGA4O4</t>
  </si>
  <si>
    <t>2021-03-16T21:17:16Z</t>
  </si>
  <si>
    <t>Espionaje</t>
  </si>
  <si>
    <t>1HStQiOxFiy2uUEOEiP2EX</t>
  </si>
  <si>
    <t>UKL3KjGohMo</t>
  </si>
  <si>
    <t>UCc1QpDE0iT0n6ZLckjflNHw</t>
  </si>
  <si>
    <t>2020-07-31T04:09:18Z</t>
  </si>
  <si>
    <t>Follow</t>
  </si>
  <si>
    <t>2w1rq80FIrbxeJy9WYURxw</t>
  </si>
  <si>
    <t>VNGGgV9czGw</t>
  </si>
  <si>
    <t>2020-04-02T00:01:45Z</t>
  </si>
  <si>
    <t>Mera</t>
  </si>
  <si>
    <t>4etu1vf1o3YYNUN0z4HiPs</t>
  </si>
  <si>
    <t>MoIi_i6aWDE</t>
  </si>
  <si>
    <t>2020-05-28T23:02:23Z</t>
  </si>
  <si>
    <t>El GÃ¼ero (Feat. Marca MP)</t>
  </si>
  <si>
    <t>2MeEuwplwbbjZ7hxRI6viw</t>
  </si>
  <si>
    <t>Ub8qoaNkzIg</t>
  </si>
  <si>
    <t>2019-11-30T03:20:47Z</t>
  </si>
  <si>
    <t>536jZQnDc8UczLFWyRqEzt</t>
  </si>
  <si>
    <t>gq-FRSNgK4I</t>
  </si>
  <si>
    <t>2019-05-30T10:10:10Z</t>
  </si>
  <si>
    <t>Diamantes</t>
  </si>
  <si>
    <t>5tsaIE9YwWkgnSzKbAkcr5</t>
  </si>
  <si>
    <t>IqGJ8tqeugs</t>
  </si>
  <si>
    <t>UC6ty97iiG-_Wiu-QyFohkKw</t>
  </si>
  <si>
    <t>2020-02-27T10:01:59Z</t>
  </si>
  <si>
    <t>ProvÃ³came</t>
  </si>
  <si>
    <t>0RzUVcBnwTrGSAR2X6nn13</t>
  </si>
  <si>
    <t>afaazAtZVyw</t>
  </si>
  <si>
    <t>2020-04-16T22:22:56Z</t>
  </si>
  <si>
    <t>Si Supieras</t>
  </si>
  <si>
    <t>1RQkKTyJZhFERJy6t5gIbv</t>
  </si>
  <si>
    <t>JW4-MO05EN8</t>
  </si>
  <si>
    <t>2019-02-27T10:21:36Z</t>
  </si>
  <si>
    <t>Verde</t>
  </si>
  <si>
    <t>3HTbI3yUJQw3fP0Po8qLcD</t>
  </si>
  <si>
    <t>KpJDDidQMIQ</t>
  </si>
  <si>
    <t>Rompe Rodillas</t>
  </si>
  <si>
    <t>52rsR4AAdXG6icFOAmuGyE</t>
  </si>
  <si>
    <t>I7ntffw6gVI</t>
  </si>
  <si>
    <t>2020-02-27T10:02:48Z</t>
  </si>
  <si>
    <t>Nadie</t>
  </si>
  <si>
    <t>7g19vE1EunftW0SVjrOBFE</t>
  </si>
  <si>
    <t>FYw2LuxGTEs</t>
  </si>
  <si>
    <t>UCjNDxXBCHue16bgpuVEiP5g</t>
  </si>
  <si>
    <t>2020-11-27T06:05:25Z</t>
  </si>
  <si>
    <t>La DifÃ­cil</t>
  </si>
  <si>
    <t>6NfrH0ANGmgBXyxgV2PeXt</t>
  </si>
  <si>
    <t>UwL-mot5_k4</t>
  </si>
  <si>
    <t>2021-03-16T21:17:19Z</t>
  </si>
  <si>
    <t>CafÃ©</t>
  </si>
  <si>
    <t>2vHfWA1QJh66ln7dhy4QUN</t>
  </si>
  <si>
    <t>Yp2U9MJ0i_M</t>
  </si>
  <si>
    <t>2020-05-28T20:07:03Z</t>
  </si>
  <si>
    <t>Contigo</t>
  </si>
  <si>
    <t>1v71LKD93imwKLGEVdajW5</t>
  </si>
  <si>
    <t>m9X-ow5eQ0I</t>
  </si>
  <si>
    <t>2020-05-01T05:04:26Z</t>
  </si>
  <si>
    <t>Viernes 13</t>
  </si>
  <si>
    <t>0IJoJOVw1hSws1kLH96e7d</t>
  </si>
  <si>
    <t>oWnXvC_IzYE</t>
  </si>
  <si>
    <t>UCqZ-1McZMFJ2iqkjYpXCcVg</t>
  </si>
  <si>
    <t>2019-12-12T10:04:37Z</t>
  </si>
  <si>
    <t>Fuentes de Ortiz</t>
  </si>
  <si>
    <t>0akyEssGRVHstqCSWXusJL</t>
  </si>
  <si>
    <t>bwt5rEZKoJE</t>
  </si>
  <si>
    <t>UCpEvgscqfZcCw2warfnfuew</t>
  </si>
  <si>
    <t>2019-03-11T10:15:19Z</t>
  </si>
  <si>
    <t>Borracho</t>
  </si>
  <si>
    <t>3da1bOCZSA1in4skGwWgMk</t>
  </si>
  <si>
    <t>CMZcex07RBY</t>
  </si>
  <si>
    <t>UCoEnXQjMHQX-5EEjhDMMXtQ</t>
  </si>
  <si>
    <t>2020-04-01T10:08:32Z</t>
  </si>
  <si>
    <t>Rosa</t>
  </si>
  <si>
    <t>464uJVLmr0fDJGXOnciaDe</t>
  </si>
  <si>
    <t>cBZxYJW0zQE</t>
  </si>
  <si>
    <t>DibÃºjame</t>
  </si>
  <si>
    <t>0RKglZdTQ7BLrs6vplb2qm</t>
  </si>
  <si>
    <t>SelpSIMNTrg</t>
  </si>
  <si>
    <t>UCCTwb7CQe5hxmShOPHhuu9A</t>
  </si>
  <si>
    <t>2020-06-14T03:05:06Z</t>
  </si>
  <si>
    <t>Y a mi quÃ©?</t>
  </si>
  <si>
    <t>36WEIfujsYbkA2WoLhSRkl</t>
  </si>
  <si>
    <t>8WQv0SdxWFQ</t>
  </si>
  <si>
    <t>2020-04-16T10:07:04Z</t>
  </si>
  <si>
    <t>La Santa</t>
  </si>
  <si>
    <t>69vlMrzHwATKzupwNcUPyK</t>
  </si>
  <si>
    <t>O8ldvZVZ_cw</t>
  </si>
  <si>
    <t>SKR</t>
  </si>
  <si>
    <t>02jY4Umvqc6JdcjdsYxEEQ</t>
  </si>
  <si>
    <t>9HclDM4WR3Y</t>
  </si>
  <si>
    <t>2020-05-14T22:01:19Z</t>
  </si>
  <si>
    <t>Mujer Satisfecha</t>
  </si>
  <si>
    <t>2dSy7VwJsM9qEs5wAE9GJV</t>
  </si>
  <si>
    <t>Pe_NnEJC24s</t>
  </si>
  <si>
    <t>2020-04-02T10:24:10Z</t>
  </si>
  <si>
    <t>El Manual</t>
  </si>
  <si>
    <t>7kOf0qHO4Rcwk6QJifZDRJ</t>
  </si>
  <si>
    <t>E4U-UgL2YLM</t>
  </si>
  <si>
    <t>2020-05-29T04:07:17Z</t>
  </si>
  <si>
    <t>Vete a la Chingada</t>
  </si>
  <si>
    <t>4RYxRVqc2vaKvRjwAX4FQK</t>
  </si>
  <si>
    <t>2019-12-12T10:04:23Z</t>
  </si>
  <si>
    <t>BYE ME FUI</t>
  </si>
  <si>
    <t>0FktnzDqjClqU6iqOZVEs2</t>
  </si>
  <si>
    <t>D6sQXhEb8Xw</t>
  </si>
  <si>
    <t>ChachachÃ¡</t>
  </si>
  <si>
    <t>6aommJFM8i3iT4inKuDSXh</t>
  </si>
  <si>
    <t>DRcBwJJdUDc</t>
  </si>
  <si>
    <t>2020-04-19T17:43:25Z</t>
  </si>
  <si>
    <t>ConfÃ­a</t>
  </si>
  <si>
    <t>5kbps8unnGH4raN5WduZuq</t>
  </si>
  <si>
    <t>EUsvp9bnBLw</t>
  </si>
  <si>
    <t>2020-05-20T10:02:15Z</t>
  </si>
  <si>
    <t>Hasta Que Dios Diga</t>
  </si>
  <si>
    <t>06s3QtMJVXw1AJX3UfvZG1</t>
  </si>
  <si>
    <t>gGmJPGVWh7w</t>
  </si>
  <si>
    <t>2020-05-29T04:07:21Z</t>
  </si>
  <si>
    <t>Coronao Now (Remix)</t>
  </si>
  <si>
    <t>047WmwIeerHyIUstFAEz5A</t>
  </si>
  <si>
    <t>nGdJvX00QNw</t>
  </si>
  <si>
    <t>El Alfa Ft Lil Pump, Sech, Myke Towers &amp; Vin Diesel - Coronao Now (Remix) (Video Oficial)</t>
  </si>
  <si>
    <t>UCkdekj9gp3jt9Ua5gS0PcSQ</t>
  </si>
  <si>
    <t>2020-02-14T12:16:36Z</t>
  </si>
  <si>
    <t>AYAYAY!</t>
  </si>
  <si>
    <t>7iQc2DabEtzp60faOO9EmN</t>
  </si>
  <si>
    <t>tl92Xf7sTgg</t>
  </si>
  <si>
    <t>RenÃ©</t>
  </si>
  <si>
    <t>6gm12xlADJwiBbHIKBXzGW</t>
  </si>
  <si>
    <t>R3zVIjmSnCE</t>
  </si>
  <si>
    <t>2020-02-27T23:05:39Z</t>
  </si>
  <si>
    <t>Antes y DespuÃ©s</t>
  </si>
  <si>
    <t>0YbXuCsQwrsh5x0hgnED6z</t>
  </si>
  <si>
    <t>tHKf9149JV0</t>
  </si>
  <si>
    <t>Juro Que</t>
  </si>
  <si>
    <t>3ZwQCZ2LuYwuQ6R1p1CJ3w</t>
  </si>
  <si>
    <t>vPizB7PgmBk</t>
  </si>
  <si>
    <t>2020-01-23T17:03:59Z</t>
  </si>
  <si>
    <t>Bajo La Mesa</t>
  </si>
  <si>
    <t>59QhwsM5Ovak5APTdkrN57</t>
  </si>
  <si>
    <t>1jZbHcKOtF4</t>
  </si>
  <si>
    <t>2021-07-16T00:06:50Z</t>
  </si>
  <si>
    <t>TE DESEO LO MEJOR</t>
  </si>
  <si>
    <t>23XjN1s3DZC8Q9ZwuorYY4</t>
  </si>
  <si>
    <t>2020-11-27T04:35:17Z</t>
  </si>
  <si>
    <t>LADO A LADO</t>
  </si>
  <si>
    <t>1OgQpZbKqjrkwG3wuRWnhD</t>
  </si>
  <si>
    <t>XzEsHqLZlkk</t>
  </si>
  <si>
    <t>UCJhphVNIoVNGYTLDg4q81lA</t>
  </si>
  <si>
    <t>2020-05-01T00:00:00Z</t>
  </si>
  <si>
    <t>Arriba</t>
  </si>
  <si>
    <t>6MOjqs7ngSnZz3J5GZLAfm</t>
  </si>
  <si>
    <t>4AJ6gE2LbGI</t>
  </si>
  <si>
    <t>2020-05-05T04:01:11Z</t>
  </si>
  <si>
    <t>Nos Queda Mucho Dolor Por Recorrer</t>
  </si>
  <si>
    <t>51wUFdgpNsV8cVzu7i6N0l</t>
  </si>
  <si>
    <t>LTbdRmg9ZXM</t>
  </si>
  <si>
    <t>2020-06-05T04:03:44Z</t>
  </si>
  <si>
    <t>Que Malo</t>
  </si>
  <si>
    <t>53v2u51nq3CxiKUNphRzP1</t>
  </si>
  <si>
    <t>k0KddL5sBGY</t>
  </si>
  <si>
    <t>2021-03-16T21:17:13Z</t>
  </si>
  <si>
    <t>Locura</t>
  </si>
  <si>
    <t>5379uuUPHodsdVhy8pIAAr</t>
  </si>
  <si>
    <t>HlR-cUsjKYA</t>
  </si>
  <si>
    <t>UCrxqK-pyeWGHjwsol6GxunQ</t>
  </si>
  <si>
    <t>2020-05-07T22:02:02Z</t>
  </si>
  <si>
    <t>Soy El Diablo - Remix</t>
  </si>
  <si>
    <t>7pNAvsuTCFaXzSSUmfBPxz</t>
  </si>
  <si>
    <t>cfUgQa3viIA</t>
  </si>
  <si>
    <t>Soy El Diablo</t>
  </si>
  <si>
    <t>2020-04-08T03:59:14Z</t>
  </si>
  <si>
    <t>Tu No Vive Asi (feat. Mambo Kingz &amp; DJ Luian)</t>
  </si>
  <si>
    <t>6NSMQFKgjpQb0KkjMDYIK0</t>
  </si>
  <si>
    <t>N4on9SUq1Xg</t>
  </si>
  <si>
    <t>2016-10-06T22:59:12Z</t>
  </si>
  <si>
    <t>Whats Poppin (feat. DaBaby, Tory Lanez &amp; Lil Wayne) [Remix] - Bonus Track</t>
  </si>
  <si>
    <t>0ZLuW8uOXdFNWcI40C0OC2</t>
  </si>
  <si>
    <t>HIwAI05Y1fU</t>
  </si>
  <si>
    <t>Jack Harlow - WHATS POPPIN feat. Dababy, Tory Lanez, &amp; Lil Wayne [Official Video]</t>
  </si>
  <si>
    <t>UC6vZl7Qj7JglLDmN_7Or-ZQ</t>
  </si>
  <si>
    <t>2020-07-17T22:30:01Z</t>
  </si>
  <si>
    <t>Married To The Game</t>
  </si>
  <si>
    <t>4Kup1kDTLoJaUMgpGFPqau</t>
  </si>
  <si>
    <t>5oauNlfODxw</t>
  </si>
  <si>
    <t>2019-10-29T22:35:17Z</t>
  </si>
  <si>
    <t>Easter In Miami</t>
  </si>
  <si>
    <t>49lrrlWBTkVEIuHkjnf7tI</t>
  </si>
  <si>
    <t>peUwVk1BHz8</t>
  </si>
  <si>
    <t>UC8zFXOPlDTI5lhy3fAn6E5w</t>
  </si>
  <si>
    <t>2021-04-04T04:03:09Z</t>
  </si>
  <si>
    <t>BELIEVE IT</t>
  </si>
  <si>
    <t>4HDCLYli2SUdkq9OjmvhSD</t>
  </si>
  <si>
    <t>ifCiru_gCnI</t>
  </si>
  <si>
    <t>UCV8G0JqlvVKkHxNyeog8Ftg</t>
  </si>
  <si>
    <t>2021-03-11T10:26:07Z</t>
  </si>
  <si>
    <t>Drop (feat. DaBaby)</t>
  </si>
  <si>
    <t>6Ht7wDd0wi2wPDLde7m1Gr</t>
  </si>
  <si>
    <t>MhH8-MIFoIE</t>
  </si>
  <si>
    <t>Drop</t>
  </si>
  <si>
    <t>UCq1kxBRA1pWSFtog0OKxY5g</t>
  </si>
  <si>
    <t>2021-06-03T04:08:55Z</t>
  </si>
  <si>
    <t>ORANGE SODA</t>
  </si>
  <si>
    <t>5FkoSXiJPKTNyYgALRJFhD</t>
  </si>
  <si>
    <t>8Dncvmx_6WA</t>
  </si>
  <si>
    <t>UCtWW-fcdt2gOE6mGHf-_dlw</t>
  </si>
  <si>
    <t>2019-11-20T18:38:09Z</t>
  </si>
  <si>
    <t>Shit Crazy (feat. BIG30)</t>
  </si>
  <si>
    <t>0hxaEtFtNGWF2U7Z6KvmMB</t>
  </si>
  <si>
    <t>Z-LdZCidcRw</t>
  </si>
  <si>
    <t>2021-04-30T04:35:06Z</t>
  </si>
  <si>
    <t>Time Today</t>
  </si>
  <si>
    <t>0YrKSfpvflYnLSBd4Jtu6J</t>
  </si>
  <si>
    <t>nNZOxPMSI2g</t>
  </si>
  <si>
    <t>UC4dCcOAmPTuE_5o6rsBK8rA</t>
  </si>
  <si>
    <t>2021-04-22T10:06:05Z</t>
  </si>
  <si>
    <t>Stay Down</t>
  </si>
  <si>
    <t>49hdeJtcG2zgK4Nd83JcJN</t>
  </si>
  <si>
    <t>pyuaL9aYqwk</t>
  </si>
  <si>
    <t>UCSWKNHx2g_yk9VlErHqJaMw</t>
  </si>
  <si>
    <t>2021-07-01T16:20:05Z</t>
  </si>
  <si>
    <t>BIG</t>
  </si>
  <si>
    <t>7cyeGclH71MayOuQ7qtLFl</t>
  </si>
  <si>
    <t>lAp40W9s3xY</t>
  </si>
  <si>
    <t>UCfsCCwCTX4u3ZqiTLXjsHOw</t>
  </si>
  <si>
    <t>2019-06-27T11:04:44Z</t>
  </si>
  <si>
    <t>24 Hours (feat. Lil Durk)</t>
  </si>
  <si>
    <t>0YH1xT3Z7wR6dZyaCwSziK</t>
  </si>
  <si>
    <t>a7nx53rWNlE</t>
  </si>
  <si>
    <t>UCi-LzW_MRvCI8329s3Gd52A</t>
  </si>
  <si>
    <t>2021-05-21T04:08:34Z</t>
  </si>
  <si>
    <t>Wolves (feat. Post Malone)</t>
  </si>
  <si>
    <t>33gwZOGJWEZ7dRWPqPxBEZ</t>
  </si>
  <si>
    <t>GrM6OA3xtbU</t>
  </si>
  <si>
    <t>Wolves</t>
  </si>
  <si>
    <t>2020-09-04T04:06:29Z</t>
  </si>
  <si>
    <t>Thot Shit</t>
  </si>
  <si>
    <t>5zNW5ARjYhJQJz1AChP33n</t>
  </si>
  <si>
    <t>KcmJKSiy0mU</t>
  </si>
  <si>
    <t>UCZBf6sY19D8pN4JIxP9PE3Q</t>
  </si>
  <si>
    <t>2021-06-11T04:01:49Z</t>
  </si>
  <si>
    <t>Emergency (feat. Gunna &amp; Young Thug)</t>
  </si>
  <si>
    <t>4ZkQ2t966y0fmTW6TWNwR2</t>
  </si>
  <si>
    <t>UQ0DncAYjkQ</t>
  </si>
  <si>
    <t>Emergency</t>
  </si>
  <si>
    <t>UCoC_a7lWbj2v7rt4ujp4n2A</t>
  </si>
  <si>
    <t>2021-05-14T04:00:09Z</t>
  </si>
  <si>
    <t>Double Up (feat. Belly and Dom Kennedy)</t>
  </si>
  <si>
    <t>4iVD0fTHGxV9JWloujsL3s</t>
  </si>
  <si>
    <t>GDGPEEy3SYk</t>
  </si>
  <si>
    <t>UCzyMypIMUep5W0J3R3PC87Q</t>
  </si>
  <si>
    <t>2018-02-16T03:30:13Z</t>
  </si>
  <si>
    <t>Nevada</t>
  </si>
  <si>
    <t>7s2EPEksVMUpvoIC1YGbKq</t>
  </si>
  <si>
    <t>7AH39oHTs50</t>
  </si>
  <si>
    <t>UCR28YDxjDE3ogQROaNdnRbQ</t>
  </si>
  <si>
    <t>2021-07-07T15:37:39Z</t>
  </si>
  <si>
    <t>SUVs (Black on Black)</t>
  </si>
  <si>
    <t>1MIGkQxcdAt2lDx6ySpsc5</t>
  </si>
  <si>
    <t>u0Tuf2Fy4GI</t>
  </si>
  <si>
    <t>2021-08-03T16:02:28Z</t>
  </si>
  <si>
    <t>Life Is Good (feat. Drake)</t>
  </si>
  <si>
    <t>1K5KBOgreBi5fkEHvg5ap3</t>
  </si>
  <si>
    <t>6f8gDL-wPN8</t>
  </si>
  <si>
    <t>Life Is Good</t>
  </si>
  <si>
    <t>2020-05-15T04:07:16Z</t>
  </si>
  <si>
    <t>His &amp; Hers (feat. Don Toliver, Lil Uzi Vert &amp; Gunna)</t>
  </si>
  <si>
    <t>2IePEfMAtqWS6rLXXFZIgI</t>
  </si>
  <si>
    <t>PNjyYCcAcbI</t>
  </si>
  <si>
    <t>His &amp; Hers</t>
  </si>
  <si>
    <t>UCVdwvEdhps5CW46jF3JzbAg</t>
  </si>
  <si>
    <t>2021-04-26T23:00:12Z</t>
  </si>
  <si>
    <t>Switching Lanes (feat. Playboi Carti)</t>
  </si>
  <si>
    <t>09hbZ8vF8YmlVQq55Ai1Ay</t>
  </si>
  <si>
    <t>k79dtoCGDjA</t>
  </si>
  <si>
    <t>Switching Lanes</t>
  </si>
  <si>
    <t>UCVOPUnRIFhV_slpxsmLk-FA</t>
  </si>
  <si>
    <t>2021-06-10T10:09:33Z</t>
  </si>
  <si>
    <t>Big Boss Rabbit</t>
  </si>
  <si>
    <t>26NyJM0Y3eXi4h07V7zQCC</t>
  </si>
  <si>
    <t>qvAhbRxCMxs</t>
  </si>
  <si>
    <t>UCTwMinUabRPEhNiMP9wgXAA</t>
  </si>
  <si>
    <t>2021-04-02T04:13:10Z</t>
  </si>
  <si>
    <t>Ego Death (feat. Kanye West, FKA twigs &amp; Skrillex)</t>
  </si>
  <si>
    <t>3Q5cLvkKsHJvYltf8k7HkO</t>
  </si>
  <si>
    <t>s_kaxQUIqeY</t>
  </si>
  <si>
    <t>UC_Wl1icJ-lfoz75E99PSVrQ</t>
  </si>
  <si>
    <t>2020-10-23T04:10:56Z</t>
  </si>
  <si>
    <t>Mr. Right Now (feat. Drake)</t>
  </si>
  <si>
    <t>4Q34FP1AT7GEl9oLgNtiWj</t>
  </si>
  <si>
    <t>DFOC5qJnWCg</t>
  </si>
  <si>
    <t>Mr. Right Now</t>
  </si>
  <si>
    <t>2020-10-02T04:05:00Z</t>
  </si>
  <si>
    <t>Hello Baby feat. Fivio Foreign</t>
  </si>
  <si>
    <t>06YAQv6odmXWnR9pzMaJOm</t>
  </si>
  <si>
    <t>OMH9GmggcqQ</t>
  </si>
  <si>
    <t>2021-05-06T11:52:53Z</t>
  </si>
  <si>
    <t>Euphoria (feat. Travis Scott &amp; Kaash Paige)</t>
  </si>
  <si>
    <t>13QU8HBEBaSTZGq1HzQe9S</t>
  </si>
  <si>
    <t>_wqgLLxAo9c</t>
  </si>
  <si>
    <t>Don Toliver, Travis Scott - Euphoria (Lyrics) ft. Kaash Paige</t>
  </si>
  <si>
    <t>UCLzgqAfDUXXvQXYre8VNgdQ</t>
  </si>
  <si>
    <t>2020-03-13T16:00:09Z</t>
  </si>
  <si>
    <t>SUN CAME OUT</t>
  </si>
  <si>
    <t>4vCxUFx6YwGoqICQK8DmiM</t>
  </si>
  <si>
    <t>oPQWhvn2JBE</t>
  </si>
  <si>
    <t>UCrVy34TUqqLahN4MijTaXQA</t>
  </si>
  <si>
    <t>2020-07-24T04:01:33Z</t>
  </si>
  <si>
    <t>ARE YOU WITH THAT?</t>
  </si>
  <si>
    <t>5OFEJMirg4NPz7G1zgXDYu</t>
  </si>
  <si>
    <t>b0BcRD7HKBM</t>
  </si>
  <si>
    <t>UCCn7DeREpok-P8lDnYkyZWA</t>
  </si>
  <si>
    <t>2021-07-06T15:31:09Z</t>
  </si>
  <si>
    <t>Perfect Timing</t>
  </si>
  <si>
    <t>1aoWNxZYRbYNyQ3K76A0Cz</t>
  </si>
  <si>
    <t>xP2bVGndfZg</t>
  </si>
  <si>
    <t>UCfmbK1auGXazD_UOiU2y1dg</t>
  </si>
  <si>
    <t>2021-05-03T16:13:36Z</t>
  </si>
  <si>
    <t>4 Da Gang (with Roddy Ricch)</t>
  </si>
  <si>
    <t>1mAey8kEPmDM2icL56kS9d</t>
  </si>
  <si>
    <t>ojpsyM3i7M4</t>
  </si>
  <si>
    <t>4 Da Gang</t>
  </si>
  <si>
    <t>UCU-G6W-K9FrPyAHNDlvFmmA</t>
  </si>
  <si>
    <t>2021-05-20T10:01:58Z</t>
  </si>
  <si>
    <t>NEVER LEFT</t>
  </si>
  <si>
    <t>0soNGRgFn7aq1T4LXtFDMb</t>
  </si>
  <si>
    <t>fuqj7Yala78</t>
  </si>
  <si>
    <t>UCg3o6qALjjBExnG--IWy4jA</t>
  </si>
  <si>
    <t>2021-05-06T04:06:29Z</t>
  </si>
  <si>
    <t>By Yourself (feat. Bryson Tiller, JhenÃ© Aiko &amp; Mustard) - Remix</t>
  </si>
  <si>
    <t>7ynCvGoSYmyMyEh3F9p0mX</t>
  </si>
  <si>
    <t>aXgYCsBibaE</t>
  </si>
  <si>
    <t>Ty Dolla $ign ft. Bryson Tiller, Jhene Aiko &amp; Mustard - By Yourself (Remix) [Lyrics]</t>
  </si>
  <si>
    <t>UCmG2LrgXq451lDEXhA42Gnw</t>
  </si>
  <si>
    <t>2021-03-19T07:49:28Z</t>
  </si>
  <si>
    <t>March Madness</t>
  </si>
  <si>
    <t>3WcC6NH9J77xPEvj1SOL7z</t>
  </si>
  <si>
    <t>sSJczgmoq50</t>
  </si>
  <si>
    <t>2020-04-09T04:05:34Z</t>
  </si>
  <si>
    <t>Nobody But You</t>
  </si>
  <si>
    <t>6VFKuuqSbA1GpMEosUgTwQ</t>
  </si>
  <si>
    <t>cd2ZTW00jYA</t>
  </si>
  <si>
    <t>2021-04-08T10:01:48Z</t>
  </si>
  <si>
    <t>All the Smoke (feat. Elias, Gunna &amp; Wiz Khalifa) - Elias Remix</t>
  </si>
  <si>
    <t>1KP448EPO76rDoht7vVA2g</t>
  </si>
  <si>
    <t>YxhQAmZelc8</t>
  </si>
  <si>
    <t>Tyla Yaweh - All the Smoke ft. Elias, Gunna, Wiz Khalifa / BASS BOOSTED</t>
  </si>
  <si>
    <t>UC3RflEgQ4Z4yUPGroNGiEdw</t>
  </si>
  <si>
    <t>2021-03-02T18:21:50Z</t>
  </si>
  <si>
    <t>On Me</t>
  </si>
  <si>
    <t>4Iedi94TIaB2GGb1nMB68v</t>
  </si>
  <si>
    <t>87vxgDmyZZ8</t>
  </si>
  <si>
    <t>UC_z9AthnCGSAk_tZf-KqoFA</t>
  </si>
  <si>
    <t>2020-12-04T05:02:48Z</t>
  </si>
  <si>
    <t>Perkys Calling</t>
  </si>
  <si>
    <t>05nB8pRwwbKA2fsKK1nOyE</t>
  </si>
  <si>
    <t>qNPVyc-E3SU</t>
  </si>
  <si>
    <t>2020-04-16T04:02:01Z</t>
  </si>
  <si>
    <t>Get Fly (feat. DaBaby)</t>
  </si>
  <si>
    <t>0W182sCUnpV7B7n23wCpVB</t>
  </si>
  <si>
    <t>eH_dT5FdB3A</t>
  </si>
  <si>
    <t>UCwnAbSFYVCwG3x84GGnlpWA</t>
  </si>
  <si>
    <t>2021-05-28T04:02:00Z</t>
  </si>
  <si>
    <t>What It Feels Like</t>
  </si>
  <si>
    <t>7iNGwN4yuxATUtv0qYXJ8Q</t>
  </si>
  <si>
    <t>P_3-2fqo37k</t>
  </si>
  <si>
    <t>2021-02-11T10:24:04Z</t>
  </si>
  <si>
    <t>no sense</t>
  </si>
  <si>
    <t>0TSyYtpSnQrLqsnbSTALTP</t>
  </si>
  <si>
    <t>D0GAE5IPIDc</t>
  </si>
  <si>
    <t>2021-03-04T10:12:31Z</t>
  </si>
  <si>
    <t>Dennis Rodman (feat. Tyga)</t>
  </si>
  <si>
    <t>2N8jIpNMutjwnt50OroVVL</t>
  </si>
  <si>
    <t>Jp7SK66mYp0</t>
  </si>
  <si>
    <t>Dennis Rodman</t>
  </si>
  <si>
    <t>2020-10-14T07:49:04Z</t>
  </si>
  <si>
    <t>PradadaBang</t>
  </si>
  <si>
    <t>36niJqSPqvmnpxwdRnFOhS</t>
  </si>
  <si>
    <t>tC0MOlxK-2U</t>
  </si>
  <si>
    <t>UCQfMblWBxaS1e9cDDKS5cvQ</t>
  </si>
  <si>
    <t>2021-07-15T10:09:48Z</t>
  </si>
  <si>
    <t>Lithuania (feat. Travis Scott)</t>
  </si>
  <si>
    <t>4VLTxHOyFX5FRtkpsFm5Pc</t>
  </si>
  <si>
    <t>I5g_dHhDB8o</t>
  </si>
  <si>
    <t>Lithuania</t>
  </si>
  <si>
    <t>2020-09-04T04:06:30Z</t>
  </si>
  <si>
    <t>Way Out (feat. Big Sean)</t>
  </si>
  <si>
    <t>57VeLYXrvNxe8Vs18K2M9W</t>
  </si>
  <si>
    <t>Tul_Ty1kO_g</t>
  </si>
  <si>
    <t>2020-12-11T05:10:46Z</t>
  </si>
  <si>
    <t>Having Our Way (feat. Drake)</t>
  </si>
  <si>
    <t>2NM0qHzx4Ohy8iXHEEgwlO</t>
  </si>
  <si>
    <t>FTNa75IZyaU</t>
  </si>
  <si>
    <t>Having Our Way</t>
  </si>
  <si>
    <t>UCF5D9qC1TAQnFWa4oHuBZcA</t>
  </si>
  <si>
    <t>2021-06-11T04:05:55Z</t>
  </si>
  <si>
    <t>The Jackie (with J. Cole &amp; Lil Tjay)</t>
  </si>
  <si>
    <t>15qKrPi4Kg0z7g9HlwWyeb</t>
  </si>
  <si>
    <t>tplJ03Sbd6I</t>
  </si>
  <si>
    <t>Bas - The Jackie Ft. J. Cole &amp; Lil Tjay (Lyrics)</t>
  </si>
  <si>
    <t>UCmHCOfLKqEGuELCKXUjDl_w</t>
  </si>
  <si>
    <t>2021-07-31T19:20:50Z</t>
  </si>
  <si>
    <t>The Percocet &amp; Stripper Joint</t>
  </si>
  <si>
    <t>1yCVsVH2hQ72SxNI8QTDaB</t>
  </si>
  <si>
    <t>v54io9f0Wfk</t>
  </si>
  <si>
    <t>2015-08-31T17:36:49Z</t>
  </si>
  <si>
    <t>Moonwalking in Calabasas (feat. Blueface) - Remix</t>
  </si>
  <si>
    <t>73xjJ1TIE6WP3HNKczQE4F</t>
  </si>
  <si>
    <t>U7wxNA2lGi0</t>
  </si>
  <si>
    <t>Moonwalking in Calabasas (Remix)</t>
  </si>
  <si>
    <t>UCYd5wzV5IiGQHoHxxn-OEjg</t>
  </si>
  <si>
    <t>2021-03-19T04:04:33Z</t>
  </si>
  <si>
    <t>4iCZ6Cr76For1TuHUQ90r8</t>
  </si>
  <si>
    <t>OmvWRSRamtM</t>
  </si>
  <si>
    <t>UCSSRU0r6GblvsB2Txv8f9sg</t>
  </si>
  <si>
    <t>2020-10-29T10:49:08Z</t>
  </si>
  <si>
    <t>Avalanche</t>
  </si>
  <si>
    <t>4KD0lLJ4OGonZhBeKtct9I</t>
  </si>
  <si>
    <t>HxWc__rf-x8</t>
  </si>
  <si>
    <t>2021-06-11T04:08:36Z</t>
  </si>
  <si>
    <t>What You Need</t>
  </si>
  <si>
    <t>6LcX2hBbXaJcK4AuefE936</t>
  </si>
  <si>
    <t>JRuvbrbbIS8</t>
  </si>
  <si>
    <t>UCSzWQmDsKG37iKN2vw1G-2Q</t>
  </si>
  <si>
    <t>2021-05-03T10:30:48Z</t>
  </si>
  <si>
    <t>FWMGAB</t>
  </si>
  <si>
    <t>52ekzF7DfQBszZq87MIbPY</t>
  </si>
  <si>
    <t>zAk8ytQq3bM</t>
  </si>
  <si>
    <t>UC4-6_ZDEUvmsdgVNmoqt26Q</t>
  </si>
  <si>
    <t>2021-06-10T10:05:17Z</t>
  </si>
  <si>
    <t>Good Vibes (Za)</t>
  </si>
  <si>
    <t>0Yoat9aoKcCogReAE6swRM</t>
  </si>
  <si>
    <t>zBV_h7ukwJ4</t>
  </si>
  <si>
    <t>2021-01-19T05:01:50Z</t>
  </si>
  <si>
    <t>Dream in Color</t>
  </si>
  <si>
    <t>4f7BNSy2ZVeabUJtjTX3kP</t>
  </si>
  <si>
    <t>zphwceuYKL4</t>
  </si>
  <si>
    <t>2021-04-22T06:27:39Z</t>
  </si>
  <si>
    <t>Floor Seats</t>
  </si>
  <si>
    <t>6AomCkEOQUODCYzQwH4SWC</t>
  </si>
  <si>
    <t>QIPp21wbUk4</t>
  </si>
  <si>
    <t>2019-07-18T04:02:30Z</t>
  </si>
  <si>
    <t>Overdue (with Travis Scott)</t>
  </si>
  <si>
    <t>6LyAwkJsHlW7RQ8S1cYAtM</t>
  </si>
  <si>
    <t>5bUOV7wYjbk</t>
  </si>
  <si>
    <t>Overdue</t>
  </si>
  <si>
    <t>UCFYaIRiUe_1hvOtXu5IiBWQ</t>
  </si>
  <si>
    <t>2018-11-02T00:52:10Z</t>
  </si>
  <si>
    <t>Ski</t>
  </si>
  <si>
    <t>6755DFiZ7CWe2WMdTGW5C1</t>
  </si>
  <si>
    <t>yTvmDwaEaMQ</t>
  </si>
  <si>
    <t>UC7ap7N0I20JjeuC5AyOA-Ew</t>
  </si>
  <si>
    <t>2021-04-16T04:00:30Z</t>
  </si>
  <si>
    <t>durag activity (with Travis Scott)</t>
  </si>
  <si>
    <t>4JJcP0Rv9AgyPD6ZGaC8EE</t>
  </si>
  <si>
    <t>-1Sw8ULLB40</t>
  </si>
  <si>
    <t>durag activity</t>
  </si>
  <si>
    <t>2021-04-29T10:16:28Z</t>
  </si>
  <si>
    <t>Money On The Table (ft Benny The Butcher)</t>
  </si>
  <si>
    <t>753cF5qHEXPHFdYO2VZhkx</t>
  </si>
  <si>
    <t>DD0P9kzDg4M</t>
  </si>
  <si>
    <t>Money On The Table</t>
  </si>
  <si>
    <t>UCNW2IfOt29LX6Bz_fryoEnA</t>
  </si>
  <si>
    <t>2021-04-06T10:01:29Z</t>
  </si>
  <si>
    <t>Frat Rules (feat. A$AP Rocky, Playboi Carti &amp; Big Sean)</t>
  </si>
  <si>
    <t>0RyA3o15NOLJYtm9NlDu5c</t>
  </si>
  <si>
    <t>dBy03If5_So</t>
  </si>
  <si>
    <t>Frat Rules</t>
  </si>
  <si>
    <t>UCaMXFCQMOS0pNxJsOoShTgA</t>
  </si>
  <si>
    <t>2017-08-25T04:01:33Z</t>
  </si>
  <si>
    <t>Know My Rights (feat. Lil Baby)</t>
  </si>
  <si>
    <t>7fsNNSLGG8Wi0nFbufCU6L</t>
  </si>
  <si>
    <t>Vyi62Hrrgww</t>
  </si>
  <si>
    <t>Know My Rights</t>
  </si>
  <si>
    <t>2020-06-25T10:03:35Z</t>
  </si>
  <si>
    <t>Overrated</t>
  </si>
  <si>
    <t>6Fc9IYSkbmVwv4dlzn8hJb</t>
  </si>
  <si>
    <t>XrTQv8-8-WE</t>
  </si>
  <si>
    <t>UCbMATzSZwRRgaMufpSpDKzg</t>
  </si>
  <si>
    <t>2020-08-06T21:20:20Z</t>
  </si>
  <si>
    <t>Want Her</t>
  </si>
  <si>
    <t>4zrwPfq5ENLzjq41Txs2HR</t>
  </si>
  <si>
    <t>3wIXjF7Gock</t>
  </si>
  <si>
    <t>UC2XwDpZVozu9udZfLReC9kQ</t>
  </si>
  <si>
    <t>2018-07-26T03:38:30Z</t>
  </si>
  <si>
    <t>Gifted (feat. Roddy Ricch)</t>
  </si>
  <si>
    <t>0mb3uDw5vfFUcZfJYFOMRu</t>
  </si>
  <si>
    <t>UjcLRR6RAgo</t>
  </si>
  <si>
    <t>2020-08-27T16:07:07Z</t>
  </si>
  <si>
    <t>I Believed It (feat. Mac Miller)</t>
  </si>
  <si>
    <t>0BKuCr5M2nggLQnUjllayK</t>
  </si>
  <si>
    <t>sImM-feLoF4</t>
  </si>
  <si>
    <t>UCaq-reJb4tTbCH54ZTSOCOw</t>
  </si>
  <si>
    <t>2021-07-01T04:09:09Z</t>
  </si>
  <si>
    <t>Headshots (4r Da Locals)</t>
  </si>
  <si>
    <t>0xta6Gah3inmeHbj0e3F9a</t>
  </si>
  <si>
    <t>TqtUc5x30Kg</t>
  </si>
  <si>
    <t>UCnadtBjRhVZzRhro9CZPcSg</t>
  </si>
  <si>
    <t>2021-07-30T04:06:55Z</t>
  </si>
  <si>
    <t>Feels (feat. Chris Brown)</t>
  </si>
  <si>
    <t>7D60mvrq5guYFUbt84FeVk</t>
  </si>
  <si>
    <t>8Cqxj7L_l2I</t>
  </si>
  <si>
    <t>Feels</t>
  </si>
  <si>
    <t>UCYKF8xDQoRGUAFr867VQUTQ</t>
  </si>
  <si>
    <t>2021-02-18T10:28:13Z</t>
  </si>
  <si>
    <t>How I Move (feat. Lil Baby)</t>
  </si>
  <si>
    <t>14X1WxiHXdVRJ99cMCBzOE</t>
  </si>
  <si>
    <t>PlwYrtwOIIY</t>
  </si>
  <si>
    <t>How I Move</t>
  </si>
  <si>
    <t>UCBidpJar_k8XJCxg9XCrepQ</t>
  </si>
  <si>
    <t>2019-11-15T05:09:58Z</t>
  </si>
  <si>
    <t>No Surprise (feat. Don Toliver &amp; Bslime)</t>
  </si>
  <si>
    <t>5yjcHfRu0LWD9XpvWabQGj</t>
  </si>
  <si>
    <t>4oMqm9DOdYY</t>
  </si>
  <si>
    <t>No Surpise (feat. Don Toliver &amp; BSlime)</t>
  </si>
  <si>
    <t>2021-04-23T07:11:17Z</t>
  </si>
  <si>
    <t>Smoothies In 1991</t>
  </si>
  <si>
    <t>5hmv0zcBcIX8OIVG98imHa</t>
  </si>
  <si>
    <t>as3LPCS-d8Q</t>
  </si>
  <si>
    <t>UC4ispAWGUptZd4G8aHmX4Qw</t>
  </si>
  <si>
    <t>2021-02-01T21:15:44Z</t>
  </si>
  <si>
    <t>Need It (feat. YoungBoy Never Broke Again)</t>
  </si>
  <si>
    <t>1cMMVJ4FDqhCci9efd1BU6</t>
  </si>
  <si>
    <t>qBMpxP8KjqM</t>
  </si>
  <si>
    <t>Need It</t>
  </si>
  <si>
    <t>2021-06-11T04:02:29Z</t>
  </si>
  <si>
    <t>Deep Reverence (feat. Nipsey Hussle)</t>
  </si>
  <si>
    <t>2CDcXWYWilHTXrsOXJza8n</t>
  </si>
  <si>
    <t>6MSlor0jyPY</t>
  </si>
  <si>
    <t>Deep Reverence</t>
  </si>
  <si>
    <t>Too Comfortable</t>
  </si>
  <si>
    <t>0biVzpdI2z0vAxwfU9xuuA</t>
  </si>
  <si>
    <t>qZmtvxjdpms</t>
  </si>
  <si>
    <t>2020-05-15T04:07:13Z</t>
  </si>
  <si>
    <t>JETSKI (feat. Lil Mosey &amp; Lil Tecca)</t>
  </si>
  <si>
    <t>2vl0D1b0M6UHlD1Fjh5j1m</t>
  </si>
  <si>
    <t>iwQCEjAxSeA</t>
  </si>
  <si>
    <t>JETSKI</t>
  </si>
  <si>
    <t>2021-03-25T10:13:33Z</t>
  </si>
  <si>
    <t>Sucks To Be You</t>
  </si>
  <si>
    <t>6uP9TAn39tuC7MPQ3FW8gJ</t>
  </si>
  <si>
    <t>DXCHKFp4A6E</t>
  </si>
  <si>
    <t>UCvfjizX8aIDWRKl9ff70qmQ</t>
  </si>
  <si>
    <t>2020-11-29T10:01:02Z</t>
  </si>
  <si>
    <t>What's Life - From "Liberated / Music For the Movement Vol. 3"</t>
  </si>
  <si>
    <t>2VfMFlfRbk2BAQ9sBZALg3</t>
  </si>
  <si>
    <t>oX67kNnRmLw</t>
  </si>
  <si>
    <t>What's Life (From "Liberated / Music For the Movement Vol. 3")</t>
  </si>
  <si>
    <t>2021-06-17T10:07:41Z</t>
  </si>
  <si>
    <t>Chosen (feat. Ty Dolla $ign)</t>
  </si>
  <si>
    <t>1dIWPXMX4kRHj6Dt2DStUQ</t>
  </si>
  <si>
    <t>vBjcp7299Yw</t>
  </si>
  <si>
    <t>2021-03-24T18:57:37Z</t>
  </si>
  <si>
    <t>Hellcats &amp; Trackhawks</t>
  </si>
  <si>
    <t>53tv6ZbyeAwfAUwFaxYbfO</t>
  </si>
  <si>
    <t>zoYrzVqlAz4</t>
  </si>
  <si>
    <t>UCt2uDm2dNBEKSwTLmlkxS6Q</t>
  </si>
  <si>
    <t>2021-03-05T04:48:14Z</t>
  </si>
  <si>
    <t>Won't Be Late (feat. Drake)</t>
  </si>
  <si>
    <t>2sqsNXfN0HtgDEgaHXiUTa</t>
  </si>
  <si>
    <t>MMESEn4RPqA</t>
  </si>
  <si>
    <t>Won't Be Late</t>
  </si>
  <si>
    <t>UCOrhSH-BVuBUAKk_rWRJFqQ</t>
  </si>
  <si>
    <t>2019-08-16T04:32:51Z</t>
  </si>
  <si>
    <t>Youâ€™re Mines Still (feat. Drake)</t>
  </si>
  <si>
    <t>7E2C5rBLpCKwQlhJPVFBRS</t>
  </si>
  <si>
    <t>8rsHe1hVnFs</t>
  </si>
  <si>
    <t>UCj3WPm6nJCe5hdBGwrkOL9g</t>
  </si>
  <si>
    <t>2020-10-16T03:39:10Z</t>
  </si>
  <si>
    <t>Feel A Way (feat. Kanye West &amp; Brent Faiyaz)</t>
  </si>
  <si>
    <t>1GxoFQZxD7tFhQFUD9F0dD</t>
  </si>
  <si>
    <t>UIqnY4IsL2A</t>
  </si>
  <si>
    <t>Feel A Way</t>
  </si>
  <si>
    <t>2020-11-12T10:02:59Z</t>
  </si>
  <si>
    <t>Solitaires (feat. Travis Scott)</t>
  </si>
  <si>
    <t>4kfeRwpq5KUaqTkgi4TbDF</t>
  </si>
  <si>
    <t>8YtkQTNd7QA</t>
  </si>
  <si>
    <t>Solitaires</t>
  </si>
  <si>
    <t>Spiral</t>
  </si>
  <si>
    <t>2YMCSqTmBTtcYA8dyUCvbT</t>
  </si>
  <si>
    <t>8SGEhLxzUpM</t>
  </si>
  <si>
    <t>2021-04-30T04:00:02Z</t>
  </si>
  <si>
    <t>Holy Smokes (feat. Lil Uzi Vert)</t>
  </si>
  <si>
    <t>26LC5kDFE0vWJzVyaENajX</t>
  </si>
  <si>
    <t>S6yoUD3wQoM</t>
  </si>
  <si>
    <t>Holy Smokes</t>
  </si>
  <si>
    <t>UCc8qwNDy-XWx8P3qMx1b6Wg</t>
  </si>
  <si>
    <t>2021-07-15T10:07:39Z</t>
  </si>
  <si>
    <t>LOYAL (feat. Drake)</t>
  </si>
  <si>
    <t>3LnJM1B5Mjgx5LfT9plXUU</t>
  </si>
  <si>
    <t>4-eXJFtr6x0</t>
  </si>
  <si>
    <t>2020-03-27T04:03:46Z</t>
  </si>
  <si>
    <t>WON'T STOP</t>
  </si>
  <si>
    <t>5QrmygpdyE3IbrZzJsZ4uj</t>
  </si>
  <si>
    <t>tbRHFjUVVG8</t>
  </si>
  <si>
    <t>2021-06-04T04:08:56Z</t>
  </si>
  <si>
    <t>WHAT TO DO? (feat. Don Toliver)</t>
  </si>
  <si>
    <t>4AO1XhrgJczQ9bNVxdfKQe</t>
  </si>
  <si>
    <t>kc-eSOUNtbk</t>
  </si>
  <si>
    <t>WHAT TO DO?</t>
  </si>
  <si>
    <t>UCQC3T_4BE3ZbqUHdl9cudxw</t>
  </si>
  <si>
    <t>2019-12-27T05:02:44Z</t>
  </si>
  <si>
    <t>Praise The Lord (Da Shine) (feat. Skepta)</t>
  </si>
  <si>
    <t>7ycWLEP1GsNjVvcjawXz3z</t>
  </si>
  <si>
    <t>gfIFUdFJdoM</t>
  </si>
  <si>
    <t>Praise The Lord (Da Shine)</t>
  </si>
  <si>
    <t>2018-05-24T15:19:09Z</t>
  </si>
  <si>
    <t>Reality Check</t>
  </si>
  <si>
    <t>2p72O2JobPc9sVz520Hil5</t>
  </si>
  <si>
    <t>iGfisrXfmyE</t>
  </si>
  <si>
    <t>2020-06-17T10:01:30Z</t>
  </si>
  <si>
    <t>Flamerz Flow</t>
  </si>
  <si>
    <t>74saqPvlvYTPwXORWa9IeU</t>
  </si>
  <si>
    <t>K8RCx56qQHQ</t>
  </si>
  <si>
    <t>2021-06-03T19:03:03Z</t>
  </si>
  <si>
    <t>hooligan</t>
  </si>
  <si>
    <t>02iYJG3KLBJODa5JkQ4O6y</t>
  </si>
  <si>
    <t>T_lYsGPssU8</t>
  </si>
  <si>
    <t>2020-09-17T10:07:14Z</t>
  </si>
  <si>
    <t>Angles (feat. Chris Brown)</t>
  </si>
  <si>
    <t>1rdTdOTRfGXjQ9Auwn1gzx</t>
  </si>
  <si>
    <t>mRfsxTNrVoE</t>
  </si>
  <si>
    <t>2021-06-17T10:05:46Z</t>
  </si>
  <si>
    <t>Outta Time (feat. Drake)</t>
  </si>
  <si>
    <t>4SCnCPOUOUXUmCX2uHb3r7</t>
  </si>
  <si>
    <t>ebkurI0ij7Q</t>
  </si>
  <si>
    <t>Outta Time</t>
  </si>
  <si>
    <t>UCCnPBkdur_5DHdsLI2pQ1qw</t>
  </si>
  <si>
    <t>2020-10-01T10:07:00Z</t>
  </si>
  <si>
    <t>TEMPTATION</t>
  </si>
  <si>
    <t>3gJDgenxLephg09x86IxPs</t>
  </si>
  <si>
    <t>icDDnOeh8IE</t>
  </si>
  <si>
    <t>UCCQZCaEwq3-mc5pj8be31Uw</t>
  </si>
  <si>
    <t>2020-03-26T10:16:07Z</t>
  </si>
  <si>
    <t>Cardigan</t>
  </si>
  <si>
    <t>0Li1OuXXfi7950ilZUFGkF</t>
  </si>
  <si>
    <t>KqtjS677Gbw</t>
  </si>
  <si>
    <t>2020-03-13T04:03:49Z</t>
  </si>
  <si>
    <t>IYKYK</t>
  </si>
  <si>
    <t>2pnJ3yhTpLWbg7RgjOWJRQ</t>
  </si>
  <si>
    <t>k2xISmpc9cM</t>
  </si>
  <si>
    <t>2021-04-06T10:01:26Z</t>
  </si>
  <si>
    <t>Handsome</t>
  </si>
  <si>
    <t>6ioJIbTdQEpbvkTdPuwhF5</t>
  </si>
  <si>
    <t>DHUZjJAx8_U</t>
  </si>
  <si>
    <t>UC1JkJf9F9STUlouOCsy9aXA</t>
  </si>
  <si>
    <t>2020-08-13T10:03:39Z</t>
  </si>
  <si>
    <t>Attachments</t>
  </si>
  <si>
    <t>1SedJ3dLWoCqnPIGeEMUJH</t>
  </si>
  <si>
    <t>HIpnPLiD_6Y</t>
  </si>
  <si>
    <t>UC2PhPu_Ed_SQypqPvRZYQVQ</t>
  </si>
  <si>
    <t>2020-12-10T10:06:57Z</t>
  </si>
  <si>
    <t>Touch You</t>
  </si>
  <si>
    <t>6ISm3GwztEFGsDKuF2X8fl</t>
  </si>
  <si>
    <t>37MKxIH_XgU</t>
  </si>
  <si>
    <t>2021-06-03T10:02:16Z</t>
  </si>
  <si>
    <t>2fhOljbX79loRcdl47SFye</t>
  </si>
  <si>
    <t>Awaken</t>
  </si>
  <si>
    <t>4oYzwOTWpP3JTyKrTHJtqw</t>
  </si>
  <si>
    <t>F7GV9Q4W5Qw</t>
  </si>
  <si>
    <t>2019-01-31T10:42:30Z</t>
  </si>
  <si>
    <t>Management</t>
  </si>
  <si>
    <t>6IemSJkHc0EHmGPRnxamG5</t>
  </si>
  <si>
    <t>cjhYWf5eALs</t>
  </si>
  <si>
    <t>2021-07-15T10:03:02Z</t>
  </si>
  <si>
    <t>Show Up</t>
  </si>
  <si>
    <t>1p17XN8yqoY5LHEG0Inqam</t>
  </si>
  <si>
    <t>u2kSzLLrAMc</t>
  </si>
  <si>
    <t>2021-05-31T10:00:22Z</t>
  </si>
  <si>
    <t>It's Like a Dream</t>
  </si>
  <si>
    <t>0QITHfIcT9G88j072AWujF</t>
  </si>
  <si>
    <t>JjEP1BQCDpM</t>
  </si>
  <si>
    <t>UCv4SuYtHHOXjhF98apsqOtw</t>
  </si>
  <si>
    <t>2021-08-26T10:04:40Z</t>
  </si>
  <si>
    <t>Quiet On Set</t>
  </si>
  <si>
    <t>7yjum1B7kQ8gFWTP0cqKMu</t>
  </si>
  <si>
    <t>DnhpXBanXEo</t>
  </si>
  <si>
    <t>2021-08-18T16:06:30Z</t>
  </si>
  <si>
    <t>1st Time</t>
  </si>
  <si>
    <t>4udjo5nLK61pKajakfrndc</t>
  </si>
  <si>
    <t>Xx9FGvl2-88</t>
  </si>
  <si>
    <t>2020-10-29T19:16:00Z</t>
  </si>
  <si>
    <t>Harbor</t>
  </si>
  <si>
    <t>57VAuR1WgKFzcpO3ujQx9A</t>
  </si>
  <si>
    <t>URcoBxWp8bo</t>
  </si>
  <si>
    <t>2021-07-15T10:06:10Z</t>
  </si>
  <si>
    <t>i can't sleep</t>
  </si>
  <si>
    <t>3y3wEiN8vcWl2DxaxL7gNC</t>
  </si>
  <si>
    <t>p2Jyw0t4XNM</t>
  </si>
  <si>
    <t>2021-05-26T10:01:37Z</t>
  </si>
  <si>
    <t>The Breeze</t>
  </si>
  <si>
    <t>33VReBh5WbMIOiJI1Ml4o8</t>
  </si>
  <si>
    <t>eOZxdXCC-D0</t>
  </si>
  <si>
    <t>2021-06-10T10:05:02Z</t>
  </si>
  <si>
    <t>I'm On Fire</t>
  </si>
  <si>
    <t>0lhcKPk0fppMAnFUt3QNy7</t>
  </si>
  <si>
    <t>eRE2sYSH2ew</t>
  </si>
  <si>
    <t>2021-02-18T10:41:53Z</t>
  </si>
  <si>
    <t>Automatic - Orion Sun Remix</t>
  </si>
  <si>
    <t>3IQ6PPDCEJBRFiqUCWeyI0</t>
  </si>
  <si>
    <t>9xluXJDbaHc</t>
  </si>
  <si>
    <t>Automatic (Orion Sun Remix)</t>
  </si>
  <si>
    <t>2021-04-26T10:15:03Z</t>
  </si>
  <si>
    <t>Light Year (feat. Lennon Stella)</t>
  </si>
  <si>
    <t>7CS9hRKJNmBGWUowSjhedb</t>
  </si>
  <si>
    <t>1d3W0L-LRGM</t>
  </si>
  <si>
    <t>2021-04-27T10:05:16Z</t>
  </si>
  <si>
    <t>Woof</t>
  </si>
  <si>
    <t>50kXxYwLylVddXQaiGMck1</t>
  </si>
  <si>
    <t>lIOZ5kM17I0</t>
  </si>
  <si>
    <t>2021-08-12T10:01:36Z</t>
  </si>
  <si>
    <t>Doobie Bronson</t>
  </si>
  <si>
    <t>4kyNjgLHuGVyGsuBAqaFxK</t>
  </si>
  <si>
    <t>384_xYkc-FY</t>
  </si>
  <si>
    <t>2021-07-15T10:09:45Z</t>
  </si>
  <si>
    <t>Halfway Up</t>
  </si>
  <si>
    <t>5HsJGA8P5fPzR06i9FQKBr</t>
  </si>
  <si>
    <t>P8Ge3A3Dv70</t>
  </si>
  <si>
    <t>The Brook &amp; The Bluff - Halfway Up (Official Audio)</t>
  </si>
  <si>
    <t>2019-10-29T15:34:03Z</t>
  </si>
  <si>
    <t>Pressure</t>
  </si>
  <si>
    <t>1SwMTGhqG7JHdv8yd1lien</t>
  </si>
  <si>
    <t>TMfSpzEfb70</t>
  </si>
  <si>
    <t>UCAjusymOjUCes3iCpXKjrZg</t>
  </si>
  <si>
    <t>2021-06-13T10:50:57Z</t>
  </si>
  <si>
    <t>Still Young</t>
  </si>
  <si>
    <t>5qOg2p4SrnSXDk1LF5bSIc</t>
  </si>
  <si>
    <t>D0EqJ5T2O8Y</t>
  </si>
  <si>
    <t>2021-08-20T04:04:27Z</t>
  </si>
  <si>
    <t>Sweet &amp; Spice</t>
  </si>
  <si>
    <t>0fp2T3VVFl1lhvGQYMCAlj</t>
  </si>
  <si>
    <t>WtmAOCPOQ6E</t>
  </si>
  <si>
    <t>2021-08-12T16:36:42Z</t>
  </si>
  <si>
    <t>Tomb for Rockets</t>
  </si>
  <si>
    <t>61qAqFcfogzqpJ9IW9lUW3</t>
  </si>
  <si>
    <t>JKKTFc2rYSQ</t>
  </si>
  <si>
    <t>2021-05-06T10:14:59Z</t>
  </si>
  <si>
    <t>For the First Time</t>
  </si>
  <si>
    <t>2R4AlwtrrkMaRKojcTIzmL</t>
  </si>
  <si>
    <t>cZCm_i6YvAk</t>
  </si>
  <si>
    <t>2017-05-04T12:07:02Z</t>
  </si>
  <si>
    <t>Golden Years</t>
  </si>
  <si>
    <t>34PRFgMjpf1mTiIDIve6Sz</t>
  </si>
  <si>
    <t>2021-06-21T10:04:12Z</t>
  </si>
  <si>
    <t>Space Song</t>
  </si>
  <si>
    <t>7H0ya83CMmgFcOhw0UB6ow</t>
  </si>
  <si>
    <t>4VX1P_X5ZvA</t>
  </si>
  <si>
    <t>2017-06-29T15:00:18Z</t>
  </si>
  <si>
    <t>Nostalgia</t>
  </si>
  <si>
    <t>1OZuSdGm0PTSyzhupwesoJ</t>
  </si>
  <si>
    <t>qCEWY_qxHLM</t>
  </si>
  <si>
    <t>2021-07-06T10:06:14Z</t>
  </si>
  <si>
    <t>Mesmerised</t>
  </si>
  <si>
    <t>4s5mgc5yk3zwlPUaamoZYZ</t>
  </si>
  <si>
    <t>KAjRGmVf_zs</t>
  </si>
  <si>
    <t>UCcP3eQgGdM_PUtbS03PgpKg</t>
  </si>
  <si>
    <t>2021-07-22T10:09:31Z</t>
  </si>
  <si>
    <t>3MNP1IKZimF3TBMTl8ckIZ</t>
  </si>
  <si>
    <t>5uMh7G1numA</t>
  </si>
  <si>
    <t>2021-08-25T10:09:44Z</t>
  </si>
  <si>
    <t>rom com 2004</t>
  </si>
  <si>
    <t>3q49241UYPoz4kfG2czJno</t>
  </si>
  <si>
    <t>A6vWP7debfo</t>
  </si>
  <si>
    <t>2021-07-15T18:01:40Z</t>
  </si>
  <si>
    <t>Trick To Happy</t>
  </si>
  <si>
    <t>4lrkAUjZqFCofSF4QplDYd</t>
  </si>
  <si>
    <t>SpWokpM0O6Q</t>
  </si>
  <si>
    <t>UCDitJQHNBxifkP52g1nTvww</t>
  </si>
  <si>
    <t>2020-10-08T10:02:09Z</t>
  </si>
  <si>
    <t>Better Distractions</t>
  </si>
  <si>
    <t>3CmcswzHOACDjooV1KLULN</t>
  </si>
  <si>
    <t>OcQd0n6lP5w</t>
  </si>
  <si>
    <t>2021-06-24T11:32:03Z</t>
  </si>
  <si>
    <t>Better Than I Know Myself</t>
  </si>
  <si>
    <t>0xg79a3ac7iAOILS1QQbPa</t>
  </si>
  <si>
    <t>VnbjSzdbU2g</t>
  </si>
  <si>
    <t>2021-07-22T10:03:02Z</t>
  </si>
  <si>
    <t>Shit Show</t>
  </si>
  <si>
    <t>0t9X8kIUL4QqoWq6HM5o2G</t>
  </si>
  <si>
    <t>nwHiprJ3_5Q</t>
  </si>
  <si>
    <t>2021-09-02T10:09:39Z</t>
  </si>
  <si>
    <t>Hecha Pa' Mi</t>
  </si>
  <si>
    <t>3VvA1wSxukMLsvXoXtlwWx</t>
  </si>
  <si>
    <t>2_x_xgFuz1o</t>
  </si>
  <si>
    <t>2020-07-30T10:08:30Z</t>
  </si>
  <si>
    <t>I'm Sorry</t>
  </si>
  <si>
    <t>2QnmlK1ezVLg83Yc9OJHkk</t>
  </si>
  <si>
    <t>SSvgjs15X4s</t>
  </si>
  <si>
    <t>2015-12-16T08:45:57Z</t>
  </si>
  <si>
    <t>Poco</t>
  </si>
  <si>
    <t>6VZMIyzOupI4vA68RaUgXb</t>
  </si>
  <si>
    <t>xUyy2cGWDFs</t>
  </si>
  <si>
    <t>UCJ3jO8eOeYGrKNJ-TmQoV3w</t>
  </si>
  <si>
    <t>2020-11-25T00:02:15Z</t>
  </si>
  <si>
    <t>Yonaguni</t>
  </si>
  <si>
    <t>2JPLbjOn0wPCngEot2STUS</t>
  </si>
  <si>
    <t>4ANS5JbqEiI</t>
  </si>
  <si>
    <t>2021-06-04T05:08:24Z</t>
  </si>
  <si>
    <t>MALA SANTA</t>
  </si>
  <si>
    <t>5e50NiIlOc2YJIftHzoehd</t>
  </si>
  <si>
    <t>NJ6kzsUpJ1Q</t>
  </si>
  <si>
    <t>UC3UkDuAQjoRvTH7OEWm3cHQ</t>
  </si>
  <si>
    <t>2019-10-18T00:05:54Z</t>
  </si>
  <si>
    <t>Tattoo - Remix with Camilo</t>
  </si>
  <si>
    <t>4G3PTss3mU33Tau7t4KbwE</t>
  </si>
  <si>
    <t>M-13PbAUl4M</t>
  </si>
  <si>
    <t>Tattoo (Remix with Camilo)</t>
  </si>
  <si>
    <t>2020-07-09T22:05:35Z</t>
  </si>
  <si>
    <t>CHIMBITA</t>
  </si>
  <si>
    <t>35xvhWIZMpsDcJxr14Ukbx</t>
  </si>
  <si>
    <t>R7wM6nlQDic</t>
  </si>
  <si>
    <t>2020-12-11T00:03:23Z</t>
  </si>
  <si>
    <t>Una Locura</t>
  </si>
  <si>
    <t>5y7DaS3jAc9eZzcSOoUIwU</t>
  </si>
  <si>
    <t>lDaWP-7j5bM</t>
  </si>
  <si>
    <t>2020-09-04T04:19:08Z</t>
  </si>
  <si>
    <t>Me DoliÃ³</t>
  </si>
  <si>
    <t>2htHYthk6QEhaaV7Vwjj1S</t>
  </si>
  <si>
    <t>2021-02-16T06:07:11Z</t>
  </si>
  <si>
    <t>ADMV</t>
  </si>
  <si>
    <t>4j3iq13kHs5PB94jdTp3Y3</t>
  </si>
  <si>
    <t>Oe2u0QqauRw</t>
  </si>
  <si>
    <t>2020-08-21T04:04:55Z</t>
  </si>
  <si>
    <t>Yo x Ti, Tu x Mi</t>
  </si>
  <si>
    <t>7BlBVFwvbWvcwNcUarQmjk</t>
  </si>
  <si>
    <t>uuhrzCQQC8M</t>
  </si>
  <si>
    <t>2019-08-15T16:03:21Z</t>
  </si>
  <si>
    <t>Friend De Semana</t>
  </si>
  <si>
    <t>3VxQC3iXh0rDVy5jhv8j71</t>
  </si>
  <si>
    <t>Epc9F5HjzLc</t>
  </si>
  <si>
    <t>2020-10-30T00:03:33Z</t>
  </si>
  <si>
    <t>Del Mar</t>
  </si>
  <si>
    <t>5cpJFiNwYyWwFLH0V6B3N8</t>
  </si>
  <si>
    <t>7hL-3_OVGik</t>
  </si>
  <si>
    <t>5aJ1M43pinROpwaPnO8KRj</t>
  </si>
  <si>
    <t>A6kY65-8N8M</t>
  </si>
  <si>
    <t>2020-04-08T01:26:26Z</t>
  </si>
  <si>
    <t>Animal</t>
  </si>
  <si>
    <t>1lnogoGekR3zgFBpcVVkac</t>
  </si>
  <si>
    <t>OtDABoquCMM</t>
  </si>
  <si>
    <t>Animal (feat. Cazzu)</t>
  </si>
  <si>
    <t>UCyE23CF-5Be1FgN-VcFGg8A</t>
  </si>
  <si>
    <t>2021-01-07T23:01:28Z</t>
  </si>
  <si>
    <t>ANTES QUE SE ACABE</t>
  </si>
  <si>
    <t>7kjEqI6eZ7YlFrGhxixnlN</t>
  </si>
  <si>
    <t>dbR28mrGQIo</t>
  </si>
  <si>
    <t>MAFIOSA</t>
  </si>
  <si>
    <t>1X1vW0xDpkOS35ZxcPqLv6</t>
  </si>
  <si>
    <t>QnUen2OMYnQ</t>
  </si>
  <si>
    <t>UCkaQTGWajEjXlTEZ_649BVA</t>
  </si>
  <si>
    <t>2021-07-07T18:06:32Z</t>
  </si>
  <si>
    <t>Oye Pablo</t>
  </si>
  <si>
    <t>6vruVVMkk7YGKzkuIrtOWz</t>
  </si>
  <si>
    <t>niJU-SP86qw</t>
  </si>
  <si>
    <t>2019-08-29T22:02:44Z</t>
  </si>
  <si>
    <t>Pepas</t>
  </si>
  <si>
    <t>5fwSHlTEWpluwOM0Sxnh5k</t>
  </si>
  <si>
    <t>gNBkFme2BPE</t>
  </si>
  <si>
    <t>2021-06-24T04:01:40Z</t>
  </si>
  <si>
    <t>Dime CÃ³mo Quieres</t>
  </si>
  <si>
    <t>4jcxBTrNvyqMJdMDyyjdYV</t>
  </si>
  <si>
    <t>cLgG78aDX8A</t>
  </si>
  <si>
    <t>2020-11-12T10:03:19Z</t>
  </si>
  <si>
    <t>UN DIA (ONE DAY) (Feat. Tainy)</t>
  </si>
  <si>
    <t>0EhpEsp4L0oRGM0vmeaN5e</t>
  </si>
  <si>
    <t>2S03MdvnTU0</t>
  </si>
  <si>
    <t>UN DIA (ONE DAY)</t>
  </si>
  <si>
    <t>2020-07-24T00:01:01Z</t>
  </si>
  <si>
    <t>No Se Perdona</t>
  </si>
  <si>
    <t>7B5H39EGyskcG7OloPZi3I</t>
  </si>
  <si>
    <t>HsNXHzgFCuY</t>
  </si>
  <si>
    <t>2020-04-02T20:48:48Z</t>
  </si>
  <si>
    <t>Polvo</t>
  </si>
  <si>
    <t>0T5VcGJw3qFfeVlabdwQfE</t>
  </si>
  <si>
    <t>eQX92mW4AlU</t>
  </si>
  <si>
    <t>2020-11-19T10:05:42Z</t>
  </si>
  <si>
    <t>Ponte Pa' Mi</t>
  </si>
  <si>
    <t>3duhGpIBMgDwTtnicFWNH5</t>
  </si>
  <si>
    <t>EKgLcIY2iU4</t>
  </si>
  <si>
    <t>2020-11-19T10:05:09Z</t>
  </si>
  <si>
    <t>TE MUDASTE</t>
  </si>
  <si>
    <t>5RubKOuDoPn5Kj5TLVxSxY</t>
  </si>
  <si>
    <t>gPH161ccsUY</t>
  </si>
  <si>
    <t>2020-11-27T04:35:53Z</t>
  </si>
  <si>
    <t>EL POETA</t>
  </si>
  <si>
    <t>2fIPEgY8CJ4hh5UDZa2lB9</t>
  </si>
  <si>
    <t>Xv7iCMoFZ-k</t>
  </si>
  <si>
    <t>Fiel</t>
  </si>
  <si>
    <t>7Bk0uXKk1uPT0XuQbpFzvs</t>
  </si>
  <si>
    <t>hoy9OKAkW6A</t>
  </si>
  <si>
    <t>UCu9edbv_LWcPQTOmP4FpOtg</t>
  </si>
  <si>
    <t>2021-02-04T23:15:23Z</t>
  </si>
  <si>
    <t>Travesuras</t>
  </si>
  <si>
    <t>2etJ67Egf7woMgOikVrlJM</t>
  </si>
  <si>
    <t>9DF0gUoe3nw</t>
  </si>
  <si>
    <t>2020-11-05T20:20:05Z</t>
  </si>
  <si>
    <t>SANA SANA</t>
  </si>
  <si>
    <t>7kakp7vYlAUJAOTBYh42ic</t>
  </si>
  <si>
    <t>zT52r_kDlsI</t>
  </si>
  <si>
    <t>2020-10-01T11:06:31Z</t>
  </si>
  <si>
    <t>Agua de Jamaica</t>
  </si>
  <si>
    <t>41BzKiCrKpUQHS3TP0jmdr</t>
  </si>
  <si>
    <t>f2d3q7nFcd4</t>
  </si>
  <si>
    <t>2021-01-28T23:53:33Z</t>
  </si>
  <si>
    <t>La TÃ³xica</t>
  </si>
  <si>
    <t>15OjBeqNX3bShsGYQbteRv</t>
  </si>
  <si>
    <t>5omqwPMHjuI</t>
  </si>
  <si>
    <t>2020-07-24T04:05:27Z</t>
  </si>
  <si>
    <t>Mi TÃ­o Snoop</t>
  </si>
  <si>
    <t>48XgkAh1fkcZqA2EZWCDX6</t>
  </si>
  <si>
    <t>RK1tzMGME5w</t>
  </si>
  <si>
    <t>UC9qH_PzG3TpfJpsRt9VfKcA</t>
  </si>
  <si>
    <t>2020-11-29T06:02:36Z</t>
  </si>
  <si>
    <t>SANA SANA - A COLORS SHOW</t>
  </si>
  <si>
    <t>0f4ydZsE80MBpUAo1tWPA0</t>
  </si>
  <si>
    <t>vc2GV9MkHhQ</t>
  </si>
  <si>
    <t>2020-10-01T15:05:52Z</t>
  </si>
  <si>
    <t>Ma' G</t>
  </si>
  <si>
    <t>4iFSDLdPrWIaYo2VQeCv4f</t>
  </si>
  <si>
    <t>IGsQyO-JflI</t>
  </si>
  <si>
    <t>2021-02-28T03:03:09Z</t>
  </si>
  <si>
    <t>Tan Enamorados</t>
  </si>
  <si>
    <t>1yc7ERfIzFxPP1E0OFRvp0</t>
  </si>
  <si>
    <t>mcavtc7twzo</t>
  </si>
  <si>
    <t>UCYkfG1iLz04t-X2WTsSO4Dw</t>
  </si>
  <si>
    <t>2020-11-13T05:05:23Z</t>
  </si>
  <si>
    <t>Ayer Me LlamÃ³ Mi Ex â€“ Remix</t>
  </si>
  <si>
    <t>59nnGpAU3AiL2tD0o2It11</t>
  </si>
  <si>
    <t>Hcr2mKzYmBw</t>
  </si>
  <si>
    <t>2020-11-05T23:00:38Z</t>
  </si>
  <si>
    <t>CANCIÃ“N CON YANDEL</t>
  </si>
  <si>
    <t>3pm4XtcsRIFFtH2UErk62R</t>
  </si>
  <si>
    <t>x5ae_4A8wGE</t>
  </si>
  <si>
    <t>BUENOS AIRES</t>
  </si>
  <si>
    <t>2my7K20Fv5OtE27cjG9sfu</t>
  </si>
  <si>
    <t>r2k79OToWmM</t>
  </si>
  <si>
    <t>2020-05-28T10:10:36Z</t>
  </si>
  <si>
    <t>AdiÃ³s</t>
  </si>
  <si>
    <t>7JlkxvPt4HQSzr4XT5Plsl</t>
  </si>
  <si>
    <t>gr3MrGbjT-E</t>
  </si>
  <si>
    <t>2021-02-05T00:05:01Z</t>
  </si>
  <si>
    <t>Carita de Inocente (feat. Myke Towers) - Remix</t>
  </si>
  <si>
    <t>5kQre7o8ky5DXeEPcyaCR1</t>
  </si>
  <si>
    <t>1LIPkybQlek</t>
  </si>
  <si>
    <t>Prince Royce - Carita de Inocente (Remix - Audio 8D) ft. Myke Towers</t>
  </si>
  <si>
    <t>UCjNge5p0NTACE_Dn7lvRNRg</t>
  </si>
  <si>
    <t>2020-07-23T22:30:00Z</t>
  </si>
  <si>
    <t>7xX3wvvcZvxGCa06KlgTCp</t>
  </si>
  <si>
    <t>uEs8RF4Mj6c</t>
  </si>
  <si>
    <t>2020-01-24T05:05:03Z</t>
  </si>
  <si>
    <t>Pronto</t>
  </si>
  <si>
    <t>76v3J11Zq0HwkJqQLyw7sJ</t>
  </si>
  <si>
    <t>XjUI4wfg7iw</t>
  </si>
  <si>
    <t>2020-12-10T10:06:05Z</t>
  </si>
  <si>
    <t>Nada</t>
  </si>
  <si>
    <t>4K8cyoCDovlc4FvtUr2Hfx</t>
  </si>
  <si>
    <t>5zCiey-e2KA</t>
  </si>
  <si>
    <t>2020-08-14T00:02:44Z</t>
  </si>
  <si>
    <t>Ya Acabo</t>
  </si>
  <si>
    <t>4H3t8C59tXjKf1R2iKtc5M</t>
  </si>
  <si>
    <t>MYcIumdsCO4</t>
  </si>
  <si>
    <t>UC-9TTjGQt9mJizly8yO_GWw</t>
  </si>
  <si>
    <t>2021-02-18T10:34:57Z</t>
  </si>
  <si>
    <t>Religiosa</t>
  </si>
  <si>
    <t>33IHBjSXpamVSajAQ3wSER</t>
  </si>
  <si>
    <t>LU7xbnklF5Y</t>
  </si>
  <si>
    <t>2021-03-19T03:04:22Z</t>
  </si>
  <si>
    <t>El Efecto</t>
  </si>
  <si>
    <t>4SJHHpKhcuXwDsCsPqshXj</t>
  </si>
  <si>
    <t>tupl2hiXbcE</t>
  </si>
  <si>
    <t>2019-05-17T00:29:55Z</t>
  </si>
  <si>
    <t>No Drama</t>
  </si>
  <si>
    <t>5Jq958VQwRyQFujau4TMKD</t>
  </si>
  <si>
    <t>ba8ViRXruWo</t>
  </si>
  <si>
    <t>2020-10-29T22:06:07Z</t>
  </si>
  <si>
    <t>Dime tÃº</t>
  </si>
  <si>
    <t>6z8sQFj47s9ZG0Ls1k9Gct</t>
  </si>
  <si>
    <t>SJUNPmKUX0U</t>
  </si>
  <si>
    <t>2019-10-24T10:15:05Z</t>
  </si>
  <si>
    <t>Calla TÃº</t>
  </si>
  <si>
    <t>7jL2tCE0Xn2tunqWayBkte</t>
  </si>
  <si>
    <t>kwykKAJx4Wg</t>
  </si>
  <si>
    <t>2021-01-14T00:03:06Z</t>
  </si>
  <si>
    <t>La Romana</t>
  </si>
  <si>
    <t>1khmgu0pveJbkbpbkyvcQv</t>
  </si>
  <si>
    <t>mGw7sEHGrpk</t>
  </si>
  <si>
    <t>La Romana FT El Alfa</t>
  </si>
  <si>
    <t>2018-12-26T23:11:44Z</t>
  </si>
  <si>
    <t>BEBÃ‰</t>
  </si>
  <si>
    <t>3Zf4GutWZ7Hv3wsVQsSQPs</t>
  </si>
  <si>
    <t>XUToGk396_w</t>
  </si>
  <si>
    <t>2021-03-04T23:02:08Z</t>
  </si>
  <si>
    <t>Vaya Vaya</t>
  </si>
  <si>
    <t>2kTYr1MEn7lzybRudQpmWx</t>
  </si>
  <si>
    <t>4sJdbTKTohc</t>
  </si>
  <si>
    <t>Cartel de santa vaya vaya sin copyrightðŸ”¥ðŸ‡²ðŸ‡½</t>
  </si>
  <si>
    <t>UCWWmnhJ3-FvHheG2oc4nGbg</t>
  </si>
  <si>
    <t>2021-01-10T06:17:08Z</t>
  </si>
  <si>
    <t>No Pegamos</t>
  </si>
  <si>
    <t>4c2sHVImDKV0sZ87mXPoi8</t>
  </si>
  <si>
    <t>l0gb-PktJN4</t>
  </si>
  <si>
    <t>UCiFumM84rOsfTX-4IUk19Fw</t>
  </si>
  <si>
    <t>2021-02-25T17:04:46Z</t>
  </si>
  <si>
    <t>Colapso</t>
  </si>
  <si>
    <t>7dT9D6117e5DbhnKxDLNW9</t>
  </si>
  <si>
    <t>g13pxONcPR0</t>
  </si>
  <si>
    <t>2019-02-27T10:17:44Z</t>
  </si>
  <si>
    <t>FingÃ­as</t>
  </si>
  <si>
    <t>7o0oY5wRcoV7oPuDhD2J1z</t>
  </si>
  <si>
    <t>sRbq0Ptj7KM</t>
  </si>
  <si>
    <t>2019-03-22T03:07:01Z</t>
  </si>
  <si>
    <t>PÃ¡rteme La Cara</t>
  </si>
  <si>
    <t>5gEUDNQvoQjdjklrwPdGwD</t>
  </si>
  <si>
    <t>xFQEMB9pudY</t>
  </si>
  <si>
    <t>Sodio</t>
  </si>
  <si>
    <t>7jYZU1CIruZU3puB5tiYiW</t>
  </si>
  <si>
    <t>O4e8Y3ySIJ8</t>
  </si>
  <si>
    <t>2020-02-07T06:01:41Z</t>
  </si>
  <si>
    <t>Ignorantes</t>
  </si>
  <si>
    <t>38RIEav39FGi86jppxO0du</t>
  </si>
  <si>
    <t>knR0LjeM0o0</t>
  </si>
  <si>
    <t>2021-03-16T21:16:55Z</t>
  </si>
  <si>
    <t>La Nota</t>
  </si>
  <si>
    <t>5VzNsUnLmYcRfRfxpQsusa</t>
  </si>
  <si>
    <t>t-wq2zKn2ec</t>
  </si>
  <si>
    <t>2020-10-08T22:08:26Z</t>
  </si>
  <si>
    <t>Nobody Like You (with Vera Blue)</t>
  </si>
  <si>
    <t>3pzHdHpwIb8bzZZAT1jRhk</t>
  </si>
  <si>
    <t>R54fIouJL-Y</t>
  </si>
  <si>
    <t>Nobody Like You</t>
  </si>
  <si>
    <t>2020-06-25T10:02:40Z</t>
  </si>
  <si>
    <t>Clean Me Up</t>
  </si>
  <si>
    <t>6zUw4QJytKkTBhwbRC6OiM</t>
  </si>
  <si>
    <t>xwnbxT8-pmM</t>
  </si>
  <si>
    <t>UCCwZCK9fig6Gsbipt0oqdOg</t>
  </si>
  <si>
    <t>2020-03-26T10:24:34Z</t>
  </si>
  <si>
    <t>Loving Is Easy</t>
  </si>
  <si>
    <t>5EYi2rH4LYs6M21ZLOyQTx</t>
  </si>
  <si>
    <t>iiynitQi5js</t>
  </si>
  <si>
    <t>2017-10-11T10:15:15Z</t>
  </si>
  <si>
    <t>Cool Again</t>
  </si>
  <si>
    <t>4CFJuKGq5CiGF95M2Jrw3S</t>
  </si>
  <si>
    <t>q7cJufcb8DY</t>
  </si>
  <si>
    <t>UCxvg7Gd92YgQcWqk0Zh6FXw</t>
  </si>
  <si>
    <t>2020-11-09T18:19:59Z</t>
  </si>
  <si>
    <t>I Donâ€™t Think I Can Do This Again (with Clairo)</t>
  </si>
  <si>
    <t>4ylq5OMQY6x7yEeZdmKOdD</t>
  </si>
  <si>
    <t>AtVZO1nEIio</t>
  </si>
  <si>
    <t>I Don't Think I Can Do This Again</t>
  </si>
  <si>
    <t>UCEYapch47TYc3ldsQIrC3Uw</t>
  </si>
  <si>
    <t>2019-08-21T18:30:04Z</t>
  </si>
  <si>
    <t>Have It All (feat. Age.Sex.Location)</t>
  </si>
  <si>
    <t>3oMsbgbsJgaDge67HCRZZP</t>
  </si>
  <si>
    <t>XaqAvJaxaJc</t>
  </si>
  <si>
    <t>Have It All</t>
  </si>
  <si>
    <t>2019-07-18T10:39:08Z</t>
  </si>
  <si>
    <t>Flowers &amp; Superpowers</t>
  </si>
  <si>
    <t>0qTeYzqoW8qHv4ioYM66XD</t>
  </si>
  <si>
    <t>fPmIuaIcYOA</t>
  </si>
  <si>
    <t>UCeTY7_OaISDwgHjQYKsmjBg</t>
  </si>
  <si>
    <t>2019-10-24T12:00:01Z</t>
  </si>
  <si>
    <t>fever dream</t>
  </si>
  <si>
    <t>5WHgAhE3VlGpBiNKUWEyDY</t>
  </si>
  <si>
    <t>UyMz1qZVdCQ</t>
  </si>
  <si>
    <t>UCTUFasGk13r6qnMrS6UyVUA</t>
  </si>
  <si>
    <t>2020-04-22T22:07:47Z</t>
  </si>
  <si>
    <t>Wavez</t>
  </si>
  <si>
    <t>3dclLgrtqliIAnw4k9OdZP</t>
  </si>
  <si>
    <t>HT9kg_Z5PNo</t>
  </si>
  <si>
    <t>2020-03-19T10:06:27Z</t>
  </si>
  <si>
    <t>Sofia</t>
  </si>
  <si>
    <t>7B3z0ySL9Rr0XvZEAjWZzM</t>
  </si>
  <si>
    <t>wD__jpWgWkQ</t>
  </si>
  <si>
    <t>Hit the Back</t>
  </si>
  <si>
    <t>3Arv0bXiHn3xNxe5YbqQOr</t>
  </si>
  <si>
    <t>EqTbWZEABJw</t>
  </si>
  <si>
    <t>2019-10-02T10:02:42Z</t>
  </si>
  <si>
    <t>Lazy</t>
  </si>
  <si>
    <t>64WOIeuPwh6klNry6EOVUX</t>
  </si>
  <si>
    <t>CqgdsXVSLN0</t>
  </si>
  <si>
    <t>2020-01-16T10:03:09Z</t>
  </si>
  <si>
    <t>Girls Just Wanna Have Fun - Recorded at Spotify Studios NYC</t>
  </si>
  <si>
    <t>2GwGoL1XlvuYPd6LkZVYB7</t>
  </si>
  <si>
    <t>YJYHzxONKGI</t>
  </si>
  <si>
    <t>Charlotte Lawrence, Nina Nesbitt &amp; Sasha Sloan - Girls Just Wanna Have Fun (Lyrics)</t>
  </si>
  <si>
    <t>UCdHMqEISPivkSDv5xXswpiA</t>
  </si>
  <si>
    <t>2020-03-21T17:09:30Z</t>
  </si>
  <si>
    <t>Summer Luv (feat. Crystal Fighters)</t>
  </si>
  <si>
    <t>5YPfFN0EsuvOgisgC4tzBq</t>
  </si>
  <si>
    <t>60sK8MktpNI</t>
  </si>
  <si>
    <t>2019-08-15T10:15:17Z</t>
  </si>
  <si>
    <t>3BINSFSuHalV8yoX3zAVbl</t>
  </si>
  <si>
    <t>CpebI_PvKpQ</t>
  </si>
  <si>
    <t>UCvOSkOoJ_5NHQE0XE9HhpZw</t>
  </si>
  <si>
    <t>2020-02-27T10:01:10Z</t>
  </si>
  <si>
    <t>Hello Hello Hello - Polo &amp; Pan Remix</t>
  </si>
  <si>
    <t>4L42hh6L8tpg1KPVwGkUja</t>
  </si>
  <si>
    <t>yleNypwJWzE</t>
  </si>
  <si>
    <t>Hello Hello Hello (Polo &amp; Pan Remix)</t>
  </si>
  <si>
    <t>2021-05-04T10:29:16Z</t>
  </si>
  <si>
    <t>The Difference</t>
  </si>
  <si>
    <t>4nlvKIIetOWGIMyhjQXgOZ</t>
  </si>
  <si>
    <t>bHmI74V8Dgc</t>
  </si>
  <si>
    <t>The Difference (feat. Toro y Moi)</t>
  </si>
  <si>
    <t>2020-03-12T10:28:41Z</t>
  </si>
  <si>
    <t>7FfNuPXsmhAKaNPyhjecyt</t>
  </si>
  <si>
    <t>1cMvyT3kbqw</t>
  </si>
  <si>
    <t>UCSm-077vaLur591EHDoQY8A</t>
  </si>
  <si>
    <t>2020-06-03T20:01:01Z</t>
  </si>
  <si>
    <t>My Love</t>
  </si>
  <si>
    <t>0AM6sRCaSrMzyqWwlIIy56</t>
  </si>
  <si>
    <t>nL8XX3_AT9U</t>
  </si>
  <si>
    <t>UC7v8FmgoKhIHnETb9IRGLVg</t>
  </si>
  <si>
    <t>2019-10-24T10:28:24Z</t>
  </si>
  <si>
    <t>Stuck In A Bubble</t>
  </si>
  <si>
    <t>1bSJ2FDSYUQHbg4hpnF4Li</t>
  </si>
  <si>
    <t>UC0WO7wDFYhROZQGkva4o37A</t>
  </si>
  <si>
    <t>2020-06-10T01:01:00Z</t>
  </si>
  <si>
    <t>Monte Carlo</t>
  </si>
  <si>
    <t>3CXCtE8qJIFtUJJZRKCcXC</t>
  </si>
  <si>
    <t>hhT4TMyW8tM</t>
  </si>
  <si>
    <t>2020-08-03T16:01:07Z</t>
  </si>
  <si>
    <t>Real Thing</t>
  </si>
  <si>
    <t>24KD18eYQQQWaSW9Von1vA</t>
  </si>
  <si>
    <t>NAQtPzb6pAc</t>
  </si>
  <si>
    <t>UCo5Hx6tOkjyWHmJDucjtB0A</t>
  </si>
  <si>
    <t>2019-09-12T10:48:28Z</t>
  </si>
  <si>
    <t>Joke's On You</t>
  </si>
  <si>
    <t>2D0FX6WiP1GKGL3yCdXxs7</t>
  </si>
  <si>
    <t>532k3IdHSZ8</t>
  </si>
  <si>
    <t>UCCLJDE8f_Aak_NozhLEKwAw</t>
  </si>
  <si>
    <t>2020-01-16T10:01:53Z</t>
  </si>
  <si>
    <t>Get StÃ¼pid</t>
  </si>
  <si>
    <t>4PMLEEYw4mblYsPlDSHKyu</t>
  </si>
  <si>
    <t>tMMiNfDbOLs</t>
  </si>
  <si>
    <t>UC2Zf5q2dnfW-9RIHEAGs_Tw</t>
  </si>
  <si>
    <t>2019-04-04T10:03:21Z</t>
  </si>
  <si>
    <t>NEVER GONNA LIKE YOU</t>
  </si>
  <si>
    <t>5lzp3WgXCd94gI7cQaQ9bQ</t>
  </si>
  <si>
    <t>sg7byYMwzgc</t>
  </si>
  <si>
    <t>UCriryDSRTNU20N6JJFjaBzA</t>
  </si>
  <si>
    <t>2019-09-19T10:02:58Z</t>
  </si>
  <si>
    <t>Kissing Other People</t>
  </si>
  <si>
    <t>4WjTbrxOPvSwQlajlE4aXH</t>
  </si>
  <si>
    <t>ydiLvL-Q_I4</t>
  </si>
  <si>
    <t>UCZERmrqK7CkhMW5bCN4jb3A</t>
  </si>
  <si>
    <t>2020-04-23T10:06:38Z</t>
  </si>
  <si>
    <t>prom dress</t>
  </si>
  <si>
    <t>2xCGBWfzTe8l2kvHpgvB6M</t>
  </si>
  <si>
    <t>Vd0_jUiAY6E</t>
  </si>
  <si>
    <t>2019-05-06T10:03:30Z</t>
  </si>
  <si>
    <t>Chemicals</t>
  </si>
  <si>
    <t>2ORvnjpTAXtyTKnaGAgFIv</t>
  </si>
  <si>
    <t>uI8tvVrUZMA</t>
  </si>
  <si>
    <t>2020-04-23T10:03:40Z</t>
  </si>
  <si>
    <t>valentine's day</t>
  </si>
  <si>
    <t>00HxGKTPOh701Wv2gmbuA9</t>
  </si>
  <si>
    <t>rGoQrClgWe4</t>
  </si>
  <si>
    <t>UCC9mbCeHappQ8IkGDULZLvw</t>
  </si>
  <si>
    <t>2020-01-23T10:18:06Z</t>
  </si>
  <si>
    <t>Deal Wiv It (with slowthai)</t>
  </si>
  <si>
    <t>58FeZw9fdcWTMZnx5uUFZz</t>
  </si>
  <si>
    <t>Xft6ZpaZiUQ</t>
  </si>
  <si>
    <t>Deal Wiv It</t>
  </si>
  <si>
    <t>2019-11-07T19:30:57Z</t>
  </si>
  <si>
    <t>no faker</t>
  </si>
  <si>
    <t>2z2S7tNx7Ckn87AUSvfyFe</t>
  </si>
  <si>
    <t>wru4G1lVN7w</t>
  </si>
  <si>
    <t>2020-04-22T22:07:45Z</t>
  </si>
  <si>
    <t>Red Gatorade</t>
  </si>
  <si>
    <t>0R60496gawZvoT1QxdLrts</t>
  </si>
  <si>
    <t>dIGdjBadWqY</t>
  </si>
  <si>
    <t>UCsk3BnA0Crs8566lDvg9U6Q</t>
  </si>
  <si>
    <t>2020-09-03T10:06:26Z</t>
  </si>
  <si>
    <t>Right Time</t>
  </si>
  <si>
    <t>3pY3tzGhHSysMGyEvkDyFl</t>
  </si>
  <si>
    <t>CGghjaVlETw</t>
  </si>
  <si>
    <t>UC3X7KAGTP8n21hwCmRLQ0Rg</t>
  </si>
  <si>
    <t>2020-04-30T10:39:39Z</t>
  </si>
  <si>
    <t>Imagine U</t>
  </si>
  <si>
    <t>6rsuqpfWuNMpaektrYV906</t>
  </si>
  <si>
    <t>zRIossZdupE</t>
  </si>
  <si>
    <t>2020-04-08T15:31:02Z</t>
  </si>
  <si>
    <t>Y U Gotta B Like That</t>
  </si>
  <si>
    <t>45StvejYUdIsyUwqdZ7iJM</t>
  </si>
  <si>
    <t>nYDL5opQJic</t>
  </si>
  <si>
    <t>2019-12-20T18:10:33Z</t>
  </si>
  <si>
    <t>West Coast Love</t>
  </si>
  <si>
    <t>4NFD9ea0uH0MtoC30yNYE1</t>
  </si>
  <si>
    <t>b3jInWRaEZE</t>
  </si>
  <si>
    <t>UCbK7ccWjzzZGv7_qncDlw2w</t>
  </si>
  <si>
    <t>2019-11-07T10:05:00Z</t>
  </si>
  <si>
    <t>Hearts in Halves</t>
  </si>
  <si>
    <t>6OtIOeIZIfRWQ251IgzUFb</t>
  </si>
  <si>
    <t>bRMYNJ06gKo</t>
  </si>
  <si>
    <t>UCZDr8mIQPYfE3o6uKXoWp5Q</t>
  </si>
  <si>
    <t>2019-12-09T10:00:15Z</t>
  </si>
  <si>
    <t>OK</t>
  </si>
  <si>
    <t>0APAKxMXB7jdDs4kw1l30y</t>
  </si>
  <si>
    <t>mLKnxozb13s</t>
  </si>
  <si>
    <t>2020-03-19T10:05:15Z</t>
  </si>
  <si>
    <t>Things I Thought Were Mine</t>
  </si>
  <si>
    <t>3i10mtYVZPyoxorz6C19xE</t>
  </si>
  <si>
    <t>_B0y8U1NsIo</t>
  </si>
  <si>
    <t>2020-07-16T10:17:14Z</t>
  </si>
  <si>
    <t>Photo ID (with Dominic Fike)</t>
  </si>
  <si>
    <t>1F35Dmog9pekyCVnH1eQpl</t>
  </si>
  <si>
    <t>R8fHeSTrTjU</t>
  </si>
  <si>
    <t>Photo ID</t>
  </si>
  <si>
    <t>2021-03-02T10:15:09Z</t>
  </si>
  <si>
    <t>What You Did (feat. Ella Mai)</t>
  </si>
  <si>
    <t>2B7UWqNqKgPVGQQ6FXn2PP</t>
  </si>
  <si>
    <t>OvFIWwBNJAQ</t>
  </si>
  <si>
    <t>2019-09-04T16:00:20Z</t>
  </si>
  <si>
    <t>ROSIE</t>
  </si>
  <si>
    <t>4N9hEsqYoTqJiN2vDpsWTg</t>
  </si>
  <si>
    <t>hpTQ0T5xyFg</t>
  </si>
  <si>
    <t>UCUXCbPYetHtCz5ZSJB44Eig</t>
  </si>
  <si>
    <t>2020-07-16T10:02:40Z</t>
  </si>
  <si>
    <t>peanut butter</t>
  </si>
  <si>
    <t>4K9Jh6jnw0P4FZUwrG6Keb</t>
  </si>
  <si>
    <t>2020-05-28T10:05:24Z</t>
  </si>
  <si>
    <t>it's not u it's me</t>
  </si>
  <si>
    <t>7cLm450e9XaPrEZTSTsfwU</t>
  </si>
  <si>
    <t>Mcr3qp-LJ60</t>
  </si>
  <si>
    <t>2019-02-28T10:17:37Z</t>
  </si>
  <si>
    <t>Y U Gotta B Like That (feat. KYLE)</t>
  </si>
  <si>
    <t>3ciD3Al6SHRAT8xvL3I7xS</t>
  </si>
  <si>
    <t>NG0S1m8hfD8</t>
  </si>
  <si>
    <t>2020-03-26T10:16:26Z</t>
  </si>
  <si>
    <t>Everybody Rise</t>
  </si>
  <si>
    <t>0iASWKzwLiBx1hhIMoyYMj</t>
  </si>
  <si>
    <t>86YragxaatU</t>
  </si>
  <si>
    <t>UCTVV4ftXytYeCZ8mr9HvLkA</t>
  </si>
  <si>
    <t>2020-06-18T14:06:30Z</t>
  </si>
  <si>
    <t>Live In Life</t>
  </si>
  <si>
    <t>0k5NkSR70pw7ONsZ2MYU1s</t>
  </si>
  <si>
    <t>3cerm2JQiJk</t>
  </si>
  <si>
    <t>UCpBXRJhUf1JalC1jAfJ-_zA</t>
  </si>
  <si>
    <t>2021-02-11T10:04:36Z</t>
  </si>
  <si>
    <t>THAT BITCH</t>
  </si>
  <si>
    <t>77o1HdXHm1hLd7Ebe9ygd0</t>
  </si>
  <si>
    <t>l6sK7Np2Ij8</t>
  </si>
  <si>
    <t>2019-10-31T10:30:32Z</t>
  </si>
  <si>
    <t>just a boy</t>
  </si>
  <si>
    <t>2fAeROYFSbWdvML6rbnCar</t>
  </si>
  <si>
    <t>of7uskrKijc</t>
  </si>
  <si>
    <t>2020-03-26T10:18:08Z</t>
  </si>
  <si>
    <t>Painkiller</t>
  </si>
  <si>
    <t>1YlulsUKDduOmC7WxvXYPW</t>
  </si>
  <si>
    <t>Lc5kWC2SP8s</t>
  </si>
  <si>
    <t>2019-09-12T10:48:32Z</t>
  </si>
  <si>
    <t>go with u</t>
  </si>
  <si>
    <t>4PdLup4OaCGktZG8cvbkBz</t>
  </si>
  <si>
    <t>McAa1Jp7DbI</t>
  </si>
  <si>
    <t>2019-05-21T10:00:28Z</t>
  </si>
  <si>
    <t>Superlove (feat. Oh Wonder)</t>
  </si>
  <si>
    <t>0lchLc0vSyRRqKSPIkFtJI</t>
  </si>
  <si>
    <t>g3VXpiUwYw0</t>
  </si>
  <si>
    <t>2018-06-14T11:22:39Z</t>
  </si>
  <si>
    <t>Wait a Minute!</t>
  </si>
  <si>
    <t>0y60itmpH0aPKsFiGxmtnh</t>
  </si>
  <si>
    <t>1Xfdjqa5dfY</t>
  </si>
  <si>
    <t>2018-07-24T18:34:16Z</t>
  </si>
  <si>
    <t>Like 1999</t>
  </si>
  <si>
    <t>3aHYf6AXlWujDG9CzzT95i</t>
  </si>
  <si>
    <t>oK1b9ojLJEU</t>
  </si>
  <si>
    <t>UCuimxXFwCPDyOStKoWATPdw</t>
  </si>
  <si>
    <t>2021-03-30T16:03:02Z</t>
  </si>
  <si>
    <t>no importa</t>
  </si>
  <si>
    <t>3tkw2JyacIncYtDHLVR1NT</t>
  </si>
  <si>
    <t>oVFguhiGIb0</t>
  </si>
  <si>
    <t>2019-11-14T21:54:34Z</t>
  </si>
  <si>
    <t>Why Do You Love Me</t>
  </si>
  <si>
    <t>09rBX6mQFN1GFJgfqUQak5</t>
  </si>
  <si>
    <t>M_RhuOlM4D8</t>
  </si>
  <si>
    <t>2019-07-18T10:00:08Z</t>
  </si>
  <si>
    <t>Flying</t>
  </si>
  <si>
    <t>1n7Nk7EETXFePv0MJASaA8</t>
  </si>
  <si>
    <t>gT0-5fDDFLU</t>
  </si>
  <si>
    <t>UCBipKE8xpUyRnHoJ51Ct-kA</t>
  </si>
  <si>
    <t>2020-04-16T10:36:48Z</t>
  </si>
  <si>
    <t>Happiness In Liquid Form</t>
  </si>
  <si>
    <t>0OM7XnLJnT441emHL5upvW</t>
  </si>
  <si>
    <t>QyqPZSEEU3Y</t>
  </si>
  <si>
    <t>2020-07-16T10:17:13Z</t>
  </si>
  <si>
    <t>Flaming Hot Cheetos</t>
  </si>
  <si>
    <t>1F6IbA7di42uPc3cff8PXV</t>
  </si>
  <si>
    <t>sjH8h3Nqafg</t>
  </si>
  <si>
    <t>2020-09-10T11:38:11Z</t>
  </si>
  <si>
    <t>429NtPmr12aypzFH3FkN9l</t>
  </si>
  <si>
    <t>rx4h6CkJgbc</t>
  </si>
  <si>
    <t>2018-09-12T14:39:46Z</t>
  </si>
  <si>
    <t>Afterlife</t>
  </si>
  <si>
    <t>5WssbEU2WtMHm7NH37Nfz5</t>
  </si>
  <si>
    <t>Y8o8MpRcEMI</t>
  </si>
  <si>
    <t>2019-06-27T10:03:14Z</t>
  </si>
  <si>
    <t>Face To Face</t>
  </si>
  <si>
    <t>2QdVcmVPIxW826rRJDf58l</t>
  </si>
  <si>
    <t>Y2L0N_jDBRU</t>
  </si>
  <si>
    <t>2019-09-12T10:49:47Z</t>
  </si>
  <si>
    <t>Electric Love - Oliver Remix</t>
  </si>
  <si>
    <t>00Ci0EXS4fNPnkTbS6wkOh</t>
  </si>
  <si>
    <t>SurHWHxf5qs</t>
  </si>
  <si>
    <t>Electric Love (Oliver Remix)</t>
  </si>
  <si>
    <t>UC57yfhZw9tV1Wd7h7HArc7Q</t>
  </si>
  <si>
    <t>2018-07-28T13:25:07Z</t>
  </si>
  <si>
    <t>Girls Don't Cry</t>
  </si>
  <si>
    <t>6AFa1inJFSO1rnscIa8KfF</t>
  </si>
  <si>
    <t>69X5J_vmpbE</t>
  </si>
  <si>
    <t>2018-09-07T01:58:55Z</t>
  </si>
  <si>
    <t>Hyperfine</t>
  </si>
  <si>
    <t>7wDCX3ZABIwxJ7cVGCpk82</t>
  </si>
  <si>
    <t>2GB1DhzQdSQ</t>
  </si>
  <si>
    <t>UCMar9lERwJgwsFy7sR-PE3A</t>
  </si>
  <si>
    <t>2020-05-07T10:28:38Z</t>
  </si>
  <si>
    <t>Bad</t>
  </si>
  <si>
    <t>3zCF7hVbcHSmq5DwywaHXS</t>
  </si>
  <si>
    <t>HezZTgB0l4g</t>
  </si>
  <si>
    <t>2020-11-05T10:07:00Z</t>
  </si>
  <si>
    <t>Hello Hello Hello</t>
  </si>
  <si>
    <t>1xNknVNOolLB4oQeEtNBX2</t>
  </si>
  <si>
    <t>kpmfxqIiovg</t>
  </si>
  <si>
    <t>2020-06-23T10:01:02Z</t>
  </si>
  <si>
    <t>Needs</t>
  </si>
  <si>
    <t>0WKmVAD4VWk5EdTyCFILi4</t>
  </si>
  <si>
    <t>QxA3ULAxyyA</t>
  </si>
  <si>
    <t>2018-02-13T10:15:03Z</t>
  </si>
  <si>
    <t>Sunday Best</t>
  </si>
  <si>
    <t>1Cv1YLb4q0RzL6pybtaMLo</t>
  </si>
  <si>
    <t>Tzc28s9qaW8</t>
  </si>
  <si>
    <t>2019-05-30T10:09:12Z</t>
  </si>
  <si>
    <t>EnchantÃ©</t>
  </si>
  <si>
    <t>60a1U9MPyQ6o2zkZUZFjT8</t>
  </si>
  <si>
    <t>UZ7nq4LWrdg</t>
  </si>
  <si>
    <t>UCakbx458TRvlw4UfPaVa0gA</t>
  </si>
  <si>
    <t>2020-03-19T10:01:25Z</t>
  </si>
  <si>
    <t>Reckless</t>
  </si>
  <si>
    <t>3UJS9aEUbtYO8kMl1IK1r3</t>
  </si>
  <si>
    <t>LFSW8fEQleY</t>
  </si>
  <si>
    <t>healy - Reckless</t>
  </si>
  <si>
    <t>UCBUBfRvIMDTK3sTcm2e5q8Q</t>
  </si>
  <si>
    <t>2017-06-11T16:00:36Z</t>
  </si>
  <si>
    <t>C.U.D.I (Can U Dig It)</t>
  </si>
  <si>
    <t>1YNejxrTddSkGseyZRDZRG</t>
  </si>
  <si>
    <t>QUaf3BblGJQ</t>
  </si>
  <si>
    <t>2019-02-28T10:38:09Z</t>
  </si>
  <si>
    <t>Throwaway (with Clairo)</t>
  </si>
  <si>
    <t>2MnEG4htbbdfoUsyzxZ4BM</t>
  </si>
  <si>
    <t>osSpZKk4rfk</t>
  </si>
  <si>
    <t>Throwaway</t>
  </si>
  <si>
    <t>2019-06-20T10:05:38Z</t>
  </si>
  <si>
    <t>Fucked Myself Up</t>
  </si>
  <si>
    <t>3XbeoYWmIK8Ss2WkYJnyiF</t>
  </si>
  <si>
    <t>UHM6JCoW_ZY</t>
  </si>
  <si>
    <t>UC0bq7gFz2PGKSoD7veAG9DQ</t>
  </si>
  <si>
    <t>2021-05-13T10:01:16Z</t>
  </si>
  <si>
    <t>Rushing Back</t>
  </si>
  <si>
    <t>2zoNNEAyPK2OGDfajardlY</t>
  </si>
  <si>
    <t>Zyf9B-XpJew</t>
  </si>
  <si>
    <t>Rushing Back (feat. Vera Blue)</t>
  </si>
  <si>
    <t>2019-09-25T23:06:50Z</t>
  </si>
  <si>
    <t>Heavy Hearted</t>
  </si>
  <si>
    <t>5JYgsmk4xeNl0oEAVJOCiQ</t>
  </si>
  <si>
    <t>dPY1A2LMAe8</t>
  </si>
  <si>
    <t>2021-07-22T10:32:14Z</t>
  </si>
  <si>
    <t>Things Won't Go My Way</t>
  </si>
  <si>
    <t>1t46CVb0ge4YrBXKogogSg</t>
  </si>
  <si>
    <t>6DQzG8TkxYo</t>
  </si>
  <si>
    <t>2020-03-26T10:16:03Z</t>
  </si>
  <si>
    <t>Fruit&amp;Sun</t>
  </si>
  <si>
    <t>69cmKJCT4thXR1qT1g34w7</t>
  </si>
  <si>
    <t>r-PwkUavrWA</t>
  </si>
  <si>
    <t>Fruit &amp; Sun</t>
  </si>
  <si>
    <t>UCUD8Gceq_mUapynTKiVr-9g</t>
  </si>
  <si>
    <t>2021-05-25T14:12:28Z</t>
  </si>
  <si>
    <t>Who You Are - Mixed</t>
  </si>
  <si>
    <t>4oCcH2gBaUh5IhSJZnKeIX</t>
  </si>
  <si>
    <t>nnMvmpajI_Q</t>
  </si>
  <si>
    <t>Who You Are</t>
  </si>
  <si>
    <t>UCziIh0QYZOYlXvpWI0aLv8A</t>
  </si>
  <si>
    <t>2017-04-22T03:23:43Z</t>
  </si>
  <si>
    <t>FOLLOW THE VIBE</t>
  </si>
  <si>
    <t>19wObZHIRCZO1m40mTNkfr</t>
  </si>
  <si>
    <t>842aJqvg3rE</t>
  </si>
  <si>
    <t>UCxCAGJuZYTuC0MOGVeCM9yQ</t>
  </si>
  <si>
    <t>2021-08-30T20:09:54Z</t>
  </si>
  <si>
    <t>Maybe We Could</t>
  </si>
  <si>
    <t>2clzbDPxpAAARnpTX3c8Ee</t>
  </si>
  <si>
    <t>hsEoa_2fh-Q</t>
  </si>
  <si>
    <t>UCBiGLfx2MjUF3nB9MQ9KjjA</t>
  </si>
  <si>
    <t>2020-07-17T03:02:26Z</t>
  </si>
  <si>
    <t>where r u</t>
  </si>
  <si>
    <t>6OiOs0sxOk3vxuEjFBwAhn</t>
  </si>
  <si>
    <t>LniVXcRMnLs</t>
  </si>
  <si>
    <t>UCRV_-5zO9sSmEGwVrUZqU9A</t>
  </si>
  <si>
    <t>2017-05-01T11:15:44Z</t>
  </si>
  <si>
    <t>Madness To Mayhem</t>
  </si>
  <si>
    <t>5KNxP5oVDzSjtrpnjbFxIZ</t>
  </si>
  <si>
    <t>ooS9mHB7c0Y</t>
  </si>
  <si>
    <t>UCKQTvdyEWFnxYlmKPAdtmLA</t>
  </si>
  <si>
    <t>2019-11-08T21:55:28Z</t>
  </si>
  <si>
    <t>Lunar Girl</t>
  </si>
  <si>
    <t>1IEYL7UCWJn7xRhE7U2Bx3</t>
  </si>
  <si>
    <t>Webkh6qrrCc</t>
  </si>
  <si>
    <t>Lunar Girl (feat. Renee King)</t>
  </si>
  <si>
    <t>UCUgOrP7ZEiNAeMLv5VPUJmw</t>
  </si>
  <si>
    <t>2020-09-14T10:07:50Z</t>
  </si>
  <si>
    <t>High You Are - Branchez Remix</t>
  </si>
  <si>
    <t>4YIoQqE50AdyG4BQafCi3u</t>
  </si>
  <si>
    <t>tdFTyVwQsjc</t>
  </si>
  <si>
    <t>High You Are (Branchez Remix)</t>
  </si>
  <si>
    <t>UCCsaNVXPQAq1xF724Agb8tg</t>
  </si>
  <si>
    <t>2018-11-29T04:51:29Z</t>
  </si>
  <si>
    <t>0Qm14E0Scc9hpGPwhowHEP</t>
  </si>
  <si>
    <t>CqK-w435Ihs</t>
  </si>
  <si>
    <t>Dissolve (Original Mix)</t>
  </si>
  <si>
    <t>UClAq9y97qC8hIcqlmaeOnXg</t>
  </si>
  <si>
    <t>2020-04-01T23:43:36Z</t>
  </si>
  <si>
    <t>Me and You</t>
  </si>
  <si>
    <t>707qqokrSYnzJO5FoGIvFL</t>
  </si>
  <si>
    <t>eujuHFJiaZg</t>
  </si>
  <si>
    <t>UCMCVE8NZLH4RFVRq_ak3-oQ</t>
  </si>
  <si>
    <t>2020-03-05T10:26:12Z</t>
  </si>
  <si>
    <t>Only Love</t>
  </si>
  <si>
    <t>2aF7nM7ML806C0eJMfHyby</t>
  </si>
  <si>
    <t>FPcz3kkEzUA</t>
  </si>
  <si>
    <t>2021-07-13T14:01:24Z</t>
  </si>
  <si>
    <t>go with u - Louis La Roche Remix</t>
  </si>
  <si>
    <t>5FxcDJENpjWY6lL9CnbHgc</t>
  </si>
  <si>
    <t>kczpwZOI2hM</t>
  </si>
  <si>
    <t>go with u (Louis La Roche Remix)</t>
  </si>
  <si>
    <t>2019-11-14T10:08:28Z</t>
  </si>
  <si>
    <t>Clouds (feat. The Wombats)</t>
  </si>
  <si>
    <t>1vKhN4uPpLXW91qQ1Gu0z8</t>
  </si>
  <si>
    <t>PkjjERrFHwk</t>
  </si>
  <si>
    <t>2020-10-15T10:06:05Z</t>
  </si>
  <si>
    <t>Another Life</t>
  </si>
  <si>
    <t>0NG81T1PPzZv0AJDyVM1XU</t>
  </si>
  <si>
    <t>TKBYm7IM0OA</t>
  </si>
  <si>
    <t>2020-01-30T10:04:41Z</t>
  </si>
  <si>
    <t>Sidney's Lullaby</t>
  </si>
  <si>
    <t>6MQxmNGmQqcJT1uBidQUdS</t>
  </si>
  <si>
    <t>UecT8qBl1Xw</t>
  </si>
  <si>
    <t>2021-08-08T10:07:32Z</t>
  </si>
  <si>
    <t>GLY</t>
  </si>
  <si>
    <t>6yGNvSOyCZvNOCtHs3hfrH</t>
  </si>
  <si>
    <t>AX6gpKUpQ0g</t>
  </si>
  <si>
    <t>UC_fmxaZ-02J6wVCuHSq4NPw</t>
  </si>
  <si>
    <t>2021-04-20T10:01:40Z</t>
  </si>
  <si>
    <t>All We Have (feat. Lastlings)</t>
  </si>
  <si>
    <t>3sstd2afQEb5yQw0ldiKI5</t>
  </si>
  <si>
    <t>9jes6o3IN78</t>
  </si>
  <si>
    <t>All We Have</t>
  </si>
  <si>
    <t>2021-02-18T10:09:24Z</t>
  </si>
  <si>
    <t>I Believe</t>
  </si>
  <si>
    <t>0aKjU3uJlZdSS3XsxT29QI</t>
  </si>
  <si>
    <t>ltuSB5J6D7s</t>
  </si>
  <si>
    <t>I Believe feat. Asha</t>
  </si>
  <si>
    <t>UC9PpzbW4LTxg325kkMLqpZQ</t>
  </si>
  <si>
    <t>2020-12-03T11:07:30Z</t>
  </si>
  <si>
    <t>Alive</t>
  </si>
  <si>
    <t>5bFuHlXKw66Uu2cHKn5bf8</t>
  </si>
  <si>
    <t>eUqlIeGAGyY</t>
  </si>
  <si>
    <t>UCzXwsCed4N8BwLou75yxHlg</t>
  </si>
  <si>
    <t>2021-06-29T10:01:53Z</t>
  </si>
  <si>
    <t>Grateful</t>
  </si>
  <si>
    <t>0b4FAp9BjRoh9MmCs3TI0D</t>
  </si>
  <si>
    <t>4SpZvdJiQOU</t>
  </si>
  <si>
    <t>UCr32T_IovfI63EworvISNxg</t>
  </si>
  <si>
    <t>2021-01-28T10:07:44Z</t>
  </si>
  <si>
    <t>On My Way Out</t>
  </si>
  <si>
    <t>6wb1K3y7rRyQdoJlkrMgik</t>
  </si>
  <si>
    <t>YI40A8H4988</t>
  </si>
  <si>
    <t>UCbnxG73UYGdX5Lf1h_KV3gg</t>
  </si>
  <si>
    <t>2018-08-23T12:52:36Z</t>
  </si>
  <si>
    <t>superpowerful (with Crooked Colours)</t>
  </si>
  <si>
    <t>3KgfNzfM4LfxP2v2miNIvh</t>
  </si>
  <si>
    <t>PZexhbvZNSY</t>
  </si>
  <si>
    <t>superpowerful</t>
  </si>
  <si>
    <t>2021-05-20T10:02:03Z</t>
  </si>
  <si>
    <t>Stay Forever (feat. STRFKR)</t>
  </si>
  <si>
    <t>3N80kyacf7jzzOkYgLKW3q</t>
  </si>
  <si>
    <t>3WhIZqwubwU</t>
  </si>
  <si>
    <t>2020-01-09T10:01:02Z</t>
  </si>
  <si>
    <t>Low</t>
  </si>
  <si>
    <t>2n7RZ24qp8zQrFA8gc6vk3</t>
  </si>
  <si>
    <t>m3z6XBORqq4</t>
  </si>
  <si>
    <t>UC0OSMPjk6Q31tOuj9kPw55w</t>
  </si>
  <si>
    <t>2021-02-23T10:03:08Z</t>
  </si>
  <si>
    <t>Out of the Dark</t>
  </si>
  <si>
    <t>6EF9LmygQkNILmFVwYzxDr</t>
  </si>
  <si>
    <t>N8L6POtGkl8</t>
  </si>
  <si>
    <t>UCwiG1ZetbC5jrKJituCyQKQ</t>
  </si>
  <si>
    <t>2020-11-25T23:37:23Z</t>
  </si>
  <si>
    <t>Do U Want Me</t>
  </si>
  <si>
    <t>2eTLxOZY8owibk7b2iETad</t>
  </si>
  <si>
    <t>UJ4a6fDUTFs</t>
  </si>
  <si>
    <t>2017-10-19T10:16:05Z</t>
  </si>
  <si>
    <t>Grounded</t>
  </si>
  <si>
    <t>3iqevy6L0Pt3kPu8MOoJ6w</t>
  </si>
  <si>
    <t>063I4AmFcqA</t>
  </si>
  <si>
    <t>UCtnvOw13zAauA9BZxnFUCCA</t>
  </si>
  <si>
    <t>2020-10-03T20:37:16Z</t>
  </si>
  <si>
    <t>Closer 2 U - Ukiyo Remix</t>
  </si>
  <si>
    <t>2P56AzhY5sIktQy39qxkWN</t>
  </si>
  <si>
    <t>SiQwZIxvors</t>
  </si>
  <si>
    <t>Closer 2 U</t>
  </si>
  <si>
    <t>UCmUORL97OeG5TxWhVAsB40Q</t>
  </si>
  <si>
    <t>2020-07-28T10:08:03Z</t>
  </si>
  <si>
    <t>SUB ZERO</t>
  </si>
  <si>
    <t>72VyFG8WRK6CeV3ToXccOm</t>
  </si>
  <si>
    <t>EISOtWk_k-4</t>
  </si>
  <si>
    <t>UCwT6Kkdr0nXd2NHvhPb-W_g</t>
  </si>
  <si>
    <t>2020-11-17T10:01:29Z</t>
  </si>
  <si>
    <t>dreamin'</t>
  </si>
  <si>
    <t>4PlzJVdaRYC9Fg2AqlOxer</t>
  </si>
  <si>
    <t>Tb-LazS6AKw</t>
  </si>
  <si>
    <t>UCbgrR1rNrlh_8Frapa9ir9Q</t>
  </si>
  <si>
    <t>2020-02-06T10:25:38Z</t>
  </si>
  <si>
    <t>focus (with Tim Atlas)</t>
  </si>
  <si>
    <t>24np6zeKNIU28oY3CAvQCh</t>
  </si>
  <si>
    <t>pzX512DDiYw</t>
  </si>
  <si>
    <t>focus</t>
  </si>
  <si>
    <t>2021-05-20T10:03:47Z</t>
  </si>
  <si>
    <t>PATTERNS</t>
  </si>
  <si>
    <t>5BFmKRDd5AfV2mKvNSxyRG</t>
  </si>
  <si>
    <t>LPZbcX-de10</t>
  </si>
  <si>
    <t>UC2Rb8E-vSrQC02nwogSqzdw</t>
  </si>
  <si>
    <t>2020-04-03T16:13:56Z</t>
  </si>
  <si>
    <t>Duo</t>
  </si>
  <si>
    <t>0KbMjhlUH1xUGDgeIQzLsn</t>
  </si>
  <si>
    <t>yZrPCbkoDxc</t>
  </si>
  <si>
    <t>UCPrbII_Xx2xFhjtdLOUMciQ</t>
  </si>
  <si>
    <t>2021-04-15T19:00:13Z</t>
  </si>
  <si>
    <t>Best for You - DJ ST THOMAS Remix</t>
  </si>
  <si>
    <t>2sjvuDU3X6fE0QSY2zt1Mc</t>
  </si>
  <si>
    <t>mARE_FUd6bY</t>
  </si>
  <si>
    <t>Best for You (DJ ST THOMAS Remix)</t>
  </si>
  <si>
    <t>2020-11-10T10:01:32Z</t>
  </si>
  <si>
    <t>Say Yes</t>
  </si>
  <si>
    <t>0gfZlbWWWd1VKvwQHOI0wS</t>
  </si>
  <si>
    <t>RPV85IOu_oQ</t>
  </si>
  <si>
    <t>UCg-MiMmT50XZnbSCllzhyuA</t>
  </si>
  <si>
    <t>2021-06-03T11:54:47Z</t>
  </si>
  <si>
    <t>True</t>
  </si>
  <si>
    <t>5l9pLAFiXIsAGBJhSKFvam</t>
  </si>
  <si>
    <t>85CzHx7Q6r0</t>
  </si>
  <si>
    <t>2021-06-03T10:07:02Z</t>
  </si>
  <si>
    <t>find your way</t>
  </si>
  <si>
    <t>2eeUCAr4iexxEXTMlCl4Mm</t>
  </si>
  <si>
    <t>hCfJSn5iakI</t>
  </si>
  <si>
    <t>UCEFIhOEN2vXu2WzlBzrwEoA</t>
  </si>
  <si>
    <t>2021-02-03T17:01:11Z</t>
  </si>
  <si>
    <t>Synth Grass</t>
  </si>
  <si>
    <t>2Gt94qSL9EImDLGm6Jlu3S</t>
  </si>
  <si>
    <t>0WC5J7-XfZI</t>
  </si>
  <si>
    <t>Knapsack - Synth Grass</t>
  </si>
  <si>
    <t>UCy3DbVl0K1qj0e8jGAOYgPg</t>
  </si>
  <si>
    <t>2019-08-02T07:52:21Z</t>
  </si>
  <si>
    <t>We Stayed Up All Night</t>
  </si>
  <si>
    <t>7eSWgAlmLPXbGxgH3RNoWh</t>
  </si>
  <si>
    <t>wlRj3uwLKv4</t>
  </si>
  <si>
    <t>We Stayed Up All Night (Instrumental)</t>
  </si>
  <si>
    <t>2021-01-31T10:22:49Z</t>
  </si>
  <si>
    <t>The End</t>
  </si>
  <si>
    <t>1CfCme9SvYiCwegwOS6rKH</t>
  </si>
  <si>
    <t>qfezuimoLZk</t>
  </si>
  <si>
    <t>UCnCEHQJ4sNkIkkqsPp9u-Ag</t>
  </si>
  <si>
    <t>2019-01-29T10:16:59Z</t>
  </si>
  <si>
    <t>It Goes In Waves</t>
  </si>
  <si>
    <t>6vNUlpx3Lxy3Ilr61kFkC8</t>
  </si>
  <si>
    <t>acgfWjvsu4s</t>
  </si>
  <si>
    <t>UCxI-cY6FoRygxIzElZnSchg</t>
  </si>
  <si>
    <t>2020-09-23T10:05:00Z</t>
  </si>
  <si>
    <t>The Feeling</t>
  </si>
  <si>
    <t>463WwegrrhLojlwcsFEXmV</t>
  </si>
  <si>
    <t>E-MQHI0tizw</t>
  </si>
  <si>
    <t>2021-05-25T13:53:39Z</t>
  </si>
  <si>
    <t>Everytime</t>
  </si>
  <si>
    <t>0BAQjCC9gfqOebxpmonHKz</t>
  </si>
  <si>
    <t>fO9lb6Fwf1o</t>
  </si>
  <si>
    <t>2020-03-05T10:08:54Z</t>
  </si>
  <si>
    <t>When the Night Calls...</t>
  </si>
  <si>
    <t>4cmQBeOopWpyaipPXa9jp0</t>
  </si>
  <si>
    <t>qwyCba5Hhzg</t>
  </si>
  <si>
    <t>2021-04-25T10:13:37Z</t>
  </si>
  <si>
    <t>Fire</t>
  </si>
  <si>
    <t>2JvBxZDxItW58uZBheo4lO</t>
  </si>
  <si>
    <t>V9zPBgIrSaI</t>
  </si>
  <si>
    <t>2020-05-28T10:25:55Z</t>
  </si>
  <si>
    <t>Remember Me</t>
  </si>
  <si>
    <t>2weQXKgUMh3OKNvrQJijyz</t>
  </si>
  <si>
    <t>1dJTEmeM-gw</t>
  </si>
  <si>
    <t>UCoEatCmNiM2XV-OVxle0RpQ</t>
  </si>
  <si>
    <t>2020-09-10T10:05:46Z</t>
  </si>
  <si>
    <t>Satoshi Nakamoto</t>
  </si>
  <si>
    <t>0256GIjttndvzRYpjcJVlG</t>
  </si>
  <si>
    <t>8QarL5YIKUY</t>
  </si>
  <si>
    <t>UC0g0UK-U1FksXTBOuTb7Gmg</t>
  </si>
  <si>
    <t>2020-07-02T03:02:35Z</t>
  </si>
  <si>
    <t>Half Way Home</t>
  </si>
  <si>
    <t>0cL0d7VBzRqlgZW1oMVw8k</t>
  </si>
  <si>
    <t>iakIea-Hejk</t>
  </si>
  <si>
    <t>UCdVLZIyoof2uGqlgBrCJU2A</t>
  </si>
  <si>
    <t>2020-03-05T11:05:09Z</t>
  </si>
  <si>
    <t>i want you</t>
  </si>
  <si>
    <t>6lzhQZlu2c0CZ947BmHJhP</t>
  </si>
  <si>
    <t>MSyfYbskcmo</t>
  </si>
  <si>
    <t>UCe1o8WHNKPr7BUSUqUQXeEQ</t>
  </si>
  <si>
    <t>2019-05-30T10:23:55Z</t>
  </si>
  <si>
    <t>Lune</t>
  </si>
  <si>
    <t>2Wv0thCih5X02hQCbuNWFc</t>
  </si>
  <si>
    <t>0ZW4OK6UMY8</t>
  </si>
  <si>
    <t>UCxKKHum-wS-BmNR89k5UKyQ</t>
  </si>
  <si>
    <t>2020-10-07T07:01:04Z</t>
  </si>
  <si>
    <t>Be With You (ft. Gloria Kim)</t>
  </si>
  <si>
    <t>6O2eMeVNJnbmHC721q9EFV</t>
  </si>
  <si>
    <t>ruFW_PldfKM</t>
  </si>
  <si>
    <t>Be With You</t>
  </si>
  <si>
    <t>UCxpNYGNSztWuySh97eyZpCA</t>
  </si>
  <si>
    <t>2020-12-09T10:34:55Z</t>
  </si>
  <si>
    <t>Bring Me Back</t>
  </si>
  <si>
    <t>4fzxNsK0wKUkLr6V0uYoEq</t>
  </si>
  <si>
    <t>2021-04-08T10:47:01Z</t>
  </si>
  <si>
    <t>Foxglove</t>
  </si>
  <si>
    <t>4OBymsMBOOtphNzlfCEJQQ</t>
  </si>
  <si>
    <t>clsRoGjnumg</t>
  </si>
  <si>
    <t>UCRZoyjGICVByimU8EWSLU-w</t>
  </si>
  <si>
    <t>2021-01-26T10:01:27Z</t>
  </si>
  <si>
    <t>Last</t>
  </si>
  <si>
    <t>0n1KK4wHT71v40NBhOCbfz</t>
  </si>
  <si>
    <t>k_y6yTHfmNQ</t>
  </si>
  <si>
    <t>2020-06-24T19:02:10Z</t>
  </si>
  <si>
    <t>Feel</t>
  </si>
  <si>
    <t>67YTj3YV37MZ5pv266bzOx</t>
  </si>
  <si>
    <t>KWDddN_c17o</t>
  </si>
  <si>
    <t>UCXUfPF4L1kRf4cyArHZTZlw</t>
  </si>
  <si>
    <t>2021-04-28T10:25:55Z</t>
  </si>
  <si>
    <t>I Love You.</t>
  </si>
  <si>
    <t>3TmTEN2zy0cyYMjiviWbMK</t>
  </si>
  <si>
    <t>bfDoWCzFcBE</t>
  </si>
  <si>
    <t>UCzxl1RqvoZVHg3pHApRRI3A</t>
  </si>
  <si>
    <t>2019-08-15T10:17:12Z</t>
  </si>
  <si>
    <t>Pearl Jigsaw</t>
  </si>
  <si>
    <t>3pf0uf3iYdRycL6xMU7jMQ</t>
  </si>
  <si>
    <t>syLfgqzo1Ow</t>
  </si>
  <si>
    <t>UCscfYT1VYODXAkaDAjR3jzw</t>
  </si>
  <si>
    <t>2020-02-05T10:00:09Z</t>
  </si>
  <si>
    <t>Zest Please</t>
  </si>
  <si>
    <t>3VhngLAWsDigMXslv72LnT</t>
  </si>
  <si>
    <t>nKnPJkFSdgs</t>
  </si>
  <si>
    <t>UCoRcOx_Zq_nAgyasAgbDxVQ</t>
  </si>
  <si>
    <t>2021-03-25T10:15:06Z</t>
  </si>
  <si>
    <t>Tangerine Sour</t>
  </si>
  <si>
    <t>7BCiBYWbnclXSMRHRFrLYK</t>
  </si>
  <si>
    <t>wU7giJL6sB0</t>
  </si>
  <si>
    <t>Tangerine Sour (Original Mix)</t>
  </si>
  <si>
    <t>UChNB35QmqX81vSbDXDR3i4w</t>
  </si>
  <si>
    <t>2021-04-28T18:19:19Z</t>
  </si>
  <si>
    <t>HOME - Special Request RMX</t>
  </si>
  <si>
    <t>0wXmujJl0Pg1qWKdeoXzLY</t>
  </si>
  <si>
    <t>QcbeiGzVVZg</t>
  </si>
  <si>
    <t>HOME (Special Request Remix)</t>
  </si>
  <si>
    <t>UChr8sjD4NJGdKuLA-GquIAQ</t>
  </si>
  <si>
    <t>2020-12-16T10:26:10Z</t>
  </si>
  <si>
    <t>late night drive</t>
  </si>
  <si>
    <t>5o565IrRIQINMCiH8Vodlu</t>
  </si>
  <si>
    <t>4KIHf_jM2i4</t>
  </si>
  <si>
    <t>2021-03-04T10:02:00Z</t>
  </si>
  <si>
    <t>wake up!</t>
  </si>
  <si>
    <t>7bnO235VmhWgzPv2xVkrGx</t>
  </si>
  <si>
    <t>aVw_pH0VKe8</t>
  </si>
  <si>
    <t>whereisalex - wake up!</t>
  </si>
  <si>
    <t>UCUVjT8oRvE9jI6-HKn2cuKQ</t>
  </si>
  <si>
    <t>2020-04-19T16:50:26Z</t>
  </si>
  <si>
    <t>0bHLNUoBzK83c61N9W4ohF</t>
  </si>
  <si>
    <t>An6jLBFpiNo</t>
  </si>
  <si>
    <t>2019-04-07T10:00:19Z</t>
  </si>
  <si>
    <t>Marijuana</t>
  </si>
  <si>
    <t>63PEsIWyy3QgiPy4u5I9pG</t>
  </si>
  <si>
    <t>dDX6PCa59go</t>
  </si>
  <si>
    <t>2017-01-26T01:43:02Z</t>
  </si>
  <si>
    <t>Plastic Moon</t>
  </si>
  <si>
    <t>4Njv9VolPG2YgGpGk8T9ql</t>
  </si>
  <si>
    <t>pJKPwGZAPOM</t>
  </si>
  <si>
    <t>UCMEkqRTUVR0EAS1jJhvdWbw</t>
  </si>
  <si>
    <t>2020-02-11T10:00:37Z</t>
  </si>
  <si>
    <t>22y2mqIBERBviZF0fa86iw</t>
  </si>
  <si>
    <t>YcLe6LELghg</t>
  </si>
  <si>
    <t>UCLT6kSKBHzsfOttxkTFvpOg</t>
  </si>
  <si>
    <t>2020-09-08T10:06:18Z</t>
  </si>
  <si>
    <t>Little Creatures</t>
  </si>
  <si>
    <t>0DBVXpMaQfuCCNRKjdY9Pn</t>
  </si>
  <si>
    <t>UCpTPepOP4Fvrf_ZyRZTfPuA</t>
  </si>
  <si>
    <t>2019-09-22T10:04:26Z</t>
  </si>
  <si>
    <t>16zz - MCH Remix</t>
  </si>
  <si>
    <t>1qfPWDVuFnDIBTgVXQztV8</t>
  </si>
  <si>
    <t>dJsLk2TWNew</t>
  </si>
  <si>
    <t>16zz (MCH Remix)</t>
  </si>
  <si>
    <t>UCfaPDwoWHP1x1dkWbm85N1w</t>
  </si>
  <si>
    <t>2020-05-07T10:14:17Z</t>
  </si>
  <si>
    <t>SWIM</t>
  </si>
  <si>
    <t>2aT8QoKvwvhgx9PURO4DEP</t>
  </si>
  <si>
    <t>3cskZtwOl-o</t>
  </si>
  <si>
    <t>2021-05-25T14:08:46Z</t>
  </si>
  <si>
    <t>Plasmatisphere</t>
  </si>
  <si>
    <t>1474DjYIXxIiAG8fm1dG4t</t>
  </si>
  <si>
    <t>FxvnEdXUenc</t>
  </si>
  <si>
    <t>2021-06-03T10:31:13Z</t>
  </si>
  <si>
    <t>Kaleidoscope (Feat. Crystalline)</t>
  </si>
  <si>
    <t>10dLRZ7GCIXEuUuONkNcxI</t>
  </si>
  <si>
    <t>s6HGFxLPL6U</t>
  </si>
  <si>
    <t>Kaleidoscope</t>
  </si>
  <si>
    <t>2021-08-30T20:10:24Z</t>
  </si>
  <si>
    <t>Like You</t>
  </si>
  <si>
    <t>58q8xNEbT8kAu0TbFnhNG7</t>
  </si>
  <si>
    <t>qkScsaX1GTg</t>
  </si>
  <si>
    <t>UCh-7MOawHwqsL47PbLmSdng</t>
  </si>
  <si>
    <t>2021-05-26T10:00:21Z</t>
  </si>
  <si>
    <t>HEART ATTACK (feat. lau.ra)</t>
  </si>
  <si>
    <t>5tSNIIuIXECdWLFIfjhnPQ</t>
  </si>
  <si>
    <t>oTiiEiVPqf8</t>
  </si>
  <si>
    <t>HEART ATTACK</t>
  </si>
  <si>
    <t>UCQT73-KbgfRoD2fPy6lCB1g</t>
  </si>
  <si>
    <t>2020-04-28T17:37:23Z</t>
  </si>
  <si>
    <t>Realla</t>
  </si>
  <si>
    <t>5mzoBYJM5WKAMQEOHpcgsx</t>
  </si>
  <si>
    <t>C4yuC4lxT0Q</t>
  </si>
  <si>
    <t>2020-10-09T20:49:00Z</t>
  </si>
  <si>
    <t>thursday drive</t>
  </si>
  <si>
    <t>6k2ILrd00y3tAuV4fzGWJN</t>
  </si>
  <si>
    <t>j4jFP9cQcgc</t>
  </si>
  <si>
    <t>2021-05-25T13:59:55Z</t>
  </si>
  <si>
    <t>getforward</t>
  </si>
  <si>
    <t>1FT8VzkSDfH90Dc9XxjbEL</t>
  </si>
  <si>
    <t>EqycCqZmyVY</t>
  </si>
  <si>
    <t>2021-04-20T10:08:10Z</t>
  </si>
  <si>
    <t>Fall in Love Moody Good Remix</t>
  </si>
  <si>
    <t>4ZnVn9qCN4ED4Nq4yNzA7z</t>
  </si>
  <si>
    <t>jIgnB9zfS60</t>
  </si>
  <si>
    <t>Fall in Love Moody Good (Remix)</t>
  </si>
  <si>
    <t>2020-07-02T02:51:43Z</t>
  </si>
  <si>
    <t>Who Do You Believe</t>
  </si>
  <si>
    <t>0H386Lr3iWsKyonoKcncT0</t>
  </si>
  <si>
    <t>t9rNS_EGNTE</t>
  </si>
  <si>
    <t>2020-10-14T16:04:38Z</t>
  </si>
  <si>
    <t>EQUILIBRIUM</t>
  </si>
  <si>
    <t>2GnhkfBcDsFdG1MQILHM3j</t>
  </si>
  <si>
    <t>NBSsxsTOrQo</t>
  </si>
  <si>
    <t>2020-09-30T10:01:42Z</t>
  </si>
  <si>
    <t>NO SKIN</t>
  </si>
  <si>
    <t>0ObzkSnoXbfcJxOjwG09u0</t>
  </si>
  <si>
    <t>AM7RuOFQYAA</t>
  </si>
  <si>
    <t>2021-07-06T10:04:46Z</t>
  </si>
  <si>
    <t>Acres</t>
  </si>
  <si>
    <t>3p2Dz6a0slY4fWQLC8eXsS</t>
  </si>
  <si>
    <t>0_ijw_sIkBg</t>
  </si>
  <si>
    <t>2019-12-18T17:34:30Z</t>
  </si>
  <si>
    <t>F+L</t>
  </si>
  <si>
    <t>6tXYVzmdR7l7yEXY11b2Hq</t>
  </si>
  <si>
    <t>EFCUebd9zH4</t>
  </si>
  <si>
    <t>UC8Bkn5dmAPk5XEitkLArFfg</t>
  </si>
  <si>
    <t>2020-02-05T04:58:02Z</t>
  </si>
  <si>
    <t>Lose My Mind (feat. Mr Gabriel)</t>
  </si>
  <si>
    <t>0zEKfIm5b8EUcDM3qoPXKX</t>
  </si>
  <si>
    <t>O2SB0zU9XnE</t>
  </si>
  <si>
    <t>Lose My Mind (feat. Mr. Gabriel)</t>
  </si>
  <si>
    <t>UCJJIpYXWFIhRU5L0X_Yh7mA</t>
  </si>
  <si>
    <t>2019-04-29T16:13:47Z</t>
  </si>
  <si>
    <t>4hR3hQKELrARHNZJ51D14s</t>
  </si>
  <si>
    <t>v425V7WckYc</t>
  </si>
  <si>
    <t>UCtwUQkIwxND316D_kx0yBdg</t>
  </si>
  <si>
    <t>2020-04-08T04:23:58Z</t>
  </si>
  <si>
    <t>6Ix94tVY0PFMSA7HGnV3dl</t>
  </si>
  <si>
    <t>4a7dRKVJksk</t>
  </si>
  <si>
    <t>UCrFI_nY097Wlm1BGko2cjRg</t>
  </si>
  <si>
    <t>2019-12-13T21:48:50Z</t>
  </si>
  <si>
    <t>Only Yesterday</t>
  </si>
  <si>
    <t>2M6tHJVrNXZta3Hsjbi70z</t>
  </si>
  <si>
    <t>nIrDh9AXacI</t>
  </si>
  <si>
    <t>UCuHE6eYVXY4r9ojLNyqvuOw</t>
  </si>
  <si>
    <t>2016-03-24T06:02:17Z</t>
  </si>
  <si>
    <t>Never Be The One</t>
  </si>
  <si>
    <t>7vJgFCSsvnzDLc5MWFkFnz</t>
  </si>
  <si>
    <t>SOekRNUoKSI</t>
  </si>
  <si>
    <t>2021-06-23T10:06:21Z</t>
  </si>
  <si>
    <t>Darkest (Dim)</t>
  </si>
  <si>
    <t>548HwuXDxj3wxRu45e0uf8</t>
  </si>
  <si>
    <t>Urfs96K8Bic</t>
  </si>
  <si>
    <t>2019-10-01T16:52:35Z</t>
  </si>
  <si>
    <t>Let's Go Walk</t>
  </si>
  <si>
    <t>5PNRrsoailYvZDIHSnFiaC</t>
  </si>
  <si>
    <t>mIW5Vo1FuSk</t>
  </si>
  <si>
    <t>UCPgeW2GW_u1NWCq60yYr_pg</t>
  </si>
  <si>
    <t>2020-02-24T10:01:22Z</t>
  </si>
  <si>
    <t>Let Go - Robotaki Remix</t>
  </si>
  <si>
    <t>7IcEtFBae7f3uNNZyy0ptv</t>
  </si>
  <si>
    <t>x-BXM9rrDPU</t>
  </si>
  <si>
    <t>Let Go (Robotaki Remix)</t>
  </si>
  <si>
    <t>UC1TZ4HwI-mz6vfnPtF4JGVA</t>
  </si>
  <si>
    <t>2021-05-06T10:00:36Z</t>
  </si>
  <si>
    <t>Me Llama Todavia - Remix</t>
  </si>
  <si>
    <t>5mkQxOnWHawZ6EOp9NEeCV</t>
  </si>
  <si>
    <t>3SpJTKs5nis</t>
  </si>
  <si>
    <t>Super Yei Ft. Agus Padilla, Juanka, Towy, Yomo, Gotay, Darkiel, Osquel - Me Llama Todavia (Remix 2)</t>
  </si>
  <si>
    <t>UCHduxA0OJjEv7gVMRb4n_ZA</t>
  </si>
  <si>
    <t>2018-06-01T17:00:01Z</t>
  </si>
  <si>
    <t>Coqueta</t>
  </si>
  <si>
    <t>2rVLERF1ovlDNIYMqUwkTW</t>
  </si>
  <si>
    <t>hNoDLabRtek</t>
  </si>
  <si>
    <t>UCQCxepVQtIg8s4tTQmmZ_jg</t>
  </si>
  <si>
    <t>2017-01-27T23:29:37Z</t>
  </si>
  <si>
    <t>Por Amar A Ciegas</t>
  </si>
  <si>
    <t>2BrfJdTXohQRtWBKsBTIp0</t>
  </si>
  <si>
    <t>DYTPMW1dc3k</t>
  </si>
  <si>
    <t>2020-04-08T08:37:28Z</t>
  </si>
  <si>
    <t>Pasarela</t>
  </si>
  <si>
    <t>1MfqPCs3Y722VK6zkWZ98Z</t>
  </si>
  <si>
    <t>xzJUJezw2Dg</t>
  </si>
  <si>
    <t>UCkMdFn0W2Pjn-r5ZqgueynQ</t>
  </si>
  <si>
    <t>2018-09-15T10:32:04Z</t>
  </si>
  <si>
    <t>Sigue Bailandome</t>
  </si>
  <si>
    <t>0GmiGIxXDNrePrHBpijYDp</t>
  </si>
  <si>
    <t>NDthECo70Sw</t>
  </si>
  <si>
    <t>UCsZeqManKFSyl9ZOWJx_w0g</t>
  </si>
  <si>
    <t>2020-04-08T01:37:43Z</t>
  </si>
  <si>
    <t>Tra Tra Tra Remix - Remix</t>
  </si>
  <si>
    <t>4YqCBC4FwzGXuhixt5cgmm</t>
  </si>
  <si>
    <t>AunZhp1PhGg</t>
  </si>
  <si>
    <t>Tra Tra Tra Remix (feat. Mad Fuentes) (Remix)</t>
  </si>
  <si>
    <t>2019-06-19T10:06:07Z</t>
  </si>
  <si>
    <t>0vnrhysrKKRdNYFKLAGzRc</t>
  </si>
  <si>
    <t>O4BAad-PBx4</t>
  </si>
  <si>
    <t>2019-10-29T01:33:37Z</t>
  </si>
  <si>
    <t>Dime Cuantas Veces (Remix) [feat. Justin Quiles]</t>
  </si>
  <si>
    <t>4MWb6mltydQn84NrTm7Gpl</t>
  </si>
  <si>
    <t>SXQZq2kh3ck</t>
  </si>
  <si>
    <t>Dime Cuantas Veces (Remix) (feat. Justin Quiles)</t>
  </si>
  <si>
    <t>2020-06-24T18:02:55Z</t>
  </si>
  <si>
    <t>Natural</t>
  </si>
  <si>
    <t>3tsBwY0wRBkiy8EBOY3O7z</t>
  </si>
  <si>
    <t>OBGy6KF5P3o</t>
  </si>
  <si>
    <t>2019-10-02T01:10:20Z</t>
  </si>
  <si>
    <t>Illuminati - Remix</t>
  </si>
  <si>
    <t>6fGyrAxqgdvhzcOKlMQq5s</t>
  </si>
  <si>
    <t>7XlkW0mq3Ws</t>
  </si>
  <si>
    <t>Illuminati (Remix)</t>
  </si>
  <si>
    <t>UCHJLAevFjGVvyoOpRCo9n-A</t>
  </si>
  <si>
    <t>2020-11-05T21:19:45Z</t>
  </si>
  <si>
    <t>Quien Dijo Amigos</t>
  </si>
  <si>
    <t>5mmeEKfSZZiggiRsNF5kot</t>
  </si>
  <si>
    <t>dJ4gugQ3p-g</t>
  </si>
  <si>
    <t>Quien Dijo Amigos?</t>
  </si>
  <si>
    <t>UC5HfaWNgoHqA4-KljitKQdw</t>
  </si>
  <si>
    <t>2019-12-08T10:02:17Z</t>
  </si>
  <si>
    <t>Cuaderno</t>
  </si>
  <si>
    <t>7anSoGdgtmJTAPZBzcPhO6</t>
  </si>
  <si>
    <t>b2mDt0UiVuE</t>
  </si>
  <si>
    <t>Dalex, Nicky Jam, Justin Quiles, Sech, Lenny TavÃ¡rez, Feid, Rafa Pabon â€“ Cuaderno</t>
  </si>
  <si>
    <t>UCYAzevRj9cJo9b3RCmXngzw</t>
  </si>
  <si>
    <t>2019-05-09T23:07:08Z</t>
  </si>
  <si>
    <t>Vamo a Busal</t>
  </si>
  <si>
    <t>0ySExWMtzlVKO70rPYEz84</t>
  </si>
  <si>
    <t>2020-04-08T07:04:24Z</t>
  </si>
  <si>
    <t>PerdÃ³name</t>
  </si>
  <si>
    <t>6yLqoieklk9gwabLaUDJ4s</t>
  </si>
  <si>
    <t>kZsZf_m9trA</t>
  </si>
  <si>
    <t>UCXsrGyjpC6U881FO7tY4ckw</t>
  </si>
  <si>
    <t>2021-05-02T06:55:08Z</t>
  </si>
  <si>
    <t>Na' Personal</t>
  </si>
  <si>
    <t>16fZpc0Md2q1SGu8FMTo6x</t>
  </si>
  <si>
    <t>Psyi5yy0uAU</t>
  </si>
  <si>
    <t>Miky Woodz ft. Alex Rose - Na' Personal [ LETRA ]</t>
  </si>
  <si>
    <t>UCwHG4ikEw9Z1jCKYUmPp4Ew</t>
  </si>
  <si>
    <t>2018-12-14T05:08:58Z</t>
  </si>
  <si>
    <t>Besame Sin Sentir</t>
  </si>
  <si>
    <t>21qvRFmtuNS5D2EWQsSOZL</t>
  </si>
  <si>
    <t>d-isXgOKDEQ</t>
  </si>
  <si>
    <t>2018-11-27T16:26:30Z</t>
  </si>
  <si>
    <t>Siento</t>
  </si>
  <si>
    <t>0Egq5VEdpO2N1mKkG4AT1m</t>
  </si>
  <si>
    <t>xoCqo4P4GB0</t>
  </si>
  <si>
    <t>UCB1ZqDUlWVSyB6my8OAKLBg</t>
  </si>
  <si>
    <t>2021-03-07T05:52:24Z</t>
  </si>
  <si>
    <t>Tra Tra</t>
  </si>
  <si>
    <t>4xlzCynu7DaoFe52dNzAV6</t>
  </si>
  <si>
    <t>2FcxRV985ZU</t>
  </si>
  <si>
    <t>UCK82LBx9BlWfZrpitQatJsA</t>
  </si>
  <si>
    <t>2021-04-15T13:31:55Z</t>
  </si>
  <si>
    <t>Bellaquita - Remix</t>
  </si>
  <si>
    <t>4GGwM2Krtlx9G9ii1RaEOx</t>
  </si>
  <si>
    <t>a-dQLHw0UqY</t>
  </si>
  <si>
    <t>dalex bellaquita remix ft lenny tavarez anitta natti natasha farruko justin quiles</t>
  </si>
  <si>
    <t>UC3FdpILFIJ3OP3V9-f9TvAw</t>
  </si>
  <si>
    <t>2019-11-25T13:43:53Z</t>
  </si>
  <si>
    <t>Sexo, Sudor y Calor</t>
  </si>
  <si>
    <t>4eDjNcAyIuJFhQ31Fvvoc1</t>
  </si>
  <si>
    <t>iNySBiddLg0</t>
  </si>
  <si>
    <t>UCa-YsQYnS2zEA7M8afmAYSg</t>
  </si>
  <si>
    <t>2021-01-14T10:12:31Z</t>
  </si>
  <si>
    <t>Toda Remix - Remix</t>
  </si>
  <si>
    <t>47ZS1OjnJpJVfGN9yHXfMn</t>
  </si>
  <si>
    <t>S6MsKw39FYM</t>
  </si>
  <si>
    <t>Toda Remix   Alex Rose Letra ft Raw Alejandro, Lenny Tavarez, Lyanno y Cazzu UL1</t>
  </si>
  <si>
    <t>UCGWU6l1-FXZSOuvrfQSVV4A</t>
  </si>
  <si>
    <t>2018-06-12T22:47:35Z</t>
  </si>
  <si>
    <t>Norty</t>
  </si>
  <si>
    <t>41WenSWfGMM2moyuFtKwAK</t>
  </si>
  <si>
    <t>6NKEePv01Ik</t>
  </si>
  <si>
    <t>UCO-eCC9qWjWdaDH1W3G9ZhA</t>
  </si>
  <si>
    <t>2020-06-15T07:05:53Z</t>
  </si>
  <si>
    <t>FanÃ¡tica Sensual</t>
  </si>
  <si>
    <t>5ZFpEsxK5VlLkJi3v7ar2Y</t>
  </si>
  <si>
    <t>4oxWnLQZnpk</t>
  </si>
  <si>
    <t>Fanatica Sensual</t>
  </si>
  <si>
    <t>2018-05-17T21:36:54Z</t>
  </si>
  <si>
    <t>Coolant</t>
  </si>
  <si>
    <t>2fHOqQ9K6eY0wsbVZiYZPw</t>
  </si>
  <si>
    <t>1xk28LbKK40</t>
  </si>
  <si>
    <t>2018-08-03T19:14:04Z</t>
  </si>
  <si>
    <t>Nadie Como Yo</t>
  </si>
  <si>
    <t>3XE9SPzNMRqf5PUSNq6wkz</t>
  </si>
  <si>
    <t>mqWxpGNV9Ac</t>
  </si>
  <si>
    <t>2018-11-29T10:25:56Z</t>
  </si>
  <si>
    <t>Si El Mundo Se Acabara</t>
  </si>
  <si>
    <t>4aCk50WpvliyFaoRlOe8IM</t>
  </si>
  <si>
    <t>mSaBqWOGQ-A</t>
  </si>
  <si>
    <t>2020-04-07T17:20:18Z</t>
  </si>
  <si>
    <t>Toco el Cielo</t>
  </si>
  <si>
    <t>2aq9MMe06Uw0v76iaCRceg</t>
  </si>
  <si>
    <t>KJZxQj8lNnE</t>
  </si>
  <si>
    <t>2021-03-07T00:40:21Z</t>
  </si>
  <si>
    <t>Me Odias?</t>
  </si>
  <si>
    <t>5I31UVARw4Di9SooJGN9el</t>
  </si>
  <si>
    <t>6vNbTwjIK8s</t>
  </si>
  <si>
    <t>Alex rose. me odias ?</t>
  </si>
  <si>
    <t>UCPQX_veThCRlbnPzmn_-Kiw</t>
  </si>
  <si>
    <t>2019-05-03T01:32:43Z</t>
  </si>
  <si>
    <t>Tu Droga</t>
  </si>
  <si>
    <t>79Dc65qJsbZjJX2cccGE9g</t>
  </si>
  <si>
    <t>itLo030Afmg</t>
  </si>
  <si>
    <t>2019-05-10T00:27:53Z</t>
  </si>
  <si>
    <t>Segundo a Segundo</t>
  </si>
  <si>
    <t>6MI3pkyIjBFS9AGANbd9La</t>
  </si>
  <si>
    <t>rJo4dQjb9Y4</t>
  </si>
  <si>
    <t>Super Yei - Segundo a Segundo | EUPHORIA</t>
  </si>
  <si>
    <t>UC6-4qaqGI5o_WDFbroqZDDg</t>
  </si>
  <si>
    <t>2018-03-27T01:45:22Z</t>
  </si>
  <si>
    <t>Ajena (with Myke Towers, Dylan Fuentes)</t>
  </si>
  <si>
    <t>4KXtFUFmPObTROXShFLHZX</t>
  </si>
  <si>
    <t>cu8DZesvwlY</t>
  </si>
  <si>
    <t>Ajena</t>
  </si>
  <si>
    <t>UCFImYr315uus4MPq2QtQKDQ</t>
  </si>
  <si>
    <t>2019-05-03T07:15:35Z</t>
  </si>
  <si>
    <t>Me Prefieres a MÃ­ (Remix) [feat. Don Omar]</t>
  </si>
  <si>
    <t>47bwUcIdS00pGFjEohjsru</t>
  </si>
  <si>
    <t>WCWB3CzV79Y</t>
  </si>
  <si>
    <t>Me Prefieres a Mi (Remix)</t>
  </si>
  <si>
    <t>2019-03-11T03:00:20Z</t>
  </si>
  <si>
    <t>Baby Girl (feat. Lalo Ebratt)</t>
  </si>
  <si>
    <t>6o8ogTrSX8H0F66Pdz3Tsc</t>
  </si>
  <si>
    <t>pMokmeEq4MI</t>
  </si>
  <si>
    <t>UC8j-LuPtNtPfjBqMS6gLBhw</t>
  </si>
  <si>
    <t>2018-08-08T11:30:23Z</t>
  </si>
  <si>
    <t>Infiel</t>
  </si>
  <si>
    <t>3QBvyQ4aDDEq17L9KISpP2</t>
  </si>
  <si>
    <t>DAmb7pnW8ow</t>
  </si>
  <si>
    <t>2019-12-19T10:05:56Z</t>
  </si>
  <si>
    <t>No Me Conoce</t>
  </si>
  <si>
    <t>507UQhaqyXnDfCXCHyGTdO</t>
  </si>
  <si>
    <t>7Jg2JHoLl9o</t>
  </si>
  <si>
    <t>2019-02-21T10:20:51Z</t>
  </si>
  <si>
    <t>Todavia</t>
  </si>
  <si>
    <t>3D5uEBD0cAEGZGUo5j9045</t>
  </si>
  <si>
    <t>b6ZKFnBJXqg</t>
  </si>
  <si>
    <t>UCX3F_-Li7zJU7fuOGuIw9nA</t>
  </si>
  <si>
    <t>2019-07-02T05:18:26Z</t>
  </si>
  <si>
    <t>La Pregunta</t>
  </si>
  <si>
    <t>6jcTvOGVULvYeiRNDNSr5z</t>
  </si>
  <si>
    <t>cH8ecGZ1L4c</t>
  </si>
  <si>
    <t>La Pregunta Remix (feat. Tito El Bambino &amp; Daddy Yankee)</t>
  </si>
  <si>
    <t>2017-04-17T21:02:43Z</t>
  </si>
  <si>
    <t>Spanish Girl</t>
  </si>
  <si>
    <t>00C0QqlR0vBK05aE1KSRNB</t>
  </si>
  <si>
    <t>5tsxoem_haU</t>
  </si>
  <si>
    <t>UCTrWAgNt7iDaV9iQQIuMbBg</t>
  </si>
  <si>
    <t>2015-01-19T19:25:04Z</t>
  </si>
  <si>
    <t>Soltera - Remix</t>
  </si>
  <si>
    <t>4t9a07PAghtQMRAIP9FQ7Z</t>
  </si>
  <si>
    <t>AP6qCcjqRHM</t>
  </si>
  <si>
    <t>Soltera (Remix)</t>
  </si>
  <si>
    <t>2019-05-09T10:24:24Z</t>
  </si>
  <si>
    <t>Pensabas</t>
  </si>
  <si>
    <t>6VpnpePeNlOmzUR3r5Ydrk</t>
  </si>
  <si>
    <t>y10PyCjNE-U</t>
  </si>
  <si>
    <t>Mora - Pensabas (Letra) Ft Eladio Carrion X Joyce Santana X Brray</t>
  </si>
  <si>
    <t>UCgwpdiEZw-cgKTUaspkFl2A</t>
  </si>
  <si>
    <t>2018-01-10T15:36:00Z</t>
  </si>
  <si>
    <t>Yo Quisiera</t>
  </si>
  <si>
    <t>1rQFjnZx88P7ORhkdDUPZw</t>
  </si>
  <si>
    <t>9qXy6rRn7A0</t>
  </si>
  <si>
    <t>Alex Rose Ft. Dalex - Yo Quisiera | TRAP LATINO 2018</t>
  </si>
  <si>
    <t>UCFh8Rxy7VpRxY-7nVLFnBLw</t>
  </si>
  <si>
    <t>2018-04-10T17:30:00Z</t>
  </si>
  <si>
    <t>5cBrOhKDyiJF9bPGUHKkG0</t>
  </si>
  <si>
    <t>QFPY8ph9bo0</t>
  </si>
  <si>
    <t>2020-04-21T01:41:23Z</t>
  </si>
  <si>
    <t>Adicto (with Anuel AA &amp; Ozuna)</t>
  </si>
  <si>
    <t>3jbT1Y5MoPwEIpZndDDwVq</t>
  </si>
  <si>
    <t>pGrRcXM6Qxg</t>
  </si>
  <si>
    <t>Adicto</t>
  </si>
  <si>
    <t>2019-08-22T16:01:27Z</t>
  </si>
  <si>
    <t>LuisMi</t>
  </si>
  <si>
    <t>3gZqQz2fgqdg8vakJ17Gij</t>
  </si>
  <si>
    <t>Id2aZEQSj4U</t>
  </si>
  <si>
    <t>UCNcJAJvUKB7Z9o-wgQCPaqQ</t>
  </si>
  <si>
    <t>2019-12-19T23:05:00Z</t>
  </si>
  <si>
    <t>Hookah &amp; Sheridan's</t>
  </si>
  <si>
    <t>4xkDB35EeIYut4jRVpRp3Y</t>
  </si>
  <si>
    <t>iu5gkX6lxFc</t>
  </si>
  <si>
    <t>UC_HhXXulk7epPJHrZ2ydbxA</t>
  </si>
  <si>
    <t>2021-05-18T18:51:27Z</t>
  </si>
  <si>
    <t>PAM</t>
  </si>
  <si>
    <t>7uF2XRp2srFB1mvTMEChoh</t>
  </si>
  <si>
    <t>PXEQRMoOKNw</t>
  </si>
  <si>
    <t>2020-04-30T10:09:39Z</t>
  </si>
  <si>
    <t>105 F</t>
  </si>
  <si>
    <t>7Aj11NhjE4d3j25oOeSJTh</t>
  </si>
  <si>
    <t>wUv4aONHJZQ</t>
  </si>
  <si>
    <t>2019-04-04T10:07:34Z</t>
  </si>
  <si>
    <t>Me Niegas</t>
  </si>
  <si>
    <t>1o6DL0otgQMsUebziSC7kA</t>
  </si>
  <si>
    <t>gPV8FNiRJew</t>
  </si>
  <si>
    <t>UCzmQURLJn3l-8lTa1nNEI-w</t>
  </si>
  <si>
    <t>2018-10-26T04:58:49Z</t>
  </si>
  <si>
    <t>ChulerÃ­a en Pote</t>
  </si>
  <si>
    <t>1EMzpS9y1Sd0AxlhfgjK1d</t>
  </si>
  <si>
    <t>uN_i3cxyisw</t>
  </si>
  <si>
    <t>2020-04-23T00:00:17Z</t>
  </si>
  <si>
    <t>Recuerdos (Remix)</t>
  </si>
  <si>
    <t>2MsIbNboEVduidfmcThA0U</t>
  </si>
  <si>
    <t>6H3VZknDSZs</t>
  </si>
  <si>
    <t>2019-08-22T10:22:05Z</t>
  </si>
  <si>
    <t>Privado</t>
  </si>
  <si>
    <t>0nPGZNoj1fUNMQdNCwEeda</t>
  </si>
  <si>
    <t>ox3I7dGruS0</t>
  </si>
  <si>
    <t>Privado LETRA - Rvssian ft Nicky Jam, Farruko, Arcangel, Konshens</t>
  </si>
  <si>
    <t>UCyftpELNCxeHloX_SZP3frg</t>
  </si>
  <si>
    <t>2016-11-18T18:14:35Z</t>
  </si>
  <si>
    <t>Suena Perreo</t>
  </si>
  <si>
    <t>0SCknxoIsIIzn6hhrwwg39</t>
  </si>
  <si>
    <t>iuph_Kz7alI</t>
  </si>
  <si>
    <t>UCPRto8gf1qwP0OuVrBjaZ-Q</t>
  </si>
  <si>
    <t>2019-03-27T19:08:32Z</t>
  </si>
  <si>
    <t>7DOh0tBGnyMt6C5OO7o8Yq</t>
  </si>
  <si>
    <t>dOOYNCn_GYw</t>
  </si>
  <si>
    <t>Nada feat. Lyanno, Rauw Alejandro, Dalex</t>
  </si>
  <si>
    <t>UCXxxmrUKXeL095S9o9e5TDw</t>
  </si>
  <si>
    <t>2019-06-03T05:20:41Z</t>
  </si>
  <si>
    <t>Rasta Barbie (Remix)</t>
  </si>
  <si>
    <t>4VK6edcFFihLvQd0RxAqMP</t>
  </si>
  <si>
    <t>10rS-AQ_dNY</t>
  </si>
  <si>
    <t>Rasta Babrie Remix</t>
  </si>
  <si>
    <t>2019-10-16T13:24:31Z</t>
  </si>
  <si>
    <t>Illuminati</t>
  </si>
  <si>
    <t>2Ky6OednfOVrxDiKAhCZ7I</t>
  </si>
  <si>
    <t>2020-09-29T21:15:51Z</t>
  </si>
  <si>
    <t>B11 (feat. Myke Towers)</t>
  </si>
  <si>
    <t>4o1DxRjMCHDwBiOKv88rOl</t>
  </si>
  <si>
    <t>Vi5M8-KBex0</t>
  </si>
  <si>
    <t>B11</t>
  </si>
  <si>
    <t>2019-09-18T04:00:34Z</t>
  </si>
  <si>
    <t>La Jeepeta</t>
  </si>
  <si>
    <t>4RaWbMItxVbuUExNkFsITP</t>
  </si>
  <si>
    <t>DonFbTJmIlg</t>
  </si>
  <si>
    <t>2020-01-01T10:01:01Z</t>
  </si>
  <si>
    <t>Me Llama Todavia 2 (Remix)</t>
  </si>
  <si>
    <t>3lJ9fpbayaKDrFziV2UApI</t>
  </si>
  <si>
    <t>Fanatica Sensual (Remix) [feat. Nicky Jam]</t>
  </si>
  <si>
    <t>0g5hYBXI9uWcEUfZV7HsYP</t>
  </si>
  <si>
    <t>qBf5puUXNVc</t>
  </si>
  <si>
    <t>Fanatica Sensual (Remix) (feat. Nicky Jam)</t>
  </si>
  <si>
    <t>2020-02-10T18:48:31Z</t>
  </si>
  <si>
    <t>La Mentira - Remix</t>
  </si>
  <si>
    <t>4jBpZsZ9qx3cZhoEfuKElF</t>
  </si>
  <si>
    <t>fCmLhi24V3E</t>
  </si>
  <si>
    <t>La Mentira (Remix)</t>
  </si>
  <si>
    <t>2019-11-23T17:17:17Z</t>
  </si>
  <si>
    <t>Si No Le Contesto</t>
  </si>
  <si>
    <t>3XaWuYsTtnkzCSBr0RmROc</t>
  </si>
  <si>
    <t>S8QI1HXnhO4</t>
  </si>
  <si>
    <t>2018-06-07T15:36:37Z</t>
  </si>
  <si>
    <t>Percocet - Remix</t>
  </si>
  <si>
    <t>7H6OwsBoSI4BVWm5M7MTOQ</t>
  </si>
  <si>
    <t>EoEK3a0WCCQ</t>
  </si>
  <si>
    <t>Alex Rose Ft  Lenny Tavarez, Chris Wandell y Quimico Ultra Mega - Percocet (Official Remix)</t>
  </si>
  <si>
    <t>UCtJWgEtWzyeXvqMHwCJzr3Q</t>
  </si>
  <si>
    <t>2017-10-10T14:20:02Z</t>
  </si>
  <si>
    <t>Mi NiÃ±a</t>
  </si>
  <si>
    <t>2bgcUk2A3jjKbCJ7KPquTi</t>
  </si>
  <si>
    <t>VrfJHlD7Ipc</t>
  </si>
  <si>
    <t>Mi NinÌƒa</t>
  </si>
  <si>
    <t>2020-09-23T04:03:46Z</t>
  </si>
  <si>
    <t>En Tu Cuerpo</t>
  </si>
  <si>
    <t>4otCJXUgnt6SUMhDMNqjhX</t>
  </si>
  <si>
    <t>bCmkSIMd8Iw</t>
  </si>
  <si>
    <t>En Tu Cuepro</t>
  </si>
  <si>
    <t>2020-02-14T15:04:56Z</t>
  </si>
  <si>
    <t>Imaginate</t>
  </si>
  <si>
    <t>29ShXDWDedEwZkYc8Du08N</t>
  </si>
  <si>
    <t>dTx0hfdrDh8</t>
  </si>
  <si>
    <t>2019-10-10T10:28:48Z</t>
  </si>
  <si>
    <t>Pa' Que Retozen</t>
  </si>
  <si>
    <t>5YJ4BVvTFmVCxUyhKejHfR</t>
  </si>
  <si>
    <t>PnpEOtzb668</t>
  </si>
  <si>
    <t>2015-02-21T15:36:41Z</t>
  </si>
  <si>
    <t>Te BotÃ©</t>
  </si>
  <si>
    <t>42FWqCxAw5aG1FvjyVjIlH</t>
  </si>
  <si>
    <t>zbka6mPkkes</t>
  </si>
  <si>
    <t>Te Bote</t>
  </si>
  <si>
    <t>2020-04-11T03:54:32Z</t>
  </si>
  <si>
    <t>I. The Worst Guys</t>
  </si>
  <si>
    <t>17wxjHNmOSstc6nVIe401T</t>
  </si>
  <si>
    <t>ktdNhqbh1qw</t>
  </si>
  <si>
    <t>2019-02-01T01:59:20Z</t>
  </si>
  <si>
    <t>SWEET</t>
  </si>
  <si>
    <t>2DgMxFMUQRPthW4ROhjen1</t>
  </si>
  <si>
    <t>jBJd6vbjxYg</t>
  </si>
  <si>
    <t>2017-08-25T04:01:40Z</t>
  </si>
  <si>
    <t>Peach Scone</t>
  </si>
  <si>
    <t>4Pj5nvdDibE3sgflD87J2i</t>
  </si>
  <si>
    <t>l_l149E6Arc</t>
  </si>
  <si>
    <t>UCuIKtaAS_87KOaT0DcfD7Og</t>
  </si>
  <si>
    <t>2018-06-14T11:20:44Z</t>
  </si>
  <si>
    <t>Circles</t>
  </si>
  <si>
    <t>4jXl6VtkFFKIt3ycUQc5LT</t>
  </si>
  <si>
    <t>HaChubfY_hg</t>
  </si>
  <si>
    <t>2020-01-17T05:02:25Z</t>
  </si>
  <si>
    <t>Coffee (feat. Marc E. Bassy)</t>
  </si>
  <si>
    <t>4CxmynXhw78QefruycvxG8</t>
  </si>
  <si>
    <t>WH07L_Y_6pA</t>
  </si>
  <si>
    <t>UC0A2GKK4UdxtQTxpXYduHUg</t>
  </si>
  <si>
    <t>2020-04-30T10:10:33Z</t>
  </si>
  <si>
    <t>Lion King On Ice</t>
  </si>
  <si>
    <t>1ZvBVbsaNqHEP6ymXaPGlj</t>
  </si>
  <si>
    <t>k5Hwd9_XJts</t>
  </si>
  <si>
    <t>2020-07-23T02:02:13Z</t>
  </si>
  <si>
    <t>Monica Lewinsky (feat. A Boogie Wit da Hoodie)</t>
  </si>
  <si>
    <t>4hTErxf8ZqFNGH0hZqEoAI</t>
  </si>
  <si>
    <t>1vSeHL84sCU</t>
  </si>
  <si>
    <t>2020-08-02T10:02:57Z</t>
  </si>
  <si>
    <t>Stop Selling Her Drugs (feat. Dominic Fike)</t>
  </si>
  <si>
    <t>4uBQDAzZ881KYZvW7ZInUn</t>
  </si>
  <si>
    <t>UEZoF0I-3mU</t>
  </si>
  <si>
    <t>Stop Selling Her Drugs</t>
  </si>
  <si>
    <t>2019-09-19T10:42:41Z</t>
  </si>
  <si>
    <t>Dang! (feat. Anderson .Paak)</t>
  </si>
  <si>
    <t>5iUQMwxUPdJBFeGkePtM66</t>
  </si>
  <si>
    <t>Cg90gxYZ1C0</t>
  </si>
  <si>
    <t>2017-02-18T13:13:00Z</t>
  </si>
  <si>
    <t>Come Down</t>
  </si>
  <si>
    <t>276zciJ7Fg7Jk6Ta6QuLkp</t>
  </si>
  <si>
    <t>5srlMjz5ePs</t>
  </si>
  <si>
    <t>2016-01-15T05:37:54Z</t>
  </si>
  <si>
    <t>Sundress</t>
  </si>
  <si>
    <t>2aPTvyE09vUCRwVvj0I8WK</t>
  </si>
  <si>
    <t>RJqgI5LqbRU</t>
  </si>
  <si>
    <t>2018-11-19T10:21:18Z</t>
  </si>
  <si>
    <t>High (feat. Elton John)</t>
  </si>
  <si>
    <t>7iMDaY1LnASwCk2uUpMtii</t>
  </si>
  <si>
    <t>KXb7DXSB8Nw</t>
  </si>
  <si>
    <t>UCm6WwhIkHJFRGQd7ttnr9lQ</t>
  </si>
  <si>
    <t>2018-09-23T11:15:28Z</t>
  </si>
  <si>
    <t>Self Care</t>
  </si>
  <si>
    <t>5bJ1DrEM4hNCafcDd1oxHx</t>
  </si>
  <si>
    <t>rn4mVQswfNg</t>
  </si>
  <si>
    <t>2018-08-01T13:46:31Z</t>
  </si>
  <si>
    <t>Single Again</t>
  </si>
  <si>
    <t>7IP0lO9tHfNwBWZ9X6TJ84</t>
  </si>
  <si>
    <t>NvhtzXUYaeg</t>
  </si>
  <si>
    <t>2019-07-26T04:03:27Z</t>
  </si>
  <si>
    <t>Bonfire</t>
  </si>
  <si>
    <t>799f6Ih1Pu4AUApMyXhxUc</t>
  </si>
  <si>
    <t>cT9mCoCPts0</t>
  </si>
  <si>
    <t>2019-02-01T02:27:13Z</t>
  </si>
  <si>
    <t>Hot Shower</t>
  </si>
  <si>
    <t>00ko9WaS4jOX1kEk3gvHjf</t>
  </si>
  <si>
    <t>uRKvTCSYngA</t>
  </si>
  <si>
    <t>CUT EM IN (feat. Rick Ross)</t>
  </si>
  <si>
    <t>68wXv4DokvcOVNvuJ7FbWp</t>
  </si>
  <si>
    <t>qJT2ysUspPQ</t>
  </si>
  <si>
    <t>2020-08-13T10:04:30Z</t>
  </si>
  <si>
    <t>Another Day in Paradise</t>
  </si>
  <si>
    <t>0cTmZAWgUFAPQXj2ZNgU8T</t>
  </si>
  <si>
    <t>wVWDdzZk14Y</t>
  </si>
  <si>
    <t>2020-11-18T18:47:56Z</t>
  </si>
  <si>
    <t>CIVIL WAR - Bonus</t>
  </si>
  <si>
    <t>0IUgswE9wJaY4QIQZEDTKe</t>
  </si>
  <si>
    <t>R8to2KLhv6E</t>
  </si>
  <si>
    <t>CIVIL WAR (Bonus)</t>
  </si>
  <si>
    <t>2020-01-30T10:10:48Z</t>
  </si>
  <si>
    <t>Ladders</t>
  </si>
  <si>
    <t>39NDBdU5Xkm5pCFGa5kZtI</t>
  </si>
  <si>
    <t>TATXudfgu3E</t>
  </si>
  <si>
    <t>2018-08-01T13:46:32Z</t>
  </si>
  <si>
    <t>SUGAR</t>
  </si>
  <si>
    <t>6U0FIYXCQ3TGrk4tFpLrEA</t>
  </si>
  <si>
    <t>v2eG5Bty8Z0</t>
  </si>
  <si>
    <t>2019-08-22T10:23:03Z</t>
  </si>
  <si>
    <t>Fuck No (feat. Brasstracks &amp; PhiloSofie)</t>
  </si>
  <si>
    <t>0WQZG47PGOUzuQuMpB8gC0</t>
  </si>
  <si>
    <t>V-3w2vSb3SM</t>
  </si>
  <si>
    <t>2019-09-10T04:00:01Z</t>
  </si>
  <si>
    <t>No Problem (feat. Lil Wayne &amp; 2 Chainz)</t>
  </si>
  <si>
    <t>0v9Wz8o0BT8DU38R4ddjeH</t>
  </si>
  <si>
    <t>DbIwOKe3QfQ</t>
  </si>
  <si>
    <t>Gravity (feat. Tyler, The Creator)</t>
  </si>
  <si>
    <t>6u3CPnFMKANYgfdiifFOiJ</t>
  </si>
  <si>
    <t>C8trTiZQ1Ig</t>
  </si>
  <si>
    <t>2021-01-28T10:06:07Z</t>
  </si>
  <si>
    <t>Pink + White</t>
  </si>
  <si>
    <t>3xKsf9qdS1CyvXSMEid6g8</t>
  </si>
  <si>
    <t>9cHbvRUALrc</t>
  </si>
  <si>
    <t>2017-07-07T00:22:40Z</t>
  </si>
  <si>
    <t>do u even miss me at all?</t>
  </si>
  <si>
    <t>1AHf5FSofKcUw8tyKkccKF</t>
  </si>
  <si>
    <t>KufGAbzsjdE</t>
  </si>
  <si>
    <t>UCFDgVeImCDkBcke7mEYBV9A</t>
  </si>
  <si>
    <t>2019-10-03T10:17:32Z</t>
  </si>
  <si>
    <t>Hair Down (feat. Kendrick Lamar)</t>
  </si>
  <si>
    <t>4sFzG7iUlyPmuyASCkre9A</t>
  </si>
  <si>
    <t>VaVTd9RRfws</t>
  </si>
  <si>
    <t>Hair Down</t>
  </si>
  <si>
    <t>2019-08-08T16:06:46Z</t>
  </si>
  <si>
    <t>Sunflower Seeds</t>
  </si>
  <si>
    <t>4MJfCOcc2PpWOrUqOpvy1S</t>
  </si>
  <si>
    <t>ygj85qeuhEY</t>
  </si>
  <si>
    <t>UC7LqVm412qdQNWdwBit5IsA</t>
  </si>
  <si>
    <t>2018-06-04T18:48:55Z</t>
  </si>
  <si>
    <t>EARFQUAKE</t>
  </si>
  <si>
    <t>5hVghJ4KaYES3BFUATCYn0</t>
  </si>
  <si>
    <t>t-E2gm0a_N0</t>
  </si>
  <si>
    <t>2019-05-17T04:00:02Z</t>
  </si>
  <si>
    <t>Oprah's Bank Account (Lil Yachty &amp; DaBaby feat. Drake)</t>
  </si>
  <si>
    <t>0LEFmgIj8ABU7CelzGh5Bs</t>
  </si>
  <si>
    <t>vx6b4T21B6o</t>
  </si>
  <si>
    <t>Oprah's Bank Account</t>
  </si>
  <si>
    <t>UCbk-gmhwUn1FN7SA6bN_mZQ</t>
  </si>
  <si>
    <t>2020-03-09T19:00:52Z</t>
  </si>
  <si>
    <t>Summertime In Paris</t>
  </si>
  <si>
    <t>6XNANAB7sFvkfho6bMCp7o</t>
  </si>
  <si>
    <t>zZtW_z8SW20</t>
  </si>
  <si>
    <t>2019-07-04T10:05:57Z</t>
  </si>
  <si>
    <t>Reborn</t>
  </si>
  <si>
    <t>4RVbK6cV0VqWdpCDcx3hiT</t>
  </si>
  <si>
    <t>hQC8COGQ4BM</t>
  </si>
  <si>
    <t>UCXXMMJZJg5Pbd6PYeqDvGNw</t>
  </si>
  <si>
    <t>2018-06-08T19:52:16Z</t>
  </si>
  <si>
    <t>Nikes On My Feet</t>
  </si>
  <si>
    <t>29GefKRTSVW3ag4Xegm8jP</t>
  </si>
  <si>
    <t>HRQNpRWhfvQ</t>
  </si>
  <si>
    <t>Nikes on My Feet</t>
  </si>
  <si>
    <t>2018-01-26T20:25:27Z</t>
  </si>
  <si>
    <t>No Role Modelz</t>
  </si>
  <si>
    <t>62vpWI1CHwFy7tMIcSStl8</t>
  </si>
  <si>
    <t>sbjJa35N40M</t>
  </si>
  <si>
    <t>2018-12-05T10:19:25Z</t>
  </si>
  <si>
    <t>Ballin' (with Roddy Ricch)</t>
  </si>
  <si>
    <t>3QzAOrNlsabgbMwlZt7TAY</t>
  </si>
  <si>
    <t>xkibCjoGZs4</t>
  </si>
  <si>
    <t>Mustard - Ballin (Lyrics) ft. Roddy Ricch</t>
  </si>
  <si>
    <t>UCTwct4oAsyuyGxOtva0FcUg</t>
  </si>
  <si>
    <t>2020-01-18T22:39:24Z</t>
  </si>
  <si>
    <t>My Own Thing</t>
  </si>
  <si>
    <t>2ySRRtrAwDUF4FipiF1Djt</t>
  </si>
  <si>
    <t>jdmKfsCcW2E</t>
  </si>
  <si>
    <t>2018-11-30T04:28:52Z</t>
  </si>
  <si>
    <t>ROS</t>
  </si>
  <si>
    <t>388jD8ko9cvFM9cd9TYDrl</t>
  </si>
  <si>
    <t>-2AfeMnpiRI</t>
  </si>
  <si>
    <t>2017-01-18T17:46:21Z</t>
  </si>
  <si>
    <t>Maple</t>
  </si>
  <si>
    <t>1PJYaFjResggmKHN0CmidL</t>
  </si>
  <si>
    <t>IQCnfAJ_xvM</t>
  </si>
  <si>
    <t>2019-09-21T02:26:36Z</t>
  </si>
  <si>
    <t>Retro [ROUGH]</t>
  </si>
  <si>
    <t>5CxFl4XSOMAClE8sL1zFv9</t>
  </si>
  <si>
    <t>BeXjod8hmQo</t>
  </si>
  <si>
    <t>Childish Gambino - Retro [Community]</t>
  </si>
  <si>
    <t>UC_mQQmql_rU_M37EjsxpIbA</t>
  </si>
  <si>
    <t>2015-03-08T14:59:21Z</t>
  </si>
  <si>
    <t>Sour Patch Kids</t>
  </si>
  <si>
    <t>5DJNyvuMmZfsfvdTpMMmUq</t>
  </si>
  <si>
    <t>ROnhb_cLUTE</t>
  </si>
  <si>
    <t>2018-06-04T21:42:21Z</t>
  </si>
  <si>
    <t>Spice Girl</t>
  </si>
  <si>
    <t>4HW5kSQ8M2IQWZhSxERvla</t>
  </si>
  <si>
    <t>L26FaCh7YNA</t>
  </si>
  <si>
    <t>2018-07-26T18:58:52Z</t>
  </si>
  <si>
    <t>3PdgIdRXJjgxfOr7slldel</t>
  </si>
  <si>
    <t>NYnWeg4Wq3s</t>
  </si>
  <si>
    <t>2018-07-19T05:19:39Z</t>
  </si>
  <si>
    <t>Best Day Ever</t>
  </si>
  <si>
    <t>56XhZKFVFeylLeAELp6pdE</t>
  </si>
  <si>
    <t>vykXjvO0xMk</t>
  </si>
  <si>
    <t>2019-05-09T02:10:12Z</t>
  </si>
  <si>
    <t>SUNDOWN</t>
  </si>
  <si>
    <t>0ipgd8PPFza3NNmN3Rn2uF</t>
  </si>
  <si>
    <t>WPYI7DvyrLw</t>
  </si>
  <si>
    <t>2018-08-01T04:38:48Z</t>
  </si>
  <si>
    <t>Guilty Pleasure</t>
  </si>
  <si>
    <t>3F0xQdEqmXIbrYbtZ46InQ</t>
  </si>
  <si>
    <t>4e_GoUWeRX0</t>
  </si>
  <si>
    <t>Champagne and Pools (feat. Blackbear &amp; Kyle)</t>
  </si>
  <si>
    <t>7HytU9V8vMCUayply0lYBq</t>
  </si>
  <si>
    <t>fmgDpYItxiA</t>
  </si>
  <si>
    <t>UCB05XNrdJtVWivemOA9gq3w</t>
  </si>
  <si>
    <t>2016-01-22T05:51:59Z</t>
  </si>
  <si>
    <t>Mirrors on the Ceiling</t>
  </si>
  <si>
    <t>4s5kD9Pdiy8iVmJ7TKRRy2</t>
  </si>
  <si>
    <t>cg41z_ydaSI</t>
  </si>
  <si>
    <t>UCG3uGplEzTQdmraBnGf51HQ</t>
  </si>
  <si>
    <t>2018-11-11T10:16:37Z</t>
  </si>
  <si>
    <t>5 shots</t>
  </si>
  <si>
    <t>0znCw9dSfsrBGUtxAzd9kD</t>
  </si>
  <si>
    <t>nkyd0PvATJw</t>
  </si>
  <si>
    <t>2019-08-30T07:37:20Z</t>
  </si>
  <si>
    <t>Sky Walker (feat. Travis Scott)</t>
  </si>
  <si>
    <t>5WoaF1B5XIEnWfmb5NZikf</t>
  </si>
  <si>
    <t>y1UR2jVgvIU</t>
  </si>
  <si>
    <t>Sky Walker</t>
  </si>
  <si>
    <t>2017-11-30T10:19:58Z</t>
  </si>
  <si>
    <t>Napkins</t>
  </si>
  <si>
    <t>37b1KAbfOZeBzeMB0LGO3g</t>
  </si>
  <si>
    <t>9wR-j5pXUhA</t>
  </si>
  <si>
    <t>2021-03-14T10:04:18Z</t>
  </si>
  <si>
    <t>Surf</t>
  </si>
  <si>
    <t>1kwnxJNVl7cwcU98RvMBaR</t>
  </si>
  <si>
    <t>E4E-rIjfPe0</t>
  </si>
  <si>
    <t>Prom Night</t>
  </si>
  <si>
    <t>0vzyHoZduwzvQTMkKZ2OdU</t>
  </si>
  <si>
    <t>Ba2kgziFIQs</t>
  </si>
  <si>
    <t>2019-06-29T00:25:53Z</t>
  </si>
  <si>
    <t>THRU THE NIGHT (feat. Bryson Tiller)</t>
  </si>
  <si>
    <t>1AgSUWSzmza5jF6ER5R68v</t>
  </si>
  <si>
    <t>KNL1qLsAv8g</t>
  </si>
  <si>
    <t>Missin You Crazy</t>
  </si>
  <si>
    <t>4ve2uzqdwnHr20G5YgMMqr</t>
  </si>
  <si>
    <t>uS0KY5keKG4</t>
  </si>
  <si>
    <t>2018-09-07T17:58:22Z</t>
  </si>
  <si>
    <t>Leader Of The Delinquents</t>
  </si>
  <si>
    <t>3hR48Bj9Wgl6xunDG4nsRZ</t>
  </si>
  <si>
    <t>Jb-BIpGQL78</t>
  </si>
  <si>
    <t>2020-04-14T04:01:15Z</t>
  </si>
  <si>
    <t>All Day Long</t>
  </si>
  <si>
    <t>1g3ErLqysBJ5EIGdYYMWFZ</t>
  </si>
  <si>
    <t>z95N4OPUky4</t>
  </si>
  <si>
    <t>Fabrics</t>
  </si>
  <si>
    <t>6G8ybvaNEW2nn1wMzvKjRc</t>
  </si>
  <si>
    <t>Cy3BF09-wls</t>
  </si>
  <si>
    <t>2018-06-29T21:21:21Z</t>
  </si>
  <si>
    <t>Compensating (feat. Young Thug)</t>
  </si>
  <si>
    <t>61KoN6PlBhQD7sivCcf0hA</t>
  </si>
  <si>
    <t>FyT_kJTe-Dg</t>
  </si>
  <si>
    <t>Compensating</t>
  </si>
  <si>
    <t>2020-08-06T10:03:01Z</t>
  </si>
  <si>
    <t>Knock Knock</t>
  </si>
  <si>
    <t>0DCu6lwtdiVjMixpQJcGG3</t>
  </si>
  <si>
    <t>6HID6JeWiaQ</t>
  </si>
  <si>
    <t>2020-04-28T10:01:27Z</t>
  </si>
  <si>
    <t>Heaven Only Knows</t>
  </si>
  <si>
    <t>4XseX48eNHfBNRzyCoBc9K</t>
  </si>
  <si>
    <t>UCT5Rh9KIs1lYFmfvzBc2T4g</t>
  </si>
  <si>
    <t>2019-08-08T14:53:36Z</t>
  </si>
  <si>
    <t>Come Around</t>
  </si>
  <si>
    <t>2zkhW5YaOPPaPgNWXmjTjF</t>
  </si>
  <si>
    <t>FIioq24V-x4</t>
  </si>
  <si>
    <t>2020-02-10T05:30:46Z</t>
  </si>
  <si>
    <t>JEWELZ</t>
  </si>
  <si>
    <t>2IFFKj9orAsQOOS0JRhHAW</t>
  </si>
  <si>
    <t>o9HO4MdsvWE</t>
  </si>
  <si>
    <t>2020-10-06T14:02:29Z</t>
  </si>
  <si>
    <t>REEL IT IN</t>
  </si>
  <si>
    <t>5qHirGR7M9tdm6C17DlzSY</t>
  </si>
  <si>
    <t>N5r32RSu9p8</t>
  </si>
  <si>
    <t>2018-08-08T22:47:37Z</t>
  </si>
  <si>
    <t>Weekend (feat. Miguel)</t>
  </si>
  <si>
    <t>6GnhWMhgJb7uyiiPEiEkDA</t>
  </si>
  <si>
    <t>o36scmAJE-U</t>
  </si>
  <si>
    <t>2017-01-18T17:55:35Z</t>
  </si>
  <si>
    <t>Norf Norf</t>
  </si>
  <si>
    <t>4uQ7wYsuL0DryknoDc11Hk</t>
  </si>
  <si>
    <t>Jiy2R9whqdA</t>
  </si>
  <si>
    <t>2018-09-15T10:04:27Z</t>
  </si>
  <si>
    <t>YES! (feat. Rich The Kid &amp; K CAMP)</t>
  </si>
  <si>
    <t>2XeMW0BNHdAbXVRZ3C1D09</t>
  </si>
  <si>
    <t>eWGhDHQp7Qk</t>
  </si>
  <si>
    <t>UCrNhhCo8Mp8XHTPiYm6xdKw</t>
  </si>
  <si>
    <t>2020-02-20T10:06:15Z</t>
  </si>
  <si>
    <t>Places + Faces</t>
  </si>
  <si>
    <t>1iTbIO32m3hmY8he7gkPiy</t>
  </si>
  <si>
    <t>SLNhJ7GYj0k</t>
  </si>
  <si>
    <t>2019-05-14T10:05:09Z</t>
  </si>
  <si>
    <t>Babushka Boi</t>
  </si>
  <si>
    <t>643PW82aBMUa1FiWi5VQY7</t>
  </si>
  <si>
    <t>IA1H1--5GFM</t>
  </si>
  <si>
    <t>2019-08-28T14:00:17Z</t>
  </si>
  <si>
    <t>Lucy</t>
  </si>
  <si>
    <t>5RxpYHVbGJPOvSEATQyg9P</t>
  </si>
  <si>
    <t>_dpLEjfvJSU</t>
  </si>
  <si>
    <t>2019-10-17T10:14:01Z</t>
  </si>
  <si>
    <t>TIME 2</t>
  </si>
  <si>
    <t>3Q4jOnUZcpeqSY0CALbiOP</t>
  </si>
  <si>
    <t>nAhTJ-ynt8A</t>
  </si>
  <si>
    <t>2021-05-26T17:02:57Z</t>
  </si>
  <si>
    <t>5pRYSDSbnj6BiGQsEgx3ne</t>
  </si>
  <si>
    <t>kvUHdq-eHnI</t>
  </si>
  <si>
    <t>UCCglesOKYsJwdPVssli18jg</t>
  </si>
  <si>
    <t>2021-05-27T10:01:29Z</t>
  </si>
  <si>
    <t>Palms (with Channel Tres)</t>
  </si>
  <si>
    <t>0Lskej1hiep1PKXoz7KhyO</t>
  </si>
  <si>
    <t>g5rEmRMba7o</t>
  </si>
  <si>
    <t>Palms</t>
  </si>
  <si>
    <t>2021-04-06T10:03:12Z</t>
  </si>
  <si>
    <t>WhoWho</t>
  </si>
  <si>
    <t>68sThwPwwfp0Fb6zZ1ssWz</t>
  </si>
  <si>
    <t>w32NMSRAIIU</t>
  </si>
  <si>
    <t>UCWQ7ukGT91KYAorjXbBICjw</t>
  </si>
  <si>
    <t>2020-09-17T10:06:04Z</t>
  </si>
  <si>
    <t>TROJAN HORSE</t>
  </si>
  <si>
    <t>1cQCdozRmaErXowT6iDQML</t>
  </si>
  <si>
    <t>wPJoj_iFowI</t>
  </si>
  <si>
    <t>2018-06-30T01:27:31Z</t>
  </si>
  <si>
    <t>KIDS ON MOLLY</t>
  </si>
  <si>
    <t>4CbRVZuohuxJPMqvvWb2lT</t>
  </si>
  <si>
    <t>wpyiNbnkR9g</t>
  </si>
  <si>
    <t>2021-08-12T10:02:06Z</t>
  </si>
  <si>
    <t>For A Minute</t>
  </si>
  <si>
    <t>2zAKwUD7TVTt8qTxa9bnQJ</t>
  </si>
  <si>
    <t>02YQjw7edLo</t>
  </si>
  <si>
    <t>2020-06-17T10:02:43Z</t>
  </si>
  <si>
    <t>Love Signs</t>
  </si>
  <si>
    <t>65d9cZxnmjJ4jQs3W5CuhE</t>
  </si>
  <si>
    <t>f8qtNhO-nX8</t>
  </si>
  <si>
    <t>2021-07-22T10:31:37Z</t>
  </si>
  <si>
    <t>Heaven Falls / Fall on Me</t>
  </si>
  <si>
    <t>7yHqOZfsXYlicyoMt62yC6</t>
  </si>
  <si>
    <t>BwiBf0lcWkQ</t>
  </si>
  <si>
    <t>2018-08-17T22:50:19Z</t>
  </si>
  <si>
    <t>3LbO439QNr3IX7Ho39Fq8X</t>
  </si>
  <si>
    <t>uBmB9_8B3cw</t>
  </si>
  <si>
    <t>2020-04-24T13:15:27Z</t>
  </si>
  <si>
    <t>Cotton Candy Lemonade</t>
  </si>
  <si>
    <t>4MyxoX7EMGA1Ndlbmlzj4Z</t>
  </si>
  <si>
    <t>G2mSd3tkpKk</t>
  </si>
  <si>
    <t>2020-09-22T10:07:09Z</t>
  </si>
  <si>
    <t>Super Bad Mantra</t>
  </si>
  <si>
    <t>2BSoyYgGmHrwmmCQG5GHQ7</t>
  </si>
  <si>
    <t>VbDdMHmZPQ8</t>
  </si>
  <si>
    <t>2020-10-26T10:01:08Z</t>
  </si>
  <si>
    <t>Better Days</t>
  </si>
  <si>
    <t>2vCKQ9NNCTXoAF8ltW0Zv9</t>
  </si>
  <si>
    <t>Cabjk542trs</t>
  </si>
  <si>
    <t>UClHxZy_9ArA6rploIzcDReQ</t>
  </si>
  <si>
    <t>2021-07-28T17:10:00Z</t>
  </si>
  <si>
    <t>stupid</t>
  </si>
  <si>
    <t>4k3uABcX9iaGlt5pRJhumi</t>
  </si>
  <si>
    <t>A7_bVRDXWjY</t>
  </si>
  <si>
    <t>UCz86IA7ooUetFnUGa_YlsVw</t>
  </si>
  <si>
    <t>2019-12-05T10:08:10Z</t>
  </si>
  <si>
    <t>Dumb Love</t>
  </si>
  <si>
    <t>2Ms8MDDtYBw7M3K5F3EqPX</t>
  </si>
  <si>
    <t>iXMAXoW52gQ</t>
  </si>
  <si>
    <t>UCn9CRqI75fDZVpKxP8bH2uA</t>
  </si>
  <si>
    <t>2021-06-10T10:03:20Z</t>
  </si>
  <si>
    <t>Morning</t>
  </si>
  <si>
    <t>54Yappwod1fELR5zb2gDBn</t>
  </si>
  <si>
    <t>8qNdOSb8b-o</t>
  </si>
  <si>
    <t>2019-08-22T11:36:10Z</t>
  </si>
  <si>
    <t>Fly Away</t>
  </si>
  <si>
    <t>2zBDKzqa6sdxeI0fC6OWIC</t>
  </si>
  <si>
    <t>V079tOEj7gM</t>
  </si>
  <si>
    <t>UCN8aYfV4Em0pc0hxVXBTA-A</t>
  </si>
  <si>
    <t>2021-07-15T10:06:38Z</t>
  </si>
  <si>
    <t>Sacrifice</t>
  </si>
  <si>
    <t>5fKTWlpV4hT7ujXV45WbtN</t>
  </si>
  <si>
    <t>ABzDDzFXlv0</t>
  </si>
  <si>
    <t>UChwSjx8SnvG6k96a9xqYw1g</t>
  </si>
  <si>
    <t>2021-05-06T10:00:12Z</t>
  </si>
  <si>
    <t>First Time</t>
  </si>
  <si>
    <t>4s9eMbBfWUDtBEFHC7sNp7</t>
  </si>
  <si>
    <t>qSMDXMWrGCI</t>
  </si>
  <si>
    <t>UCX1RfjxgafTHW4gYocAD1lw</t>
  </si>
  <si>
    <t>2021-03-11T10:12:01Z</t>
  </si>
  <si>
    <t>Phases</t>
  </si>
  <si>
    <t>3je88Q4OvTqIx7BFRFYvRA</t>
  </si>
  <si>
    <t>lk0r3ixtP4o</t>
  </si>
  <si>
    <t>UCUPFhqBzxY0E0UKRUFFdZhQ</t>
  </si>
  <si>
    <t>2019-05-23T10:07:30Z</t>
  </si>
  <si>
    <t>Stay</t>
  </si>
  <si>
    <t>7wGoRwE6MZnm9flIMKWPul</t>
  </si>
  <si>
    <t>2020-10-06T10:02:13Z</t>
  </si>
  <si>
    <t>Know It All</t>
  </si>
  <si>
    <t>1p4WB0tCCYcoJKFNwMVUZ4</t>
  </si>
  <si>
    <t>YiGF4qt55c8</t>
  </si>
  <si>
    <t>UCmy-DZ1Iqeiy2TK5ljI0zkg</t>
  </si>
  <si>
    <t>2021-06-24T10:09:26Z</t>
  </si>
  <si>
    <t>Dandelions</t>
  </si>
  <si>
    <t>2eAvDnpXP5W0cVtiI0PUxV</t>
  </si>
  <si>
    <t>HZbsLxL7GeM</t>
  </si>
  <si>
    <t>UCOx12K3GqOMcIeyNTNj1Z6Q</t>
  </si>
  <si>
    <t>2017-05-04T11:56:44Z</t>
  </si>
  <si>
    <t>Hey Stupid, I Love You</t>
  </si>
  <si>
    <t>5inDa3sWj8zqJBOdj7Bjqc</t>
  </si>
  <si>
    <t>pzh2_gU6Pcs</t>
  </si>
  <si>
    <t>UC91Bvz_hS8v8FHBZU3Sb6qw</t>
  </si>
  <si>
    <t>2020-06-24T10:04:56Z</t>
  </si>
  <si>
    <t>So Close</t>
  </si>
  <si>
    <t>7FjZU7XFs7P9jHI9Z0yRhK</t>
  </si>
  <si>
    <t>M80g_0qPHgk</t>
  </si>
  <si>
    <t>UCJKSdusIzLEyV-LQKAY3UJA</t>
  </si>
  <si>
    <t>2018-11-01T10:27:55Z</t>
  </si>
  <si>
    <t>supercuts</t>
  </si>
  <si>
    <t>4PyMK7JTcu6l30D8KogokR</t>
  </si>
  <si>
    <t>oOp_p3sl_Dc</t>
  </si>
  <si>
    <t>UC4FxRR1ZZcap_CY6fTQUU3g</t>
  </si>
  <si>
    <t>2020-07-23T10:01:42Z</t>
  </si>
  <si>
    <t>Red Handed</t>
  </si>
  <si>
    <t>6CXgQ92p36PgXqEEyyYzoX</t>
  </si>
  <si>
    <t>gosz12PIsXs</t>
  </si>
  <si>
    <t>UCPdzraNv03GtS_lb_8H8SEA</t>
  </si>
  <si>
    <t>2021-05-13T11:24:16Z</t>
  </si>
  <si>
    <t>Remember - Acoustic</t>
  </si>
  <si>
    <t>5aXfGM7WVcqyAvqnL7k0y3</t>
  </si>
  <si>
    <t>_sDwMu2mweg</t>
  </si>
  <si>
    <t>Remember (Acoustic)</t>
  </si>
  <si>
    <t>UCqUQ-LDtna5Bc-dfu6WkufA</t>
  </si>
  <si>
    <t>2021-07-08T10:05:54Z</t>
  </si>
  <si>
    <t>roll over, baby</t>
  </si>
  <si>
    <t>13Rp7GU6inHm7pyIunSMmO</t>
  </si>
  <si>
    <t>2ooj7Eql30A</t>
  </si>
  <si>
    <t>UCPkh5Z0tfpPpNFi5qybgG_w</t>
  </si>
  <si>
    <t>2021-08-25T16:06:46Z</t>
  </si>
  <si>
    <t>5Cbc3v4DKzrwQAv3hlA9Hn</t>
  </si>
  <si>
    <t>N2jzLRgiagI</t>
  </si>
  <si>
    <t>UCZcc-WkffIMBVGUr6j9e6aQ</t>
  </si>
  <si>
    <t>2021-05-13T10:39:56Z</t>
  </si>
  <si>
    <t>This City</t>
  </si>
  <si>
    <t>3H3r2nKWa3Yk5gt8xgmsEt</t>
  </si>
  <si>
    <t>TAwizM7JUs4</t>
  </si>
  <si>
    <t>UCivV_OLfcs5v6L0OzwaSlKw</t>
  </si>
  <si>
    <t>2019-12-12T10:08:57Z</t>
  </si>
  <si>
    <t>Do You Believe</t>
  </si>
  <si>
    <t>71TRhiwsRckqoqO9CcDIE6</t>
  </si>
  <si>
    <t>0oBU8LQiXy0</t>
  </si>
  <si>
    <t>UCF5FLb0R-oJ5W_5bPlUd6mw</t>
  </si>
  <si>
    <t>2021-03-25T10:03:04Z</t>
  </si>
  <si>
    <t>Champagne &amp; Sunshine</t>
  </si>
  <si>
    <t>77U6kcldLRFl9vCfaw11Sr</t>
  </si>
  <si>
    <t>V4eFTK4n_9I</t>
  </si>
  <si>
    <t>UC8ASVrZESUh3URHun_I0tYQ</t>
  </si>
  <si>
    <t>2021-05-01T07:30:50Z</t>
  </si>
  <si>
    <t>Just Drive</t>
  </si>
  <si>
    <t>1puprgnIxARMj8gR3Jj4B2</t>
  </si>
  <si>
    <t>5nJvprd1igA</t>
  </si>
  <si>
    <t>UCY1IUZwLW7ikRE4vaxr9XXw</t>
  </si>
  <si>
    <t>2021-08-05T10:08:52Z</t>
  </si>
  <si>
    <t>never mind, let's break up</t>
  </si>
  <si>
    <t>3uwqqyI7wOt14iz5aWglZb</t>
  </si>
  <si>
    <t>9c3ig9fVhyU</t>
  </si>
  <si>
    <t>2021-08-19T04:06:41Z</t>
  </si>
  <si>
    <t>One Night</t>
  </si>
  <si>
    <t>1U9Jp66F0x7IM3Gv09hoxq</t>
  </si>
  <si>
    <t>pcQjLopjcnM</t>
  </si>
  <si>
    <t>UChQY2mIly-pe4p-uwgupTNg</t>
  </si>
  <si>
    <t>2021-08-26T17:10:00Z</t>
  </si>
  <si>
    <t>FUCKBOY</t>
  </si>
  <si>
    <t>1AXJqw8lCf3chqvgq4U8mA</t>
  </si>
  <si>
    <t>DLSfWwTOThw</t>
  </si>
  <si>
    <t>UC1SpoZe6lGAHhLGG7LHOR3g</t>
  </si>
  <si>
    <t>2021-05-13T10:00:07Z</t>
  </si>
  <si>
    <t>Right Back (feat. A Boogie Wit Da Hoodie)</t>
  </si>
  <si>
    <t>6PYnUsNEpYC7A4BS2sjw3L</t>
  </si>
  <si>
    <t>lOsHXm5XY60</t>
  </si>
  <si>
    <t>Right Back</t>
  </si>
  <si>
    <t>UCnfeNQJ7TgUCPCBD0q5Zh-Q</t>
  </si>
  <si>
    <t>2019-08-01T10:32:10Z</t>
  </si>
  <si>
    <t>parachute</t>
  </si>
  <si>
    <t>3orJ0XpgXRG1LTA521BpDz</t>
  </si>
  <si>
    <t>jXdydgAf0BE</t>
  </si>
  <si>
    <t>UCGkCuh63A-gTJAloVU59KFA</t>
  </si>
  <si>
    <t>2020-11-12T10:06:57Z</t>
  </si>
  <si>
    <t>Isabelle</t>
  </si>
  <si>
    <t>1w9L6dvttZalWd8XqFYvSa</t>
  </si>
  <si>
    <t>41sN8gGr8TY</t>
  </si>
  <si>
    <t>UC3i1uKg7jIxuyJOIHS7rkmQ</t>
  </si>
  <si>
    <t>2021-02-04T10:02:10Z</t>
  </si>
  <si>
    <t>Ride with Me</t>
  </si>
  <si>
    <t>7myHieI8mFicl4gaFlo6DS</t>
  </si>
  <si>
    <t>txQjp4i90PA</t>
  </si>
  <si>
    <t>UCz5NI8RyL8RUX573SoLH-bg</t>
  </si>
  <si>
    <t>2020-04-09T10:16:21Z</t>
  </si>
  <si>
    <t>Bad Girl</t>
  </si>
  <si>
    <t>3n1HsYVwX6qMvihf5uZDKs</t>
  </si>
  <si>
    <t>CPyqLyqLMxs</t>
  </si>
  <si>
    <t>2021-02-04T11:01:14Z</t>
  </si>
  <si>
    <t>I'm not Pretty</t>
  </si>
  <si>
    <t>3promGTTwsn1N5D6RzaFMV</t>
  </si>
  <si>
    <t>z1jrIfbZTrA</t>
  </si>
  <si>
    <t>UCsddA72dIyiJQauNiVAKwog</t>
  </si>
  <si>
    <t>2021-02-11T23:57:46Z</t>
  </si>
  <si>
    <t>I'm Not Mad</t>
  </si>
  <si>
    <t>6SL8U8TtdwOtGhbmGzsMfX</t>
  </si>
  <si>
    <t>0LENTpDqgrU</t>
  </si>
  <si>
    <t>UC3BBS0-pODIeS8QGX_qtrCg</t>
  </si>
  <si>
    <t>2020-09-29T13:01:00Z</t>
  </si>
  <si>
    <t>Cloudy Day</t>
  </si>
  <si>
    <t>4E2rXUbcF1zhZVzNzeVPGV</t>
  </si>
  <si>
    <t>fWVM1j3b8EA</t>
  </si>
  <si>
    <t>2021-07-15T10:01:00Z</t>
  </si>
  <si>
    <t>Like No One Does</t>
  </si>
  <si>
    <t>0mHvg2txp2llyXiCJZgbCl</t>
  </si>
  <si>
    <t>hRM-MkTcf_c</t>
  </si>
  <si>
    <t>UCtqG_j2lOfbZW1glQ7tp3Zg</t>
  </si>
  <si>
    <t>2020-04-02T11:07:12Z</t>
  </si>
  <si>
    <t>Need Someone</t>
  </si>
  <si>
    <t>0e6HwIMqkDwr80TmH1mdt3</t>
  </si>
  <si>
    <t>4CIm8EBeX28</t>
  </si>
  <si>
    <t>UCB-GmTOjewVU2F_7S4ZFmEA</t>
  </si>
  <si>
    <t>2021-03-04T10:10:13Z</t>
  </si>
  <si>
    <t>Tie Me Down (with Elley DuhÃ©)</t>
  </si>
  <si>
    <t>2zh01m4PiHaZz4BAm0NRxs</t>
  </si>
  <si>
    <t>HNILgDunRSM</t>
  </si>
  <si>
    <t>Tie Me Down</t>
  </si>
  <si>
    <t>UCO4t4bsN65024PXQUnENGkw</t>
  </si>
  <si>
    <t>2018-07-30T13:26:36Z</t>
  </si>
  <si>
    <t>3lmYaE5EeVwkhhWF2skKVI</t>
  </si>
  <si>
    <t>u07Wu1LWw4c</t>
  </si>
  <si>
    <t>2021-07-29T10:05:04Z</t>
  </si>
  <si>
    <t>8TEEN</t>
  </si>
  <si>
    <t>5bgwqaRSS3M8WHWruHgSL5</t>
  </si>
  <si>
    <t>HM-nqhPI7ho</t>
  </si>
  <si>
    <t>2017-03-02T10:30:09Z</t>
  </si>
  <si>
    <t>Don't Go Yet</t>
  </si>
  <si>
    <t>1058fW9H3fZA6QjYCdOBad</t>
  </si>
  <si>
    <t>RxZpR4KbfyA</t>
  </si>
  <si>
    <t>UCsZIVNwBqtPBX-41kO_rQzQ</t>
  </si>
  <si>
    <t>2021-07-22T10:09:55Z</t>
  </si>
  <si>
    <t>I Don't Know Why</t>
  </si>
  <si>
    <t>0ZXdzaT1k688dkpNeEgQiV</t>
  </si>
  <si>
    <t>EnR3qp_vGUQ</t>
  </si>
  <si>
    <t>2021-03-04T10:06:00Z</t>
  </si>
  <si>
    <t>i hope ur miserable until ur dead</t>
  </si>
  <si>
    <t>4ka1FkKAMde6dQAFFMXKac</t>
  </si>
  <si>
    <t>vFk-jZ6Vxvg</t>
  </si>
  <si>
    <t>UCn81HiOrP7OO3SkdGvR6HPA</t>
  </si>
  <si>
    <t>2021-08-05T10:03:39Z</t>
  </si>
  <si>
    <t>1UNWD6R5EOFklUHKZZvww2</t>
  </si>
  <si>
    <t>SDW3JI5tYdg</t>
  </si>
  <si>
    <t>UCzrpaSWxEkjeKfoSR2L7OzQ</t>
  </si>
  <si>
    <t>2021-06-10T10:09:31Z</t>
  </si>
  <si>
    <t>that way</t>
  </si>
  <si>
    <t>7l97ElWmIdVHWUaOeeU5ZC</t>
  </si>
  <si>
    <t>8soDLJbaePc</t>
  </si>
  <si>
    <t>2020-01-23T10:09:48Z</t>
  </si>
  <si>
    <t>At My Worst (feat. Kehlani)</t>
  </si>
  <si>
    <t>5OdNjYTpLjuDDPCBNWonRX</t>
  </si>
  <si>
    <t>qr8HFcYV6sk</t>
  </si>
  <si>
    <t>2021-01-26T10:04:10Z</t>
  </si>
  <si>
    <t>Like That</t>
  </si>
  <si>
    <t>6HrvXuNhmwmirrfOukrNA8</t>
  </si>
  <si>
    <t>7K42YvLCwBA</t>
  </si>
  <si>
    <t>2021-05-06T10:00:04Z</t>
  </si>
  <si>
    <t>Our Song</t>
  </si>
  <si>
    <t>3fGW43fnu3OHEw6ohTC2Bw</t>
  </si>
  <si>
    <t>5_R8MF_6nF8</t>
  </si>
  <si>
    <t>UCkVBToGZ1PTrMN22TAKyO6Q</t>
  </si>
  <si>
    <t>2021-07-22T10:03:49Z</t>
  </si>
  <si>
    <t>Lease On Life</t>
  </si>
  <si>
    <t>4ufkuONjQMNR2fyXu1bO9w</t>
  </si>
  <si>
    <t>o2_5lkgj_Ic</t>
  </si>
  <si>
    <t>UCcCMlnsPEBCBIHQxI_NJEYg</t>
  </si>
  <si>
    <t>2021-06-27T10:02:16Z</t>
  </si>
  <si>
    <t>This Is Heaven</t>
  </si>
  <si>
    <t>41bqjWvbH0bkuaNqbHy54l</t>
  </si>
  <si>
    <t>nMTgmsCkF8g</t>
  </si>
  <si>
    <t>UCAD0nONt_CXY913TBm3jqIQ</t>
  </si>
  <si>
    <t>2021-03-12T05:06:24Z</t>
  </si>
  <si>
    <t>Just Friends</t>
  </si>
  <si>
    <t>02Ygu8lo3qSknRpcBnspso</t>
  </si>
  <si>
    <t>vUEyZnIng6M</t>
  </si>
  <si>
    <t>UCBuEI-q_R0ZU0ak_OfuZU6A</t>
  </si>
  <si>
    <t>2020-02-28T18:26:21Z</t>
  </si>
  <si>
    <t>this is how you fall in love</t>
  </si>
  <si>
    <t>1aEsTgCsv8nOjEgyEoRCpS</t>
  </si>
  <si>
    <t>kkdYpecD2pw</t>
  </si>
  <si>
    <t>2021-02-04T10:03:00Z</t>
  </si>
  <si>
    <t>Lean On Me</t>
  </si>
  <si>
    <t>5acSb48zFAcXTdL5Wsk8xx</t>
  </si>
  <si>
    <t>VNIfF4vW8ZQ</t>
  </si>
  <si>
    <t>UC9-2io8F6puEBsQZ8uCQ1qw</t>
  </si>
  <si>
    <t>2021-05-06T10:01:35Z</t>
  </si>
  <si>
    <t>2zYze9NpKgmpwq58hmgDkL</t>
  </si>
  <si>
    <t>PKe8JaGOYkc</t>
  </si>
  <si>
    <t>UCNAbUat5xDtp6FeBphe2V_Q</t>
  </si>
  <si>
    <t>2021-08-12T10:02:44Z</t>
  </si>
  <si>
    <t>alone in a room full of people</t>
  </si>
  <si>
    <t>6D7Y1ifRZYfqaTvffJ2zGT</t>
  </si>
  <si>
    <t>vvx1JbiOTeU</t>
  </si>
  <si>
    <t>UCDiwafAY8YnWgHVInmrFsQQ</t>
  </si>
  <si>
    <t>2021-08-12T10:03:50Z</t>
  </si>
  <si>
    <t>Lie Like This</t>
  </si>
  <si>
    <t>1rqIA9CG4Vj44JYVqBpxIj</t>
  </si>
  <si>
    <t>LVw55DYs8GM</t>
  </si>
  <si>
    <t>UC-bE9kenHs2wN-p96ESCFIg</t>
  </si>
  <si>
    <t>2021-04-29T10:08:40Z</t>
  </si>
  <si>
    <t>I Donâ€™t (with DVBBS)</t>
  </si>
  <si>
    <t>1J9ekSUHGCaWKBdmeEWPJZ</t>
  </si>
  <si>
    <t>YrvVOrUcWXw</t>
  </si>
  <si>
    <t>I Don't</t>
  </si>
  <si>
    <t>UClvcn9pw4uUKLQjlwe___3A</t>
  </si>
  <si>
    <t>2021-03-24T13:03:18Z</t>
  </si>
  <si>
    <t>I Miss The Future</t>
  </si>
  <si>
    <t>6Vb6Sx04uFuqx6ZE93mwWX</t>
  </si>
  <si>
    <t>ZfVH0A3Fk_o</t>
  </si>
  <si>
    <t>UCvfC2wp0CRWK2SXixiGIu2A</t>
  </si>
  <si>
    <t>2021-05-27T10:09:47Z</t>
  </si>
  <si>
    <t>Lie</t>
  </si>
  <si>
    <t>2ouNoo43UNurALLYLCapJv</t>
  </si>
  <si>
    <t>J5DNZ2r5Sx4</t>
  </si>
  <si>
    <t>UCklQuH51vyXV_xBhDKlJvEQ</t>
  </si>
  <si>
    <t>2020-08-06T10:08:11Z</t>
  </si>
  <si>
    <t>I Like Me Better</t>
  </si>
  <si>
    <t>2P91MQbaiQOfbiz9VqhqKQ</t>
  </si>
  <si>
    <t>gd9tsqCu3MQ</t>
  </si>
  <si>
    <t>UCWjoDY2SXJ5dvcdunWI6mjQ</t>
  </si>
  <si>
    <t>2017-05-18T11:31:19Z</t>
  </si>
  <si>
    <t>Eyes Off You</t>
  </si>
  <si>
    <t>0VpEX8ib3wE7u8NOw4szU6</t>
  </si>
  <si>
    <t>pSAhePnBIAA</t>
  </si>
  <si>
    <t>2019-05-23T10:08:07Z</t>
  </si>
  <si>
    <t>Cry with you</t>
  </si>
  <si>
    <t>0hqJxaNkPQ3sPm1tvfPlAe</t>
  </si>
  <si>
    <t>G6-xWN28oGo</t>
  </si>
  <si>
    <t>2021-08-19T10:07:29Z</t>
  </si>
  <si>
    <t>I Quit Drinking</t>
  </si>
  <si>
    <t>6OcCk1dbAb7XNHsC098oEM</t>
  </si>
  <si>
    <t>E5WIb3teVEE</t>
  </si>
  <si>
    <t>UCeX-6wYcWQKBpRHtBQOjqjg</t>
  </si>
  <si>
    <t>2021-06-10T00:04:34Z</t>
  </si>
  <si>
    <t>Can't Let You Go</t>
  </si>
  <si>
    <t>25lvdL8Hg9DNIO7aRzObth</t>
  </si>
  <si>
    <t>vJOo0LqcsLI</t>
  </si>
  <si>
    <t>2021-03-11T10:03:21Z</t>
  </si>
  <si>
    <t>Iâ€™m not Pretty Remix (feat. Bebe Rexha) - Remix</t>
  </si>
  <si>
    <t>2dD1rdWU4DxN5J9EKGFRLk</t>
  </si>
  <si>
    <t>ChHoupNe9zc</t>
  </si>
  <si>
    <t>I'm not Pretty (Remix)</t>
  </si>
  <si>
    <t>2021-04-22T10:06:18Z</t>
  </si>
  <si>
    <t>Up All Night</t>
  </si>
  <si>
    <t>1mpD5Q8IM32I4bF6eCpU74</t>
  </si>
  <si>
    <t>nS64iXLZ2Sk</t>
  </si>
  <si>
    <t>2019-11-14T13:38:58Z</t>
  </si>
  <si>
    <t>@ my worst</t>
  </si>
  <si>
    <t>0mHGftgYtmpH4y17T3VZ2E</t>
  </si>
  <si>
    <t>MzmwWPPHyzs</t>
  </si>
  <si>
    <t>2021-08-05T10:06:50Z</t>
  </si>
  <si>
    <t>Walking Away</t>
  </si>
  <si>
    <t>3VVLOvm3AV7quKn7gN9szx</t>
  </si>
  <si>
    <t>FFP46_69Srk</t>
  </si>
  <si>
    <t>UCj65Iz7tMoRhm7SHbvPi-Mg</t>
  </si>
  <si>
    <t>2021-07-15T10:07:36Z</t>
  </si>
  <si>
    <t>Just A Mess</t>
  </si>
  <si>
    <t>24RCh9nhADnz72QwspioB6</t>
  </si>
  <si>
    <t>S8CY5oMUSaA</t>
  </si>
  <si>
    <t>2021-07-15T10:02:52Z</t>
  </si>
  <si>
    <t>Funny</t>
  </si>
  <si>
    <t>4FYbo4yQzu3hGkj2Ix4ucW</t>
  </si>
  <si>
    <t>EhofbISZeKs</t>
  </si>
  <si>
    <t>UCGVGIqHPzwLhZg8KQNVaRbA</t>
  </si>
  <si>
    <t>2020-07-16T16:03:53Z</t>
  </si>
  <si>
    <t>What Other People Say</t>
  </si>
  <si>
    <t>2h9TDNEXRhcDIV3fsoEVq9</t>
  </si>
  <si>
    <t>XqLy2ozB8AQ</t>
  </si>
  <si>
    <t>2021-02-04T13:04:40Z</t>
  </si>
  <si>
    <t>Stacy</t>
  </si>
  <si>
    <t>07ZQLYn9x4x3L3vxStc1zr</t>
  </si>
  <si>
    <t>2019-06-20T10:12:34Z</t>
  </si>
  <si>
    <t>Vibez</t>
  </si>
  <si>
    <t>6T6D9CIrHkALcHPafDFA6L</t>
  </si>
  <si>
    <t>qAv1c4O0xJ4</t>
  </si>
  <si>
    <t>UCYR9erHSNBPjjNswR4FrMaw</t>
  </si>
  <si>
    <t>2021-01-14T10:11:08Z</t>
  </si>
  <si>
    <t>Sweet Dream</t>
  </si>
  <si>
    <t>1BIKSPrF0M1U6u83MTKmDu</t>
  </si>
  <si>
    <t>RlpdL_sAKr8</t>
  </si>
  <si>
    <t>UCrqLG11GjSzO5bVYzXIF8CA</t>
  </si>
  <si>
    <t>2021-07-15T18:05:53Z</t>
  </si>
  <si>
    <t>WOW (feat. Sabrina Carpenter) - Remix</t>
  </si>
  <si>
    <t>5WokFKscrfGEGGLPTu3jgO</t>
  </si>
  <si>
    <t>xBwJsw7WR5o</t>
  </si>
  <si>
    <t>WOW</t>
  </si>
  <si>
    <t>2019-04-25T10:06:13Z</t>
  </si>
  <si>
    <t>Overdrive</t>
  </si>
  <si>
    <t>3QyoC6OvQUmpQwQZ18iaTs</t>
  </si>
  <si>
    <t>hSlsW8gDtTw</t>
  </si>
  <si>
    <t>UCDfnnzgPNShOXOYM9V4QIsQ</t>
  </si>
  <si>
    <t>2021-02-18T10:05:37Z</t>
  </si>
  <si>
    <t>More of You</t>
  </si>
  <si>
    <t>6aY3FfnSAhE6wIWZamBPd3</t>
  </si>
  <si>
    <t>Fir1v7jTbTk</t>
  </si>
  <si>
    <t>2021-06-03T10:04:38Z</t>
  </si>
  <si>
    <t>1iCVw7fVBPdEzPibIQ0JCv</t>
  </si>
  <si>
    <t>Pk8zTatQrdU</t>
  </si>
  <si>
    <t>UCfgSeCykg_MbITRoaF6rcFQ</t>
  </si>
  <si>
    <t>2021-04-08T10:17:49Z</t>
  </si>
  <si>
    <t>You - Acoustic</t>
  </si>
  <si>
    <t>7IoyTDxOTWYkHx1f3oWhtt</t>
  </si>
  <si>
    <t>-8oUghIH94U</t>
  </si>
  <si>
    <t>You (Acoustic)</t>
  </si>
  <si>
    <t>UCfwd83cvG2c613A6lSmRIow</t>
  </si>
  <si>
    <t>2021-06-10T10:02:11Z</t>
  </si>
  <si>
    <t>You Can Have It</t>
  </si>
  <si>
    <t>03hQ7ytkgLBOjPAngL54Ha</t>
  </si>
  <si>
    <t>n6Rbp1UhaX0</t>
  </si>
  <si>
    <t>2021-08-12T10:04:42Z</t>
  </si>
  <si>
    <t>Kiss My (Uh Oh)</t>
  </si>
  <si>
    <t>0MWiSBKm8Avs8iDIxcertp</t>
  </si>
  <si>
    <t>Y4PSLclYIKA</t>
  </si>
  <si>
    <t>2021-07-22T10:08:28Z</t>
  </si>
  <si>
    <t>Hate You + Love You (feat. AJ Mitchell)</t>
  </si>
  <si>
    <t>7DgkSYT6vh3UAYQlFbsj6z</t>
  </si>
  <si>
    <t>M1xgiXIXTr4</t>
  </si>
  <si>
    <t>Hate You + Love You</t>
  </si>
  <si>
    <t>2021-02-04T10:05:48Z</t>
  </si>
  <si>
    <t>life got crazy</t>
  </si>
  <si>
    <t>5NXthnJecYXjt7sTEWETTY</t>
  </si>
  <si>
    <t>vQqvCnPbk2I</t>
  </si>
  <si>
    <t>2021-07-08T10:09:01Z</t>
  </si>
  <si>
    <t>6zeeWid2sgw4lap2jV61PZ</t>
  </si>
  <si>
    <t>zweuMUhYpX0</t>
  </si>
  <si>
    <t>2018-10-17T10:18:00Z</t>
  </si>
  <si>
    <t>At Least I Had Fun</t>
  </si>
  <si>
    <t>7jqXDgGWkV4w2ctdb2g59o</t>
  </si>
  <si>
    <t>X5Fh2uRnyeY</t>
  </si>
  <si>
    <t>UCr3peVo-4yv_ie89HAEgytg</t>
  </si>
  <si>
    <t>2020-08-13T10:02:27Z</t>
  </si>
  <si>
    <t>STAY (with Justin Bieber)</t>
  </si>
  <si>
    <t>5PjdY0CKGZdEuoNab3yDmX</t>
  </si>
  <si>
    <t>XfEMj-z3TtA</t>
  </si>
  <si>
    <t>STAY</t>
  </si>
  <si>
    <t>UCof4hiuvv9BPhVCh90QHErw</t>
  </si>
  <si>
    <t>2021-07-08T10:08:40Z</t>
  </si>
  <si>
    <t>4C685FuFbEE7YGQy8mi3Zw</t>
  </si>
  <si>
    <t>PRDT5YpOsyI</t>
  </si>
  <si>
    <t>2021-05-05T10:03:29Z</t>
  </si>
  <si>
    <t>Bitter</t>
  </si>
  <si>
    <t>5Z0AM9HW78XIyZqF2BPasr</t>
  </si>
  <si>
    <t>CPKAR5EA_O4</t>
  </si>
  <si>
    <t>2020-05-12T10:02:03Z</t>
  </si>
  <si>
    <t>New Normal</t>
  </si>
  <si>
    <t>2CIYemjFXdmCWpJnfbtrD6</t>
  </si>
  <si>
    <t>rFofWURFcUI</t>
  </si>
  <si>
    <t>2021-07-21T17:05:43Z</t>
  </si>
  <si>
    <t>if we never met</t>
  </si>
  <si>
    <t>3D2H0RZzOXziswr9UHbpyb</t>
  </si>
  <si>
    <t>3LjRd8hDlfA</t>
  </si>
  <si>
    <t>2019-04-25T10:11:48Z</t>
  </si>
  <si>
    <t>5ajjAnNRh8bxFvaVHzpPjh</t>
  </si>
  <si>
    <t>DfaQtN90fHE</t>
  </si>
  <si>
    <t>UCpgpoxvgrxyul1uqC9hOF-A</t>
  </si>
  <si>
    <t>2021-06-03T10:02:06Z</t>
  </si>
  <si>
    <t>Running On My Mind</t>
  </si>
  <si>
    <t>4CNJ3ybC6SDw4XyXiPycdT</t>
  </si>
  <si>
    <t>pFcSxdnrT7E</t>
  </si>
  <si>
    <t>2020-05-28T16:35:42Z</t>
  </si>
  <si>
    <t>Met Him Last Night (feat. Ariana Grande)</t>
  </si>
  <si>
    <t>4yyX2Iu4xJjW9xMvBZKSBi</t>
  </si>
  <si>
    <t>yOjiUYRdWH4</t>
  </si>
  <si>
    <t>Met Him Last Night</t>
  </si>
  <si>
    <t>UCwem2sj-QUJCiWiPAo9JuAw</t>
  </si>
  <si>
    <t>2021-04-02T06:04:06Z</t>
  </si>
  <si>
    <t>18RdChpgvaAO7GXDjLks2B</t>
  </si>
  <si>
    <t>WReKcSf7Y2w</t>
  </si>
  <si>
    <t>UCWN8EUD00PTyo5QQ5ueRr-A</t>
  </si>
  <si>
    <t>2019-11-07T10:11:26Z</t>
  </si>
  <si>
    <t>Break My Heart Myself (feat. Travis Barker)</t>
  </si>
  <si>
    <t>3UjGudrhckjEQjKHLR3p5G</t>
  </si>
  <si>
    <t>S0XFQcslcVA</t>
  </si>
  <si>
    <t>2021-05-06T10:00:26Z</t>
  </si>
  <si>
    <t>HOY COBRÃ‰</t>
  </si>
  <si>
    <t>0tjZv2hChdHZCW1zFXpy1J</t>
  </si>
  <si>
    <t>HgouLFa0XvA</t>
  </si>
  <si>
    <t>2020-11-27T04:35:51Z</t>
  </si>
  <si>
    <t>Uy K Raro</t>
  </si>
  <si>
    <t>526lL7I17vKOuiD9Wd2vMt</t>
  </si>
  <si>
    <t>uoRiBXcNPd4</t>
  </si>
  <si>
    <t>2021-06-30T10:01:32Z</t>
  </si>
  <si>
    <t>Dame Algo</t>
  </si>
  <si>
    <t>4ByaTrfoYbXrmlbsTG8MTD</t>
  </si>
  <si>
    <t>AdYw3hzTy9s</t>
  </si>
  <si>
    <t>UCJ0-R-v3CaJNYMqfp9tivqA</t>
  </si>
  <si>
    <t>2018-12-13T10:30:40Z</t>
  </si>
  <si>
    <t>Cocteles</t>
  </si>
  <si>
    <t>5rb0LAGWkFdWjn46LyidC5</t>
  </si>
  <si>
    <t>1ta29u-xtTo</t>
  </si>
  <si>
    <t>CÃ³cteles</t>
  </si>
  <si>
    <t>2020-05-29T03:10:43Z</t>
  </si>
  <si>
    <t>Perreito - Remix</t>
  </si>
  <si>
    <t>32s0Cuu1pe94ih0PlRKFCb</t>
  </si>
  <si>
    <t>53t-QjzGrC8</t>
  </si>
  <si>
    <t>Perreito (Remix)</t>
  </si>
  <si>
    <t>UCbLTh4xcRBh49Psu-7MOXSQ</t>
  </si>
  <si>
    <t>2020-08-20T10:03:31Z</t>
  </si>
  <si>
    <t>AtrÃ©vete-Te-Te</t>
  </si>
  <si>
    <t>1q8NdCAQ9QUjpYiqzdd3mv</t>
  </si>
  <si>
    <t>U6Sx-G3tyRQ</t>
  </si>
  <si>
    <t>UChzWYXnqh94pEodD2qaMwnw</t>
  </si>
  <si>
    <t>2015-08-12T00:33:37Z</t>
  </si>
  <si>
    <t>El Telefono</t>
  </si>
  <si>
    <t>614NVFo5csQqRnryl4jXs2</t>
  </si>
  <si>
    <t>veADAs2Ugk8</t>
  </si>
  <si>
    <t>Hector El Father Ft Wisin Y Yandel - El Telefono (VÃ­deo) [ClÃ¡sico Reggaetonero]</t>
  </si>
  <si>
    <t>UCh9BaSKZJYOBiPQWzP-kcqg</t>
  </si>
  <si>
    <t>2014-12-04T13:31:59Z</t>
  </si>
  <si>
    <t>4DXkg0aahmbBuTdINKZugg</t>
  </si>
  <si>
    <t>tb3Ecs9Ya0E</t>
  </si>
  <si>
    <t>2020-07-02T22:05:26Z</t>
  </si>
  <si>
    <t>Bombos y Tarolas</t>
  </si>
  <si>
    <t>5MyEACD2kRFeh231Z6FkdE</t>
  </si>
  <si>
    <t>gSoWYnAutG8</t>
  </si>
  <si>
    <t>UCSMOFW7R9HD-KfCKYxR6QFA</t>
  </si>
  <si>
    <t>2017-01-25T20:48:23Z</t>
  </si>
  <si>
    <t>CategorÃ­a 5 / HuracÃ¡n</t>
  </si>
  <si>
    <t>1WvJiky1CYAy6ZhhBVrckj</t>
  </si>
  <si>
    <t>jwGOuZ4i2mQ</t>
  </si>
  <si>
    <t>2020-09-24T00:37:48Z</t>
  </si>
  <si>
    <t>Por Mi Zona</t>
  </si>
  <si>
    <t>0dJNAKQzlMAaJqVRRdB6k1</t>
  </si>
  <si>
    <t>rMv2QdBaQyY</t>
  </si>
  <si>
    <t>2020-03-14T11:10:52Z</t>
  </si>
  <si>
    <t>YO LE LLEGO</t>
  </si>
  <si>
    <t>0uIfrUwwg0Z7KTitul7E3T</t>
  </si>
  <si>
    <t>Zrst3KPEex4</t>
  </si>
  <si>
    <t>DELITO</t>
  </si>
  <si>
    <t>0K3dGPXHVALEqW8EEQGc3T</t>
  </si>
  <si>
    <t>FvTpEtWMXVQ</t>
  </si>
  <si>
    <t>Girl</t>
  </si>
  <si>
    <t>43NqTeL8pgBxKHPMiJKUP5</t>
  </si>
  <si>
    <t>K7BvJQe2p54</t>
  </si>
  <si>
    <t>2020-01-24T05:05:05Z</t>
  </si>
  <si>
    <t>AgÃ¼ita</t>
  </si>
  <si>
    <t>1XPqp3k2ZmetP4xMIbrSYN</t>
  </si>
  <si>
    <t>AkHuH2cJb-Y</t>
  </si>
  <si>
    <t>2020-08-20T11:42:27Z</t>
  </si>
  <si>
    <t>A Tu Merced</t>
  </si>
  <si>
    <t>4r9jkMEnArtWGH2rL2FZl0</t>
  </si>
  <si>
    <t>8E5_HHQTTao</t>
  </si>
  <si>
    <t>RelaciÃ³n</t>
  </si>
  <si>
    <t>3ZG8N7aWw2meb6UrI5ZmnZ</t>
  </si>
  <si>
    <t>sijiZyndvtc</t>
  </si>
  <si>
    <t>2020-05-20T10:01:39Z</t>
  </si>
  <si>
    <t>MOJAITA</t>
  </si>
  <si>
    <t>71pEiUWwfDFiRO6RmFpnBf</t>
  </si>
  <si>
    <t>TFHzKWPDnLQ</t>
  </si>
  <si>
    <t>Suave (Remix)</t>
  </si>
  <si>
    <t>4phvdPGXE8MGXsTBhqB5ht</t>
  </si>
  <si>
    <t>A7-KzLPnyFo</t>
  </si>
  <si>
    <t>2018-09-05T19:15:05Z</t>
  </si>
  <si>
    <t>Burbujas de Cristal</t>
  </si>
  <si>
    <t>15yuvKhcoEtV5KwKxqHSwa</t>
  </si>
  <si>
    <t>JXmgSE3JM4g</t>
  </si>
  <si>
    <t>Cartel De Santa &amp; Millonario - Burbujas De Cristal.</t>
  </si>
  <si>
    <t>UC0lV9S_6nFWGuiqA9hr2dPQ</t>
  </si>
  <si>
    <t>2020-10-24T07:35:32Z</t>
  </si>
  <si>
    <t>105 F Remix</t>
  </si>
  <si>
    <t>1aUGxXCz9QimNkKeiJtzZ7</t>
  </si>
  <si>
    <t>Kk_MIa3PxgY</t>
  </si>
  <si>
    <t>"105F RMX feat. Farruko, Myke Towers, Arcangel, Darell, Nengo Flow, Brytiago, Chencho Corleone"</t>
  </si>
  <si>
    <t>2019-09-11T14:02:35Z</t>
  </si>
  <si>
    <t>&lt;3</t>
  </si>
  <si>
    <t>4MZSqgwlE71CWZ6qQ3gkKm</t>
  </si>
  <si>
    <t>SXlL1cOvaWc</t>
  </si>
  <si>
    <t>á¸3</t>
  </si>
  <si>
    <t>2021-03-16T21:17:25Z</t>
  </si>
  <si>
    <t>ReggaetÃ³n Hp</t>
  </si>
  <si>
    <t>4NetPLl5EFSYO39cY9DGwA</t>
  </si>
  <si>
    <t>CoRllo1e5fc</t>
  </si>
  <si>
    <t>ReggaetÃ³n HP</t>
  </si>
  <si>
    <t>2020-08-06T20:38:22Z</t>
  </si>
  <si>
    <t>Perreito</t>
  </si>
  <si>
    <t>5ecJFbbgmywVJkqGQIfcuo</t>
  </si>
  <si>
    <t>QAUwVhWEz2E</t>
  </si>
  <si>
    <t>2020-08-20T10:02:44Z</t>
  </si>
  <si>
    <t>Bounce</t>
  </si>
  <si>
    <t>3EO0tGvdBCw6vdChaNvVlc</t>
  </si>
  <si>
    <t>ltnIcI2e1YE</t>
  </si>
  <si>
    <t>2020-04-23T23:03:29Z</t>
  </si>
  <si>
    <t>RelaciÃ³n - Remix</t>
  </si>
  <si>
    <t>35UUpTmrcFXNIVIN26ujXl</t>
  </si>
  <si>
    <t>wCmy-1aJ1G0</t>
  </si>
  <si>
    <t>RelaciÃ³n (Remix)</t>
  </si>
  <si>
    <t>2020-09-03T10:06:19Z</t>
  </si>
  <si>
    <t>Canela</t>
  </si>
  <si>
    <t>1yTJg3lyUPmwbnve82twH5</t>
  </si>
  <si>
    <t>9w2QrLqwJnU</t>
  </si>
  <si>
    <t>UCcleeh_qNXu3VWSgnsZb-5g</t>
  </si>
  <si>
    <t>2019-03-21T10:28:02Z</t>
  </si>
  <si>
    <t>Bien Arrebatao</t>
  </si>
  <si>
    <t>0Qb6O6yQvUZZSZTs2PVYsI</t>
  </si>
  <si>
    <t>46jcwlctfVQ</t>
  </si>
  <si>
    <t>2020-08-06T20:38:25Z</t>
  </si>
  <si>
    <t>Candy</t>
  </si>
  <si>
    <t>2ctjDCCg1wHoQSjIJ8p6U4</t>
  </si>
  <si>
    <t>U_38JJ_i59o</t>
  </si>
  <si>
    <t>2020-03-03T17:04:28Z</t>
  </si>
  <si>
    <t>La Vida Es AsÃ­</t>
  </si>
  <si>
    <t>4zK05ecddIq3vfd08Aqi8y</t>
  </si>
  <si>
    <t>1rxFT-FIfek</t>
  </si>
  <si>
    <t>UCO5R8waUCNLAsvvShtdBcOw</t>
  </si>
  <si>
    <t>2018-07-26T22:21:11Z</t>
  </si>
  <si>
    <t>Sigues Con El - Remix</t>
  </si>
  <si>
    <t>5HokHzcT1yQtsy7lLagEiA</t>
  </si>
  <si>
    <t>Tjfl6tqjXX4</t>
  </si>
  <si>
    <t>Sigues Con Ã‰l (Remix)</t>
  </si>
  <si>
    <t>2020-10-16T03:57:15Z</t>
  </si>
  <si>
    <t>A PalÃ©</t>
  </si>
  <si>
    <t>23zJcKwLf5CeaKVbFhrWgF</t>
  </si>
  <si>
    <t>NiZL0xeAYIM</t>
  </si>
  <si>
    <t>2019-11-07T17:08:18Z</t>
  </si>
  <si>
    <t>Rakata</t>
  </si>
  <si>
    <t>5uVjUTstAPE3lhgjNSVGUB</t>
  </si>
  <si>
    <t>4nABdkMrSlw</t>
  </si>
  <si>
    <t>2019-05-30T13:34:37Z</t>
  </si>
  <si>
    <t>Hoy Se Chicha</t>
  </si>
  <si>
    <t>4SE7wJ6HNrxGf7RpAVyTwm</t>
  </si>
  <si>
    <t>z05g6TI814M</t>
  </si>
  <si>
    <t>2020-08-06T20:38:24Z</t>
  </si>
  <si>
    <t>LA DROGA</t>
  </si>
  <si>
    <t>67ACYA3UI6QMNtHX6b34wX</t>
  </si>
  <si>
    <t>Mb7PcCBkWho</t>
  </si>
  <si>
    <t>2020-11-27T04:35:43Z</t>
  </si>
  <si>
    <t>Dile</t>
  </si>
  <si>
    <t>69Ej1xrGjOcHvIMtMKxK0G</t>
  </si>
  <si>
    <t>IiptTLvui8E</t>
  </si>
  <si>
    <t>2018-07-20T11:23:16Z</t>
  </si>
  <si>
    <t>ChicharrÃ³n</t>
  </si>
  <si>
    <t>7Md62KlD4lB1T8w1PNFcQD</t>
  </si>
  <si>
    <t>1SG5N9SPo-k</t>
  </si>
  <si>
    <t>2019-08-15T10:07:10Z</t>
  </si>
  <si>
    <t>Se AcabÃ³ la Cuarentena</t>
  </si>
  <si>
    <t>7kGDAuP9P8mT2epyDwbdDj</t>
  </si>
  <si>
    <t>9PhPTwvFWtY</t>
  </si>
  <si>
    <t>Se AcabÃ³ La Cuarentena</t>
  </si>
  <si>
    <t>Feel Me</t>
  </si>
  <si>
    <t>6KeweE0BlXx3AtjMKhBLaz</t>
  </si>
  <si>
    <t>8rZJOwXIRyQ</t>
  </si>
  <si>
    <t>2019-10-10T10:26:21Z</t>
  </si>
  <si>
    <t>COMO UN BEBÃ‰</t>
  </si>
  <si>
    <t>7knLcYCOSaURD0d7HUULFM</t>
  </si>
  <si>
    <t>IZQAzOuvCs0</t>
  </si>
  <si>
    <t>Me Mata</t>
  </si>
  <si>
    <t>2wgDAPgBhFA7pnIbm0YOhP</t>
  </si>
  <si>
    <t>i8o5t2Nkkdw</t>
  </si>
  <si>
    <t>2021-02-22T21:50:28Z</t>
  </si>
  <si>
    <t>AsÃ­ Soy Yo</t>
  </si>
  <si>
    <t>6NfC2FKfsfzuLIF4lThw0A</t>
  </si>
  <si>
    <t>YE6KyoTliGI</t>
  </si>
  <si>
    <t>Mera Woo</t>
  </si>
  <si>
    <t>03bU0mircvOdb1YiR3IoiI</t>
  </si>
  <si>
    <t>FnsI3BUsH5Y</t>
  </si>
  <si>
    <t>El "alfa - mera woo</t>
  </si>
  <si>
    <t>UC84hUg_km1Si1nWswCBDQ1w</t>
  </si>
  <si>
    <t>2020-02-28T20:00:18Z</t>
  </si>
  <si>
    <t>Caramelo (feat. DJ Esli, Michael G &amp; B&amp;B)</t>
  </si>
  <si>
    <t>6P84crmqVzt4685QoMnjb0</t>
  </si>
  <si>
    <t>MfEoNw7fyog</t>
  </si>
  <si>
    <t>Caramelo (feat. DJ Esli, Michael G &amp; B &amp; B)</t>
  </si>
  <si>
    <t>2021-02-11T10:24:37Z</t>
  </si>
  <si>
    <t>Diles</t>
  </si>
  <si>
    <t>6C1RD7YQVvt3YQj0CmuTeu</t>
  </si>
  <si>
    <t>OampN5hXqAU</t>
  </si>
  <si>
    <t>2021-03-16T21:42:15Z</t>
  </si>
  <si>
    <t>Lo Que PasÃ³, PasÃ³</t>
  </si>
  <si>
    <t>6z5Xrx58p5Bs18RIe6KXbI</t>
  </si>
  <si>
    <t>qHiGstr5mB4</t>
  </si>
  <si>
    <t>2018-04-04T20:04:00Z</t>
  </si>
  <si>
    <t>Goteo</t>
  </si>
  <si>
    <t>610ZRu7Iz5qbH4lZJ6e4Sx</t>
  </si>
  <si>
    <t>ujqWQ2qSUKI</t>
  </si>
  <si>
    <t>Hablamos MaÃ±ana</t>
  </si>
  <si>
    <t>1V8XneTrX6kKeoxYbk4x6h</t>
  </si>
  <si>
    <t>yOcnCb5M1OA</t>
  </si>
  <si>
    <t>Get You (feat. Kali Uchis)</t>
  </si>
  <si>
    <t>7zFXmv6vqI4qOt4yGf3jYZ</t>
  </si>
  <si>
    <t>WFLGrpGemLg</t>
  </si>
  <si>
    <t>2017-08-24T12:10:42Z</t>
  </si>
  <si>
    <t>Come Back to Earth</t>
  </si>
  <si>
    <t>01z2fBGB8Hl3Jd3zXe4IXR</t>
  </si>
  <si>
    <t>VzAjXdBJsEc</t>
  </si>
  <si>
    <t>2018-08-01T13:46:34Z</t>
  </si>
  <si>
    <t>1a9rOeuuSEYpyRupt4D1Po</t>
  </si>
  <si>
    <t>IDOychpJHY4</t>
  </si>
  <si>
    <t>UCIOST0_cEvwBSOIQbfknkGg</t>
  </si>
  <si>
    <t>2019-03-14T10:22:38Z</t>
  </si>
  <si>
    <t>Skin</t>
  </si>
  <si>
    <t>467t3218y3yihFcyDGWjr0</t>
  </si>
  <si>
    <t>qtOG8-RTOWw</t>
  </si>
  <si>
    <t>UCRYC9fQ31Ls6MZKc-FvPGzA</t>
  </si>
  <si>
    <t>2020-04-03T22:52:18Z</t>
  </si>
  <si>
    <t>Purple Emoji (feat. J. Cole)</t>
  </si>
  <si>
    <t>3OJ4LEE50iFELaHiZ09zif</t>
  </si>
  <si>
    <t>55UvcSIPXag</t>
  </si>
  <si>
    <t>2019-05-20T16:00:46Z</t>
  </si>
  <si>
    <t>Tap Out (feat. Jeremih)</t>
  </si>
  <si>
    <t>2YaOQzBkhejBu5d4CyGsfS</t>
  </si>
  <si>
    <t>07isTZR1_nU</t>
  </si>
  <si>
    <t>Tap Out</t>
  </si>
  <si>
    <t>Thunder</t>
  </si>
  <si>
    <t>0afGLa6wcYiLLXFZ48ZQpY</t>
  </si>
  <si>
    <t>Xx_DJuJD0es</t>
  </si>
  <si>
    <t>UCCEF-GlK81j948LI0Amjjkw</t>
  </si>
  <si>
    <t>2017-12-07T10:26:11Z</t>
  </si>
  <si>
    <t>5v3RkhKl1Wju2MeVEfRsXS</t>
  </si>
  <si>
    <t>Pl7cYxKHRZo</t>
  </si>
  <si>
    <t>2019-10-03T03:53:55Z</t>
  </si>
  <si>
    <t>Dirty Water</t>
  </si>
  <si>
    <t>52rbzvOCmHgprzUaMqZEPK</t>
  </si>
  <si>
    <t>pklk1Skvims</t>
  </si>
  <si>
    <t>Marc E. Bassy - Dirty Water (Official Music Video)</t>
  </si>
  <si>
    <t>UCrtXKSs-1MwNIbV_lGC93Yw</t>
  </si>
  <si>
    <t>2016-10-31T16:02:44Z</t>
  </si>
  <si>
    <t>Break from Toronto</t>
  </si>
  <si>
    <t>79MSEdtXuudhGhC5AtG07g</t>
  </si>
  <si>
    <t>Jk9wJAhI6ZE</t>
  </si>
  <si>
    <t>2017-07-23T06:01:21Z</t>
  </si>
  <si>
    <t>911 / Mr. Lonely (feat. Frank Ocean &amp; Steve Lacy)</t>
  </si>
  <si>
    <t>4bEcoz1OcfMgUbp2ft8ieQ</t>
  </si>
  <si>
    <t>W7Yv3tBnC1M</t>
  </si>
  <si>
    <t>911 / Mr. Lonely</t>
  </si>
  <si>
    <t>2017-06-30T03:29:24Z</t>
  </si>
  <si>
    <t>Fuck The World (Summer in London)</t>
  </si>
  <si>
    <t>2CzUlaKN1mvb0szagSR3ux</t>
  </si>
  <si>
    <t>KdxOAUzIjiE</t>
  </si>
  <si>
    <t>Fuck The World (Summer In London) Remix</t>
  </si>
  <si>
    <t>2020-07-23T10:04:52Z</t>
  </si>
  <si>
    <t>RENTAL</t>
  </si>
  <si>
    <t>4O9tOyMOq8Oioun2MsULH5</t>
  </si>
  <si>
    <t>ZcgTCjzMCZc</t>
  </si>
  <si>
    <t>2017-12-15T05:34:21Z</t>
  </si>
  <si>
    <t>5tsI3xxDHDgzHhn30LTQNz</t>
  </si>
  <si>
    <t>Kjo08FH4I1w</t>
  </si>
  <si>
    <t>Mike. - These Days</t>
  </si>
  <si>
    <t>UCWO8nJEQCgQS27z5C5R83rA</t>
  </si>
  <si>
    <t>2020-07-27T19:48:02Z</t>
  </si>
  <si>
    <t>GRoCERIES</t>
  </si>
  <si>
    <t>0yFvWTLs3iIwDbc91noXGT</t>
  </si>
  <si>
    <t>VqU99AnQzAY</t>
  </si>
  <si>
    <t>2019-05-16T10:19:16Z</t>
  </si>
  <si>
    <t>Location</t>
  </si>
  <si>
    <t>3yk7PJnryiJ8mAPqsrujzf</t>
  </si>
  <si>
    <t>85HPXw01N4U</t>
  </si>
  <si>
    <t>UCRB-a6u9flpg0xuBqCf9QlQ</t>
  </si>
  <si>
    <t>2018-11-03T08:08:58Z</t>
  </si>
  <si>
    <t>The London (feat. J. Cole &amp; Travis Scott)</t>
  </si>
  <si>
    <t>4ud3qO18xax1cbwjEeMibb</t>
  </si>
  <si>
    <t>OKhT_6XtD7I</t>
  </si>
  <si>
    <t>Young Thug - The London (ft. J. Cole &amp; Travis Scott) [Official Audio]</t>
  </si>
  <si>
    <t>UCuwdplPbuTFZj_64d03tSBA</t>
  </si>
  <si>
    <t>2019-05-23T22:00:06Z</t>
  </si>
  <si>
    <t>Drive Safe</t>
  </si>
  <si>
    <t>6eDfe957aV4sqGnDhlSikJ</t>
  </si>
  <si>
    <t>AwqBkT24734</t>
  </si>
  <si>
    <t>UCGHwV23Qm-EDLJ_R7id-dsQ</t>
  </si>
  <si>
    <t>2019-07-25T10:17:05Z</t>
  </si>
  <si>
    <t>ball w/o you</t>
  </si>
  <si>
    <t>50a8bKqlwDEqeiEknrzkTO</t>
  </si>
  <si>
    <t>cxRH_d4IpK4</t>
  </si>
  <si>
    <t>2018-12-20T10:31:32Z</t>
  </si>
  <si>
    <t>Chucky Cheese</t>
  </si>
  <si>
    <t>0fABHG5a7RnqBlOKOwhWZD</t>
  </si>
  <si>
    <t>QXhlr2d8QWg</t>
  </si>
  <si>
    <t>UCuWcMVq12rZfd2GqkeyNQgA</t>
  </si>
  <si>
    <t>2021-07-27T15:37:47Z</t>
  </si>
  <si>
    <t>Birdie</t>
  </si>
  <si>
    <t>570gdtLUVbhDUmAp2sLHgV</t>
  </si>
  <si>
    <t>pYbl1kUTSlA</t>
  </si>
  <si>
    <t>2019-04-15T10:00:35Z</t>
  </si>
  <si>
    <t>2ZWlPOoWh0626oTaHrnl2a</t>
  </si>
  <si>
    <t>x6QJPJO2w40</t>
  </si>
  <si>
    <t>2017-07-07T00:22:51Z</t>
  </si>
  <si>
    <t>CANNON</t>
  </si>
  <si>
    <t>3ImJurxjtL8FutkeQ6uPRK</t>
  </si>
  <si>
    <t>gfYekmU3IWY</t>
  </si>
  <si>
    <t>2017-08-17T20:31:18Z</t>
  </si>
  <si>
    <t>Seasons (feat. Khalid)</t>
  </si>
  <si>
    <t>1AROE0XcC4ySCxXF65mutZ</t>
  </si>
  <si>
    <t>JLPp5tKvB6I</t>
  </si>
  <si>
    <t>2018-09-10T21:22:19Z</t>
  </si>
  <si>
    <t>TOGETHER</t>
  </si>
  <si>
    <t>45WkcBtgPS8xulUwEg63X1</t>
  </si>
  <si>
    <t>m6yHT3mhiRE</t>
  </si>
  <si>
    <t>2018-08-08T22:49:07Z</t>
  </si>
  <si>
    <t>History</t>
  </si>
  <si>
    <t>4TwVtW8hS5LyLoDtJGpUOg</t>
  </si>
  <si>
    <t>ix6j-RVIyGU</t>
  </si>
  <si>
    <t>2018-07-19T11:22:32Z</t>
  </si>
  <si>
    <t>GOLD</t>
  </si>
  <si>
    <t>7HRv1sYuwgoea1m0JRvChV</t>
  </si>
  <si>
    <t>friqL2l8rNE</t>
  </si>
  <si>
    <t>2017-06-08T11:16:06Z</t>
  </si>
  <si>
    <t>Ugotme</t>
  </si>
  <si>
    <t>2NCBjlH7FHEG7hXcnvUaWA</t>
  </si>
  <si>
    <t>8X9DlkHzwM8</t>
  </si>
  <si>
    <t>2018-08-30T20:08:17Z</t>
  </si>
  <si>
    <t>Boredom (feat. Rex Orange County &amp; Anna of the North)</t>
  </si>
  <si>
    <t>5WNYg3usc6H8N3MBEp4zVk</t>
  </si>
  <si>
    <t>AEMCBDdJqiY</t>
  </si>
  <si>
    <t>Boredom</t>
  </si>
  <si>
    <t>2017-07-12T04:31:01Z</t>
  </si>
  <si>
    <t>Alkaline</t>
  </si>
  <si>
    <t>1ssGCkWfXfXYSPoADNSb0P</t>
  </si>
  <si>
    <t>IpFdevPhP-Q</t>
  </si>
  <si>
    <t>2018-06-27T21:09:53Z</t>
  </si>
  <si>
    <t>Workin Out</t>
  </si>
  <si>
    <t>46Lx5epWOQBA3J86ovnxmV</t>
  </si>
  <si>
    <t>Dmt7S66ulGc</t>
  </si>
  <si>
    <t>UCRlGNubLJBgW9VRCuiUnuYw</t>
  </si>
  <si>
    <t>2018-12-03T20:33:45Z</t>
  </si>
  <si>
    <t>Psycho, Pt. 2</t>
  </si>
  <si>
    <t>26OhjtaTamFocE08t83ml6</t>
  </si>
  <si>
    <t>d5p6TceFInU</t>
  </si>
  <si>
    <t>2016-11-14T02:48:04Z</t>
  </si>
  <si>
    <t>Ride</t>
  </si>
  <si>
    <t>2qhLjL9qONvefECUVr0hwn</t>
  </si>
  <si>
    <t>4DSr1FW2iTE</t>
  </si>
  <si>
    <t>2021-04-06T10:12:16Z</t>
  </si>
  <si>
    <t>WHY?</t>
  </si>
  <si>
    <t>4qV3FpOX5NQbghsnmx3wKX</t>
  </si>
  <si>
    <t>XF7iYOnBxec</t>
  </si>
  <si>
    <t>NO HALO</t>
  </si>
  <si>
    <t>694vvR5o19xHPhhJ5QdLN7</t>
  </si>
  <si>
    <t>ZUK-GM62he8</t>
  </si>
  <si>
    <t>2019-08-22T04:01:17Z</t>
  </si>
  <si>
    <t>Favorite Colors (feat. Kyle)</t>
  </si>
  <si>
    <t>4dNwzB7yuTf8jSYZSlok7C</t>
  </si>
  <si>
    <t>M7pdyaY6H0o</t>
  </si>
  <si>
    <t>Favorite Colors (feat. Kyle, Luke Tennyson)</t>
  </si>
  <si>
    <t>UCBuuFWTr9HY-q7Z89XE9pog</t>
  </si>
  <si>
    <t>2019-04-11T03:11:09Z</t>
  </si>
  <si>
    <t>Blue World</t>
  </si>
  <si>
    <t>2hwOoMtWPtTSSn6WHV7Vp5</t>
  </si>
  <si>
    <t>G-CGQ-hdbLA</t>
  </si>
  <si>
    <t>IMPORTED (with 6LACK)</t>
  </si>
  <si>
    <t>2shEeQzAAL3nnOXfB5pJXx</t>
  </si>
  <si>
    <t>r5WfSH_oDVE</t>
  </si>
  <si>
    <t>IMPORTED</t>
  </si>
  <si>
    <t>UCkIzYMb4NWXx0QG-LmbcSjQ</t>
  </si>
  <si>
    <t>2020-03-26T10:15:58Z</t>
  </si>
  <si>
    <t>The Man Who Has Everything</t>
  </si>
  <si>
    <t>3woRy7uxzl1lO2XO99oHsN</t>
  </si>
  <si>
    <t>9UrueSeNSWA</t>
  </si>
  <si>
    <t>Moon &amp; Stars (feat. Maggie Lindemann)</t>
  </si>
  <si>
    <t>3oGbHF3Kdwf3AsRCbBjUxu</t>
  </si>
  <si>
    <t>UTOdlWv9hts</t>
  </si>
  <si>
    <t>$NOT - Moon and Stars (ft. Maggie Lindemann) [LYRICS]</t>
  </si>
  <si>
    <t>UCL6VWvCJhADTJXPI0gVLJ8g</t>
  </si>
  <si>
    <t>2020-08-29T08:47:34Z</t>
  </si>
  <si>
    <t>Climax (feat. 6lack)</t>
  </si>
  <si>
    <t>4N9QsmvQJcGwJHAmDmBttU</t>
  </si>
  <si>
    <t>gtaptXSd-ec</t>
  </si>
  <si>
    <t>2018-09-23T11:15:24Z</t>
  </si>
  <si>
    <t>Peach Fuzz</t>
  </si>
  <si>
    <t>0F58GE2TtHBim5o4ZTQUwK</t>
  </si>
  <si>
    <t>bWka-jYv6To</t>
  </si>
  <si>
    <t>2018-09-17T21:58:01Z</t>
  </si>
  <si>
    <t>40rLQPqZXJ0nSIwOZJ8608</t>
  </si>
  <si>
    <t>sTCh_QySmVM</t>
  </si>
  <si>
    <t>2018-02-19T10:18:00Z</t>
  </si>
  <si>
    <t>Wya?</t>
  </si>
  <si>
    <t>58orasu4acwvl06LdyRCyH</t>
  </si>
  <si>
    <t>aPk0ZopZJG4</t>
  </si>
  <si>
    <t>UCZFIaOWT49pXwZM0Hwkp9fA</t>
  </si>
  <si>
    <t>2018-07-23T15:05:54Z</t>
  </si>
  <si>
    <t>Zendaya (feat. J. Cole)</t>
  </si>
  <si>
    <t>7jmTA4qUoE3powcTpw3dvF</t>
  </si>
  <si>
    <t>Q09bd2sFKqU</t>
  </si>
  <si>
    <t>Zendaya</t>
  </si>
  <si>
    <t>UCwtAChF-XVCwJyHiO6wtcGw</t>
  </si>
  <si>
    <t>2020-02-28T06:32:24Z</t>
  </si>
  <si>
    <t>Fallen</t>
  </si>
  <si>
    <t>2IDMCaW8K2nrFOoR5UANUo</t>
  </si>
  <si>
    <t>W6PUTaC9IdI</t>
  </si>
  <si>
    <t>2018-12-12T10:15:22Z</t>
  </si>
  <si>
    <t>Hurt Feelings</t>
  </si>
  <si>
    <t>5p7GiBZNL1afJJDUrOA6C8</t>
  </si>
  <si>
    <t>BMuD8uIWup4</t>
  </si>
  <si>
    <t>Woah (feat. Miguel &amp; Ty Dolla $ign)</t>
  </si>
  <si>
    <t>2lAUMDyWq80slJVsrYyD7N</t>
  </si>
  <si>
    <t>sCh5L_aGFnc</t>
  </si>
  <si>
    <t>Woah</t>
  </si>
  <si>
    <t>UCJMV8UopU8SwChmbQrFuPTw</t>
  </si>
  <si>
    <t>2019-03-21T10:04:12Z</t>
  </si>
  <si>
    <t>DespiÃ©rtate</t>
  </si>
  <si>
    <t>0fZCK3FqsrWGZPnZhrwkeI</t>
  </si>
  <si>
    <t>eraGljRqHuc</t>
  </si>
  <si>
    <t>2021-04-30T00:29:35Z</t>
  </si>
  <si>
    <t>Monterrey</t>
  </si>
  <si>
    <t>6y6xATSjOC2EpMTJh51R4v</t>
  </si>
  <si>
    <t>1-o35g-z9WU</t>
  </si>
  <si>
    <t>2021-01-29T00:03:16Z</t>
  </si>
  <si>
    <t>No Hay MÃ¡s Que Hablar</t>
  </si>
  <si>
    <t>0PrD2VArqOuweEzhnpdM89</t>
  </si>
  <si>
    <t>ttz22TA39Nk</t>
  </si>
  <si>
    <t>2021-07-16T00:07:38Z</t>
  </si>
  <si>
    <t>Bandoleros</t>
  </si>
  <si>
    <t>4MLSjN1xAevuHXoSs8etwl</t>
  </si>
  <si>
    <t>vRbjpzdHqCw</t>
  </si>
  <si>
    <t>2021-03-02T19:45:02Z</t>
  </si>
  <si>
    <t>Si No Te Quisiera</t>
  </si>
  <si>
    <t>0wLqXnCLseMice1Hwq6yLz</t>
  </si>
  <si>
    <t>MkWICmtb4Ds</t>
  </si>
  <si>
    <t>UCP8hUDHQiO32-sulww57eZg</t>
  </si>
  <si>
    <t>2018-07-29T23:31:07Z</t>
  </si>
  <si>
    <t>Vida de Rico</t>
  </si>
  <si>
    <t>4nTduFjaTmGysc9WKNuCcs</t>
  </si>
  <si>
    <t>NpNyxZv8Hj4</t>
  </si>
  <si>
    <t>2021-03-04T23:02:06Z</t>
  </si>
  <si>
    <t>Desamor Feliz - Remix</t>
  </si>
  <si>
    <t>4JRDTjUxA2bO4bF3JxOwt2</t>
  </si>
  <si>
    <t>FEr_ewV9RAw</t>
  </si>
  <si>
    <t>Desamor Feliz (Remix)</t>
  </si>
  <si>
    <t>2021-07-01T10:04:38Z</t>
  </si>
  <si>
    <t>ALMAS GEMELAS</t>
  </si>
  <si>
    <t>2KcNrONbZ0hvBPjvrDO2tx</t>
  </si>
  <si>
    <t>hM0sAg1pUZY</t>
  </si>
  <si>
    <t>2021-07-23T00:01:45Z</t>
  </si>
  <si>
    <t>OTRO FILI</t>
  </si>
  <si>
    <t>4iDhQFNWG6uHWi7LOKhmkP</t>
  </si>
  <si>
    <t>lSrOMyS7uHE</t>
  </si>
  <si>
    <t>2021-06-11T00:04:38Z</t>
  </si>
  <si>
    <t>TÃº 1ero</t>
  </si>
  <si>
    <t>4pyTcXRw3Bz3zZMWp81v7F</t>
  </si>
  <si>
    <t>FEUogOVeVak</t>
  </si>
  <si>
    <t>UCNGQrUc5nPqTOrloOHknI_g</t>
  </si>
  <si>
    <t>2021-07-07T04:05:47Z</t>
  </si>
  <si>
    <t>BOBO</t>
  </si>
  <si>
    <t>52wspfpsfPcsw7pw8dnQyM</t>
  </si>
  <si>
    <t>jJOiNHdwC4o</t>
  </si>
  <si>
    <t>2021-06-25T00:02:29Z</t>
  </si>
  <si>
    <t>Miedito o QuÃ©? (feat. KAROL G)</t>
  </si>
  <si>
    <t>7MoZgM6AsQaZw14WnKopuy</t>
  </si>
  <si>
    <t>ikArVUhC6pE</t>
  </si>
  <si>
    <t>UCtfkGa4ie0BivwCPWCHalOw</t>
  </si>
  <si>
    <t>2020-11-25T23:04:07Z</t>
  </si>
  <si>
    <t>LA NOCHE DE ANOCHE</t>
  </si>
  <si>
    <t>2XIc1pqjXV3Cr2BQUGNBck</t>
  </si>
  <si>
    <t>0jmAwrqNudw</t>
  </si>
  <si>
    <t>CanciÃ³n Bonita</t>
  </si>
  <si>
    <t>5iF33sXejXwfTuidVHMll0</t>
  </si>
  <si>
    <t>4FQ7X4WUHQE</t>
  </si>
  <si>
    <t>UC4mhBXLZXLSffhVsrSsTdCQ</t>
  </si>
  <si>
    <t>2021-04-13T23:03:09Z</t>
  </si>
  <si>
    <t>La Gozadera (feat. Marc Anthony)</t>
  </si>
  <si>
    <t>0OMRAvrtLWE2TvcXorRiB9</t>
  </si>
  <si>
    <t>LECvZ1GUweY</t>
  </si>
  <si>
    <t>La Gozadera</t>
  </si>
  <si>
    <t>UCl2KQVc_GFH081i7b9CJQug</t>
  </si>
  <si>
    <t>2017-02-20T14:09:07Z</t>
  </si>
  <si>
    <t>Azul</t>
  </si>
  <si>
    <t>2lCkncy6bIB0LTMT7kvrD1</t>
  </si>
  <si>
    <t>_XTu5vefx5Y</t>
  </si>
  <si>
    <t>2020-03-19T23:01:01Z</t>
  </si>
  <si>
    <t>Ay, DiOs MÃ­o!</t>
  </si>
  <si>
    <t>1beTDCe7sT7fzm8WIKXicz</t>
  </si>
  <si>
    <t>63VIpd19Tos</t>
  </si>
  <si>
    <t>Otra Botella</t>
  </si>
  <si>
    <t>1eF1uRpuxr351DXcsZ8t34</t>
  </si>
  <si>
    <t>z96lQct2d2k</t>
  </si>
  <si>
    <t>2020-09-17T21:05:34Z</t>
  </si>
  <si>
    <t>Kaprichosa</t>
  </si>
  <si>
    <t>11iYGnLvPxB2O9k0xGmPvq</t>
  </si>
  <si>
    <t>823tPOX5-vA</t>
  </si>
  <si>
    <t>2021-08-20T00:06:30Z</t>
  </si>
  <si>
    <t>Rotate</t>
  </si>
  <si>
    <t>6wwT3PgG3eFuKCpxzjMJFs</t>
  </si>
  <si>
    <t>dbZE1ozIcJk</t>
  </si>
  <si>
    <t>2021-02-21T10:02:52Z</t>
  </si>
  <si>
    <t>Apartamento</t>
  </si>
  <si>
    <t>1Ht332hgVG71HLepGgKJnE</t>
  </si>
  <si>
    <t>0ZI9fwHlRu8</t>
  </si>
  <si>
    <t>2021-07-29T23:04:08Z</t>
  </si>
  <si>
    <t>DejarÃ­a Todo</t>
  </si>
  <si>
    <t>1ZN2Dat0KrO0xqr9t8QP9r</t>
  </si>
  <si>
    <t>iMUnwTdqqM8</t>
  </si>
  <si>
    <t>2021-02-05T05:01:02Z</t>
  </si>
  <si>
    <t>Las Locuras MÃ­as</t>
  </si>
  <si>
    <t>58sCyRSFBV0m60kbV9rtp9</t>
  </si>
  <si>
    <t>MQHrAtR4cgs</t>
  </si>
  <si>
    <t>UCHgCGCFOoCaY6IB3nJC17Yg</t>
  </si>
  <si>
    <t>2020-10-21T10:03:20Z</t>
  </si>
  <si>
    <t>Que Locura</t>
  </si>
  <si>
    <t>1Ho6cbsVlusCvv0grlswlj</t>
  </si>
  <si>
    <t>mPjkm3KH5qk</t>
  </si>
  <si>
    <t>2021-08-13T04:08:18Z</t>
  </si>
  <si>
    <t>Lejos Conmigo</t>
  </si>
  <si>
    <t>6bEyu7fMzsnP5COEg3RkWn</t>
  </si>
  <si>
    <t>58IivDhFFhE</t>
  </si>
  <si>
    <t>UCkurR0SHjTh55G-or6U-5xg</t>
  </si>
  <si>
    <t>2021-08-20T00:02:30Z</t>
  </si>
  <si>
    <t>A Un Paso De La Luna - Remix</t>
  </si>
  <si>
    <t>6EQR7Y5vVZFiPD0RUECIDv</t>
  </si>
  <si>
    <t>CDcF1W2QYhE</t>
  </si>
  <si>
    <t>A Un Paso De La Luna (Remix)</t>
  </si>
  <si>
    <t>2021-03-23T18:33:21Z</t>
  </si>
  <si>
    <t>Toa la Noche</t>
  </si>
  <si>
    <t>5VZvuKUJ3ulfBwfKhuVi1t</t>
  </si>
  <si>
    <t>di2pm-B1tC4</t>
  </si>
  <si>
    <t>2021-07-23T01:08:26Z</t>
  </si>
  <si>
    <t>Te Necesito</t>
  </si>
  <si>
    <t>74UFJflGMdA46TltO7XPSB</t>
  </si>
  <si>
    <t>t7TuVBPT2w8</t>
  </si>
  <si>
    <t>2021-05-13T21:00:37Z</t>
  </si>
  <si>
    <t>Caramelo - Remix</t>
  </si>
  <si>
    <t>67jvGGbJmOmVonlyX3mNkV</t>
  </si>
  <si>
    <t>Z_hdBElAhXE</t>
  </si>
  <si>
    <t>Ozuna, Karol G, Myke Towers - Caramelo Remix (Letra)</t>
  </si>
  <si>
    <t>UCfqIgLUMKf_6jYQvaaXxDeQ</t>
  </si>
  <si>
    <t>2020-08-18T20:47:57Z</t>
  </si>
  <si>
    <t>Chica Ideal</t>
  </si>
  <si>
    <t>21N4Buj4xsyLb218lYle61</t>
  </si>
  <si>
    <t>U1LeaDEJ2BY</t>
  </si>
  <si>
    <t>2020-10-16T00:05:34Z</t>
  </si>
  <si>
    <t>PROBLEMA</t>
  </si>
  <si>
    <t>2dl5K2ScW7jYhAhuem06cm</t>
  </si>
  <si>
    <t>M26fDDUjrT0</t>
  </si>
  <si>
    <t>2021-02-26T05:04:52Z</t>
  </si>
  <si>
    <t>Vaina Loca - Remix</t>
  </si>
  <si>
    <t>6dZyrKtOxPV8kXlln1ylk8</t>
  </si>
  <si>
    <t>xukuKm8zwys</t>
  </si>
  <si>
    <t>Una Vaina Loca (Remix)</t>
  </si>
  <si>
    <t>UCPd3kfcwZgQMpOEAP1ZxmDA</t>
  </si>
  <si>
    <t>2018-04-08T10:00:22Z</t>
  </si>
  <si>
    <t>CÃºrame</t>
  </si>
  <si>
    <t>3PwRuzdphgedcWVUOVYJ7I</t>
  </si>
  <si>
    <t>bxMN9PxVmbI</t>
  </si>
  <si>
    <t>2021-06-25T04:06:03Z</t>
  </si>
  <si>
    <t>Nicky Jam: Bzrp Music Sessions, Vol. 41</t>
  </si>
  <si>
    <t>03LfOYi0icz4souspZVVhq</t>
  </si>
  <si>
    <t>FGG7JXV3P2w</t>
  </si>
  <si>
    <t>2021-06-30T22:01:16Z</t>
  </si>
  <si>
    <t>Otra vez (feat. J Balvin)</t>
  </si>
  <si>
    <t>3QwBODjSEzelZyVjxPOHdq</t>
  </si>
  <si>
    <t>Konl3_XNWaA</t>
  </si>
  <si>
    <t>2017-02-09T03:02:22Z</t>
  </si>
  <si>
    <t>Mala Fama</t>
  </si>
  <si>
    <t>2D9itdl85AQVNpTfrxvUGj</t>
  </si>
  <si>
    <t>djqWzMO7Syw</t>
  </si>
  <si>
    <t>2019-03-28T22:02:35Z</t>
  </si>
  <si>
    <t>Muchacha</t>
  </si>
  <si>
    <t>2vI4SxtYqAQD5h1nSrqfKM</t>
  </si>
  <si>
    <t>1cfqOwr3Jno</t>
  </si>
  <si>
    <t>2020-04-23T21:05:41Z</t>
  </si>
  <si>
    <t>Borro Cassette</t>
  </si>
  <si>
    <t>6DUdDIRgLqCGq1DwkNWQTN</t>
  </si>
  <si>
    <t>cHVHat3K930</t>
  </si>
  <si>
    <t>Maluma - Borro Cassette [Bass Boosted] [+Link de Descarga Mega]</t>
  </si>
  <si>
    <t>UCKkK4Jj5MDKJLiPYb9IqLEQ</t>
  </si>
  <si>
    <t>2016-09-16T19:01:48Z</t>
  </si>
  <si>
    <t>QueriÃ©ndote</t>
  </si>
  <si>
    <t>5qf8lBMF49mfNILgF1TYTG</t>
  </si>
  <si>
    <t>ltHXRHjP5k8</t>
  </si>
  <si>
    <t>UCYJwsP1YmNv3Qm6HW7ozxBA</t>
  </si>
  <si>
    <t>2021-07-23T00:09:04Z</t>
  </si>
  <si>
    <t>BEBÃŠ - com Gusttavo Lima</t>
  </si>
  <si>
    <t>7aqUPrDfl416W6yQj3O8lc</t>
  </si>
  <si>
    <t>OV_VQbDGacU</t>
  </si>
  <si>
    <t>BEBÃŠ (com Gusttavo Lima)</t>
  </si>
  <si>
    <t>2021-05-31T22:08:22Z</t>
  </si>
  <si>
    <t>Ay Mi Dios</t>
  </si>
  <si>
    <t>5Uel5PmPBZICA0TQTI912U</t>
  </si>
  <si>
    <t>5mTzKTSgayE</t>
  </si>
  <si>
    <t>UCr3mKgJLFWTro04wgVgGtyA</t>
  </si>
  <si>
    <t>2019-03-15T00:27:19Z</t>
  </si>
  <si>
    <t>Tusa</t>
  </si>
  <si>
    <t>0dKg2vGC1hFqcK5LGTaKzX</t>
  </si>
  <si>
    <t>SRkr9PyBBuU</t>
  </si>
  <si>
    <t>2021-03-26T00:24:12Z</t>
  </si>
  <si>
    <t>Nathy Peluso: Bzrp Music Sessions, Vol. 36</t>
  </si>
  <si>
    <t>78SeXVRJ7KCqVmOwTiFjnI</t>
  </si>
  <si>
    <t>ugSbNXJkvCA</t>
  </si>
  <si>
    <t>2020-11-27T22:04:49Z</t>
  </si>
  <si>
    <t>Lo Que Se Va</t>
  </si>
  <si>
    <t>4PogjAS9lDLn8L5KmqOrft</t>
  </si>
  <si>
    <t>tkPYQMDs7Lc</t>
  </si>
  <si>
    <t>UCFXKkggCdaHhmqutrvN4MGA</t>
  </si>
  <si>
    <t>2021-06-03T10:00:17Z</t>
  </si>
  <si>
    <t>Manos de Tijera</t>
  </si>
  <si>
    <t>2f8sB9lQ6Uh1lKKWJNR9rW</t>
  </si>
  <si>
    <t>HxXKQhdfjKA</t>
  </si>
  <si>
    <t>2021-03-04T23:01:04Z</t>
  </si>
  <si>
    <t>Miami</t>
  </si>
  <si>
    <t>6SP5W33MHmIU6DODHd5zgM</t>
  </si>
  <si>
    <t>wa0Q-mU-O-o</t>
  </si>
  <si>
    <t>2021-07-29T10:03:04Z</t>
  </si>
  <si>
    <t>Con Altura</t>
  </si>
  <si>
    <t>2qG5sZ7Si6sdK74qLxedYM</t>
  </si>
  <si>
    <t>2idJRTd1tVc</t>
  </si>
  <si>
    <t>2019-03-28T17:10:16Z</t>
  </si>
  <si>
    <t>By My Own</t>
  </si>
  <si>
    <t>3OyQhuxr8fFaTnh5sHURci</t>
  </si>
  <si>
    <t>vckxaKLWHjA</t>
  </si>
  <si>
    <t>UCv0SOL8pFgvUTWpeqDsJsxg</t>
  </si>
  <si>
    <t>2019-04-15T20:55:21Z</t>
  </si>
  <si>
    <t>Callejero Music</t>
  </si>
  <si>
    <t>26QGv99ZC4uSU9wAlkdwBT</t>
  </si>
  <si>
    <t>s22maLYml2w</t>
  </si>
  <si>
    <t>UC_wB22ysg33CX4jW46fAKAA</t>
  </si>
  <si>
    <t>2021-07-07T01:58:28Z</t>
  </si>
  <si>
    <t>Boomerang</t>
  </si>
  <si>
    <t>0puJO7cB2H8uPn1n4kXzdA</t>
  </si>
  <si>
    <t>xPv3KFjWI4I</t>
  </si>
  <si>
    <t>Boomerang (feat. Michelangelo305)</t>
  </si>
  <si>
    <t>UCnL_gC_Y-0HfFGzrEHKWGLw</t>
  </si>
  <si>
    <t>2020-04-28T13:59:55Z</t>
  </si>
  <si>
    <t>Noche Luna</t>
  </si>
  <si>
    <t>0CmpEhu1vaaRq8MT1wTZsl</t>
  </si>
  <si>
    <t>TCseDARsDGc</t>
  </si>
  <si>
    <t>UCbZXYR0-mKzhqsH-mc3ib2Q</t>
  </si>
  <si>
    <t>2019-06-20T10:39:27Z</t>
  </si>
  <si>
    <t>Ateo</t>
  </si>
  <si>
    <t>6exIUuLIkxbChmk73bMBJ4</t>
  </si>
  <si>
    <t>vwD0u_sdutQ</t>
  </si>
  <si>
    <t>UCrBcraKuDBqvS7zaABmx3Iw</t>
  </si>
  <si>
    <t>2018-11-15T10:43:49Z</t>
  </si>
  <si>
    <t>Vital (TÃ©ngase)</t>
  </si>
  <si>
    <t>5lRBJSALDbOCFai0yAGqD6</t>
  </si>
  <si>
    <t>ePbzXJdj4HE</t>
  </si>
  <si>
    <t>UCB6XdoEkVtfd1QF6nP6PWPg</t>
  </si>
  <si>
    <t>2020-04-30T10:48:27Z</t>
  </si>
  <si>
    <t>2mIb7VXTgXxa84px1XqV6S</t>
  </si>
  <si>
    <t>IwutqWCWVAs</t>
  </si>
  <si>
    <t>Free Stayla - Contigo - Letra</t>
  </si>
  <si>
    <t>UCGNXU45VI2W00V-mfi0mk5g</t>
  </si>
  <si>
    <t>2020-04-22T16:56:15Z</t>
  </si>
  <si>
    <t>El Ãšltimo Baile (Mia 5)</t>
  </si>
  <si>
    <t>6C4YOst5wq2GnhFuiPvJQz</t>
  </si>
  <si>
    <t>1AwIg2PeOz8</t>
  </si>
  <si>
    <t>2020-01-31T00:31:26Z</t>
  </si>
  <si>
    <t>Evitar el Encuentro</t>
  </si>
  <si>
    <t>5QGAgPABbKK68B19BqNAAP</t>
  </si>
  <si>
    <t>ETzDfAn-87s</t>
  </si>
  <si>
    <t>UCzcQZgkzdF8RY7VfPqQdvew</t>
  </si>
  <si>
    <t>2020-02-27T10:43:59Z</t>
  </si>
  <si>
    <t>Todo EstÃ¡ Bien</t>
  </si>
  <si>
    <t>0nK02ID1wJvbLGSluFWpWF</t>
  </si>
  <si>
    <t>UC7nnLjAS1RyX__0JILQLDAQ</t>
  </si>
  <si>
    <t>2019-09-19T10:13:13Z</t>
  </si>
  <si>
    <t>tm everywhere</t>
  </si>
  <si>
    <t>04r24NoegmuTbDCBhOFErD</t>
  </si>
  <si>
    <t>jc3AF3F2V7g</t>
  </si>
  <si>
    <t>UCxdlj_3dywHfkuGamJ8OO3A</t>
  </si>
  <si>
    <t>2018-11-16T01:40:32Z</t>
  </si>
  <si>
    <t>Parla Pura</t>
  </si>
  <si>
    <t>7M6RtSPo0nOrynhhhxYz3Q</t>
  </si>
  <si>
    <t>x4Nj-5UqtiU</t>
  </si>
  <si>
    <t>UCfiEiEOC7TXjuV82p-FzWqg</t>
  </si>
  <si>
    <t>2019-06-07T01:40:14Z</t>
  </si>
  <si>
    <t>Oculto</t>
  </si>
  <si>
    <t>5OiPtNkQTwY7h7E5cfoKUX</t>
  </si>
  <si>
    <t>aRGt_sOqbw8</t>
  </si>
  <si>
    <t>2020-05-21T10:12:53Z</t>
  </si>
  <si>
    <t>QuÃ© TÃº Quieres?</t>
  </si>
  <si>
    <t>38PaNwWRG7U2aXvnPR2ZNz</t>
  </si>
  <si>
    <t>gdqaxc4UOXc</t>
  </si>
  <si>
    <t>UCDYGqYcJUm6DnpDeDRZUe2Q</t>
  </si>
  <si>
    <t>2021-04-29T11:20:03Z</t>
  </si>
  <si>
    <t>La TÃ­pica (2.018)</t>
  </si>
  <si>
    <t>2blFjWGr603ReBmTLFTsAM</t>
  </si>
  <si>
    <t>uWo74ePmCAI</t>
  </si>
  <si>
    <t>La TiÌpica</t>
  </si>
  <si>
    <t>UCcL2Q1D64lTajzc3bjBzGHg</t>
  </si>
  <si>
    <t>2020-07-14T15:54:27Z</t>
  </si>
  <si>
    <t>Tu Eres Como el Fuego</t>
  </si>
  <si>
    <t>6BeEanS54uM91bsGiIJ193</t>
  </si>
  <si>
    <t>feAVDJmpXMs</t>
  </si>
  <si>
    <t>UCPLdBWo12xB_LEPxZI_B2BA</t>
  </si>
  <si>
    <t>2018-07-25T23:48:04Z</t>
  </si>
  <si>
    <t>Dando Saltos</t>
  </si>
  <si>
    <t>5vGSJRUnhGvQoxEBtn6vez</t>
  </si>
  <si>
    <t>x4wktrdH1oQ</t>
  </si>
  <si>
    <t>UCZLnlrytmXSMnEAGx-XkWPQ</t>
  </si>
  <si>
    <t>2016-08-13T01:24:37Z</t>
  </si>
  <si>
    <t>Cuando</t>
  </si>
  <si>
    <t>5N3KE02m9vuPuCW5zRtOMj</t>
  </si>
  <si>
    <t>YiCIFh4pBuY</t>
  </si>
  <si>
    <t>UCi1b9FVvW3ikCIGy9PbMOYw</t>
  </si>
  <si>
    <t>2019-10-10T10:15:31Z</t>
  </si>
  <si>
    <t>Amandote</t>
  </si>
  <si>
    <t>6oMfsqeVUBnIXi3rGV3XPg</t>
  </si>
  <si>
    <t>0QlzRtM4qP8</t>
  </si>
  <si>
    <t>UCBUWeQ-kUl272221oGSjRgw</t>
  </si>
  <si>
    <t>2020-08-19T06:51:10Z</t>
  </si>
  <si>
    <t>VacÃ­o</t>
  </si>
  <si>
    <t>1mnBLPi0cW7bvWAx3W8uq4</t>
  </si>
  <si>
    <t>G2c65f6RFjU</t>
  </si>
  <si>
    <t>UC-537CmbvXYbYsal-dUGjWQ</t>
  </si>
  <si>
    <t>2019-02-22T04:33:17Z</t>
  </si>
  <si>
    <t>Loa</t>
  </si>
  <si>
    <t>05qMq8MNk77xspjeVXKuk3</t>
  </si>
  <si>
    <t>UC8MEeSe9PtX10TYxjW5cvFw</t>
  </si>
  <si>
    <t>2019-11-14T10:17:33Z</t>
  </si>
  <si>
    <t>Weed Coast (2015)</t>
  </si>
  <si>
    <t>58oGDEmy7Hxm3PxhXSA36U</t>
  </si>
  <si>
    <t>in6CIhl6ubQ</t>
  </si>
  <si>
    <t>UC_CXQzuitemhf_B9P2GO3Rw</t>
  </si>
  <si>
    <t>2020-02-06T11:26:52Z</t>
  </si>
  <si>
    <t>Oh Wah</t>
  </si>
  <si>
    <t>3658lSklVhRiQkpMoIWHjK</t>
  </si>
  <si>
    <t>QoFaj1kcMbI</t>
  </si>
  <si>
    <t>UCv8bURUXd0molkXteKTQYTA</t>
  </si>
  <si>
    <t>2020-07-25T13:04:29Z</t>
  </si>
  <si>
    <t>No Me Arrepiento</t>
  </si>
  <si>
    <t>7m75tkdsGsQVW5pEGUhlhd</t>
  </si>
  <si>
    <t>ZODZ_pkA7wk</t>
  </si>
  <si>
    <t>2020-04-09T11:35:08Z</t>
  </si>
  <si>
    <t>L.Q.M.E</t>
  </si>
  <si>
    <t>79MV5abwiCZqbJKMd0zZUC</t>
  </si>
  <si>
    <t>IbxXYMjiVK4</t>
  </si>
  <si>
    <t>UC5akQIAy9d7UHPZ2VH68V6Q</t>
  </si>
  <si>
    <t>2018-10-09T23:24:32Z</t>
  </si>
  <si>
    <t>Todas MÃ­as</t>
  </si>
  <si>
    <t>6hHgvPazeLPQaLuJddjhyZ</t>
  </si>
  <si>
    <t>SMYQk2_kVAU</t>
  </si>
  <si>
    <t>2019-11-22T21:57:35Z</t>
  </si>
  <si>
    <t>2Mg</t>
  </si>
  <si>
    <t>02uVAGl8ePComIOprEXK1s</t>
  </si>
  <si>
    <t>pgRgmZw6LSc</t>
  </si>
  <si>
    <t>2019-06-20T10:39:34Z</t>
  </si>
  <si>
    <t>4cw8AKmO7y8hAysNMLan4I</t>
  </si>
  <si>
    <t>QXdC1RzTtPA</t>
  </si>
  <si>
    <t>2020-07-14T18:49:19Z</t>
  </si>
  <si>
    <t>Morfina</t>
  </si>
  <si>
    <t>2ahUaJKZpeVF2ynKmUE2Ok</t>
  </si>
  <si>
    <t>pyvqFSGtRM8</t>
  </si>
  <si>
    <t>UCTd32_DYja2bYokRfl5lwsA</t>
  </si>
  <si>
    <t>2019-08-08T00:09:24Z</t>
  </si>
  <si>
    <t>Candela Muchacha</t>
  </si>
  <si>
    <t>1WKV6yqEKJvggRfv4oXQBI</t>
  </si>
  <si>
    <t>YKebqgOaa8I</t>
  </si>
  <si>
    <t>UCkqeqJjNGb3Pm_JGFl9L2KQ</t>
  </si>
  <si>
    <t>2020-02-27T10:20:25Z</t>
  </si>
  <si>
    <t>Pan Con Miel</t>
  </si>
  <si>
    <t>76KXhl2WCGyc6B0dkhO61W</t>
  </si>
  <si>
    <t>aD0spqenuiI</t>
  </si>
  <si>
    <t>UCgiyuQaIHv6r0QQ_3_ehaMg</t>
  </si>
  <si>
    <t>2019-10-04T12:45:11Z</t>
  </si>
  <si>
    <t>Todos Van Pa' AllÃ¡</t>
  </si>
  <si>
    <t>65BYGEVAMDG5UmxhhWLUy1</t>
  </si>
  <si>
    <t>wjfmhNEdJjo</t>
  </si>
  <si>
    <t>UCXuz3KfJPrlsVbvrZcquVwg</t>
  </si>
  <si>
    <t>2018-09-19T19:47:29Z</t>
  </si>
  <si>
    <t>Cuanto Dan por Mi</t>
  </si>
  <si>
    <t>5998B2lQqSUdDkcC2rCa0g</t>
  </si>
  <si>
    <t>elSEBGqZT9I</t>
  </si>
  <si>
    <t>UCJrSkU4fiRKCzZuTKqoYF7A</t>
  </si>
  <si>
    <t>2019-05-31T16:41:41Z</t>
  </si>
  <si>
    <t>Reina</t>
  </si>
  <si>
    <t>0wWpNOMOgKtWodVZnGplJO</t>
  </si>
  <si>
    <t>IokKD6pm23Y</t>
  </si>
  <si>
    <t>Cejaz Negraz - Reina</t>
  </si>
  <si>
    <t>UCa3jihmtMWbUrTc_9BUJMMw</t>
  </si>
  <si>
    <t>2015-08-02T00:38:16Z</t>
  </si>
  <si>
    <t>BuscÃ¡ndote</t>
  </si>
  <si>
    <t>5Qh1noyTdOz7d3GNTwwqJP</t>
  </si>
  <si>
    <t>cYVehTliId4</t>
  </si>
  <si>
    <t>UCt8wnu3RgCD-lleRjYLq6uQ</t>
  </si>
  <si>
    <t>2018-02-20T10:15:36Z</t>
  </si>
  <si>
    <t>Bumping (feat. CrÃ¡neo &amp; Lasser)</t>
  </si>
  <si>
    <t>33NsHtCX9YxrIhLMgw33yJ</t>
  </si>
  <si>
    <t>T6Fcg8uDEV4</t>
  </si>
  <si>
    <t>UCH6uGWOm7sjcOsXhk2r79Sw</t>
  </si>
  <si>
    <t>2020-02-04T07:43:29Z</t>
  </si>
  <si>
    <t>PequeÃ±as Dosis</t>
  </si>
  <si>
    <t>5ebzp4xJVSCaVeF7idrQZR</t>
  </si>
  <si>
    <t>l9UWFR25rG8</t>
  </si>
  <si>
    <t>UCR9UJ8azhL7CvujOdqU-Zzg</t>
  </si>
  <si>
    <t>2019-06-06T10:24:09Z</t>
  </si>
  <si>
    <t>BÃ©same (Trueque de Paz)</t>
  </si>
  <si>
    <t>61dhnr1Q7XF827crEiuABL</t>
  </si>
  <si>
    <t>pf9X5qDi0ME</t>
  </si>
  <si>
    <t>UCwFaInaA7VezEFz8OXultJQ</t>
  </si>
  <si>
    <t>2020-02-06T10:05:39Z</t>
  </si>
  <si>
    <t>Wherever We Go</t>
  </si>
  <si>
    <t>3oybq9OYEp1kZpluwRa4wz</t>
  </si>
  <si>
    <t>s2eHsp1BNpo</t>
  </si>
  <si>
    <t>UCMD6X6R5BGo1fTafzllC6GA</t>
  </si>
  <si>
    <t>2018-10-11T12:18:43Z</t>
  </si>
  <si>
    <t>Take Two</t>
  </si>
  <si>
    <t>4FXi62h264C0eZP10oFxnM</t>
  </si>
  <si>
    <t>5yRkgLjWG-U</t>
  </si>
  <si>
    <t>UCgXS65V2hOzVBXfGN_wqAMw</t>
  </si>
  <si>
    <t>2016-11-30T12:23:19Z</t>
  </si>
  <si>
    <t>Techo de Astros y Truenos: FenÃ³menos</t>
  </si>
  <si>
    <t>4Bz2qeU43gmHUavvtLGOKP</t>
  </si>
  <si>
    <t>SfmA2zcuYtI</t>
  </si>
  <si>
    <t>2019-10-27T14:33:04Z</t>
  </si>
  <si>
    <t>Trabajo Sucio</t>
  </si>
  <si>
    <t>2ie7HoIZQVwVk9ZYrPk5Xj</t>
  </si>
  <si>
    <t>7hQ-WxS19_w</t>
  </si>
  <si>
    <t>Lianna - Trabajo sucio - Live at The Snows</t>
  </si>
  <si>
    <t>UCHgr9v1i9UlNUPghDvgAKkA</t>
  </si>
  <si>
    <t>2020-01-23T21:00:58Z</t>
  </si>
  <si>
    <t>BahÃ­a</t>
  </si>
  <si>
    <t>2L4J6mCOC471gsychc85sE</t>
  </si>
  <si>
    <t>IMcbrk2KZlg</t>
  </si>
  <si>
    <t>UCdDwTE8JI3tHmx_5msvVrYQ</t>
  </si>
  <si>
    <t>2020-02-13T19:53:25Z</t>
  </si>
  <si>
    <t>Bang Bang</t>
  </si>
  <si>
    <t>52V8JbhlHrxwedlymnFjsb</t>
  </si>
  <si>
    <t>b0R-MJsJv1s</t>
  </si>
  <si>
    <t>UCGO9niDG-VjHyF_uo9h27Tw</t>
  </si>
  <si>
    <t>2020-01-23T10:19:51Z</t>
  </si>
  <si>
    <t>Hacerlo de Nuevo</t>
  </si>
  <si>
    <t>6Cem6HiDOqW3y7UTpEDxgp</t>
  </si>
  <si>
    <t>B9e_hVwkowU</t>
  </si>
  <si>
    <t>UCFu-VpdOgA4Rh75Mw-3JRuQ</t>
  </si>
  <si>
    <t>2019-11-07T10:13:36Z</t>
  </si>
  <si>
    <t>Love &amp; Money</t>
  </si>
  <si>
    <t>4JYVHokdjqjArnqmqTfaUZ</t>
  </si>
  <si>
    <t>XCBxU8LVoGk</t>
  </si>
  <si>
    <t>Love &amp; Money (feat. Akapellah)</t>
  </si>
  <si>
    <t>UCu8SmUsQCh72W8Xva1smDtQ</t>
  </si>
  <si>
    <t>2019-07-12T10:19:29Z</t>
  </si>
  <si>
    <t>Guardame una Sonrisa</t>
  </si>
  <si>
    <t>1pm1QuuGzIUVoStaH5wzu8</t>
  </si>
  <si>
    <t>IomwCydILy8</t>
  </si>
  <si>
    <t>UCEHmSXSW1rgfNU1DtsnxGUQ</t>
  </si>
  <si>
    <t>2019-02-07T18:23:30Z</t>
  </si>
  <si>
    <t>SerÃ¡ SerÃ¡</t>
  </si>
  <si>
    <t>5FyPGUuL86KWP8QPz8oCb9</t>
  </si>
  <si>
    <t>tn0Ky21hMx4</t>
  </si>
  <si>
    <t>2017-05-12T20:55:00Z</t>
  </si>
  <si>
    <t>Panteras</t>
  </si>
  <si>
    <t>7clFeTRJ7e22Ur8S6nF5Wm</t>
  </si>
  <si>
    <t>gZl2qlL1SGo</t>
  </si>
  <si>
    <t>2020-02-14T13:13:48Z</t>
  </si>
  <si>
    <t>Quiero</t>
  </si>
  <si>
    <t>4fql3osV77jRoZdq2Piy5V</t>
  </si>
  <si>
    <t>CknNva30-J8</t>
  </si>
  <si>
    <t>UCMpdnJdAbyaBSEFOCWo9udg</t>
  </si>
  <si>
    <t>2019-04-24T15:25:04Z</t>
  </si>
  <si>
    <t>Sideral</t>
  </si>
  <si>
    <t>43OSqeBEQbwF2NYlsu8Kxu</t>
  </si>
  <si>
    <t>tW71_mf0A10</t>
  </si>
  <si>
    <t>UCRC3h8JLxMjVZVI7Q1Mcxww</t>
  </si>
  <si>
    <t>2019-08-01T21:45:32Z</t>
  </si>
  <si>
    <t>Desde Que Te ConocÃ­</t>
  </si>
  <si>
    <t>5ebaSbIOwQnG1jf2KcY8vF</t>
  </si>
  <si>
    <t>fWdMA4Unl5A</t>
  </si>
  <si>
    <t>2020-03-05T10:43:30Z</t>
  </si>
  <si>
    <t>Dejame Mirar</t>
  </si>
  <si>
    <t>5hsAKj9Dct4L7bpql5FT96</t>
  </si>
  <si>
    <t>_chJw0tzQuw</t>
  </si>
  <si>
    <t>UCIwDhrKptAdETsm6s-r_iVA</t>
  </si>
  <si>
    <t>2021-02-20T11:39:50Z</t>
  </si>
  <si>
    <t>12. Nada</t>
  </si>
  <si>
    <t>4RUzLRnLcRVaRYHa4DOCwz</t>
  </si>
  <si>
    <t>IG73Rkutyxs</t>
  </si>
  <si>
    <t>Penyair - Nada - Live Session [Audio Directo]</t>
  </si>
  <si>
    <t>UCChEODq0gnLc7TcX_iOEVYA</t>
  </si>
  <si>
    <t>2021-04-02T21:00:13Z</t>
  </si>
  <si>
    <t>Â¿QuÃ© Nos PasÃ³?</t>
  </si>
  <si>
    <t>2aODFi5RKe4wc9DU1INb5B</t>
  </si>
  <si>
    <t>IxS1lwuz9Ro</t>
  </si>
  <si>
    <t>2021-03-20T06:31:35Z</t>
  </si>
  <si>
    <t>Envy</t>
  </si>
  <si>
    <t>0BmpYjGu8qUhwG7nZGyzC1</t>
  </si>
  <si>
    <t>CDwkJ97APKk</t>
  </si>
  <si>
    <t>2019-10-14T10:11:28Z</t>
  </si>
  <si>
    <t>Jammin'</t>
  </si>
  <si>
    <t>3cw3yl9BuTgDNzcLfdE2Vw</t>
  </si>
  <si>
    <t>Pu_O53-nONo</t>
  </si>
  <si>
    <t>2019-09-19T10:44:34Z</t>
  </si>
  <si>
    <t>Gracias</t>
  </si>
  <si>
    <t>3dd7sReSGh1ZQyGUAMXbQA</t>
  </si>
  <si>
    <t>CmzA3ZwsjLI</t>
  </si>
  <si>
    <t>UCguwkFYfqM5V9tEjtUfsbjQ</t>
  </si>
  <si>
    <t>2019-10-04T03:01:32Z</t>
  </si>
  <si>
    <t>No Va a Parar</t>
  </si>
  <si>
    <t>3Z2402MaR2Ug6Ataz7fzVN</t>
  </si>
  <si>
    <t>1zNEZ0OqHNU</t>
  </si>
  <si>
    <t>2019-06-06T10:24:24Z</t>
  </si>
  <si>
    <t>El Verano</t>
  </si>
  <si>
    <t>6ArUa9CVR9nb2whVFc0i4V</t>
  </si>
  <si>
    <t>V32U_k-SKS8</t>
  </si>
  <si>
    <t>UCZjkhWKJhncfPTOiZ2nzywQ</t>
  </si>
  <si>
    <t>2019-03-28T10:05:12Z</t>
  </si>
  <si>
    <t>QuÃ© Quieres de Mi</t>
  </si>
  <si>
    <t>2RA5qjSUlrPnFZSc0SzUxG</t>
  </si>
  <si>
    <t>_MF-rfu_Gxg</t>
  </si>
  <si>
    <t>2020-05-28T10:02:29Z</t>
  </si>
  <si>
    <t>Cielo Roto</t>
  </si>
  <si>
    <t>4fvnt07jbBL4z6VHGzPeaY</t>
  </si>
  <si>
    <t>i0XoLHYw2VY</t>
  </si>
  <si>
    <t>UCy5ppnIGZHq2CVZI1-yfI_A</t>
  </si>
  <si>
    <t>2019-11-21T11:04:44Z</t>
  </si>
  <si>
    <t>Embrujo</t>
  </si>
  <si>
    <t>1nfgedLEIR61luO1vkeKo3</t>
  </si>
  <si>
    <t>4JOoxALIqds</t>
  </si>
  <si>
    <t>2021-02-25T10:39:44Z</t>
  </si>
  <si>
    <t>Destino</t>
  </si>
  <si>
    <t>4EK88zZYyXdtH47USsxHhT</t>
  </si>
  <si>
    <t>eMnwv6b5dxg</t>
  </si>
  <si>
    <t>UCfdmaXjcOpVGJKYDQUS5hnA</t>
  </si>
  <si>
    <t>2019-10-09T07:29:51Z</t>
  </si>
  <si>
    <t>BacatÃ¡</t>
  </si>
  <si>
    <t>4bblUDwV20TbgtuvJakFFd</t>
  </si>
  <si>
    <t>QrDahO9IA0g</t>
  </si>
  <si>
    <t>UCSm_UwbVH1kiH2mRo8v2jqQ</t>
  </si>
  <si>
    <t>2017-11-19T19:53:23Z</t>
  </si>
  <si>
    <t>De la Pepa a la RaÃ­z</t>
  </si>
  <si>
    <t>3TO1RZ1m3nEhPYyZ216uCU</t>
  </si>
  <si>
    <t>HtxsWWiMIg0</t>
  </si>
  <si>
    <t>2018-06-30T04:23:22Z</t>
  </si>
  <si>
    <t>Esta Noche</t>
  </si>
  <si>
    <t>0Wo0xSxhMzWvF5KU9PithN</t>
  </si>
  <si>
    <t>EP688bewjLY</t>
  </si>
  <si>
    <t>UCKyqKG-I9FYHERgV0IsXVjA</t>
  </si>
  <si>
    <t>2020-10-16T13:09:38Z</t>
  </si>
  <si>
    <t>Roca N' Ron</t>
  </si>
  <si>
    <t>17tWQcqeNO4Hh0RF9gJcvO</t>
  </si>
  <si>
    <t>2pno9VMZ_vQ</t>
  </si>
  <si>
    <t>2016-09-15T11:32:19Z</t>
  </si>
  <si>
    <t>Rumbo a la Nada</t>
  </si>
  <si>
    <t>0ldloAicmN7koKNtmGhohT</t>
  </si>
  <si>
    <t>Tt-K6TRjVVM</t>
  </si>
  <si>
    <t>Rumbo a la Nada (feat. Trezerrezderap &amp; Lomazunderbeatz)</t>
  </si>
  <si>
    <t>2018-05-30T12:31:53Z</t>
  </si>
  <si>
    <t>Loba</t>
  </si>
  <si>
    <t>2XCC33I4DFzIvezE2JvYsO</t>
  </si>
  <si>
    <t>LFQT0zjWby0</t>
  </si>
  <si>
    <t>2019-11-14T10:27:10Z</t>
  </si>
  <si>
    <t>La Fea</t>
  </si>
  <si>
    <t>4SOVrEEf2UHGVf4k09UHUg</t>
  </si>
  <si>
    <t>uZFJh0jW1d0</t>
  </si>
  <si>
    <t>2020-03-29T11:04:44Z</t>
  </si>
  <si>
    <t>SeÃ±ores</t>
  </si>
  <si>
    <t>1CxVTTqTx806xnQAHYmUOM</t>
  </si>
  <si>
    <t>D5UabixPEP8</t>
  </si>
  <si>
    <t>UCGeVipOvyH4ow7Izji_o7Fw</t>
  </si>
  <si>
    <t>2020-10-01T22:35:41Z</t>
  </si>
  <si>
    <t>merchopercho</t>
  </si>
  <si>
    <t>3nepCd8FtI5wTKeET52Leb</t>
  </si>
  <si>
    <t>LRio0rI89eM</t>
  </si>
  <si>
    <t>2018-11-16T01:40:31Z</t>
  </si>
  <si>
    <t>Quien Va</t>
  </si>
  <si>
    <t>21WsQHnPcE2nGM7RUyuEay</t>
  </si>
  <si>
    <t>1F3PaY1dmLI</t>
  </si>
  <si>
    <t>UCHV1qETzPOpEat5ODnPO5xQ</t>
  </si>
  <si>
    <t>2019-05-23T10:35:57Z</t>
  </si>
  <si>
    <t>Materia</t>
  </si>
  <si>
    <t>7eW2hvT5UJKjM7OZwrmRAg</t>
  </si>
  <si>
    <t>XUx_4YtodrM</t>
  </si>
  <si>
    <t>UCX8-P7kPX-P_jYiXo6hzqUA</t>
  </si>
  <si>
    <t>2020-01-07T08:38:38Z</t>
  </si>
  <si>
    <t>Crema</t>
  </si>
  <si>
    <t>67loKVRt3Zvlnc3gHwSUBK</t>
  </si>
  <si>
    <t>AjcEg_EA4ps</t>
  </si>
  <si>
    <t>2020-05-01T05:04:15Z</t>
  </si>
  <si>
    <t>The Look Of Love</t>
  </si>
  <si>
    <t>65kBozpV0xk8bAcWkv6f2P</t>
  </si>
  <si>
    <t>gmCDdS0LGp0</t>
  </si>
  <si>
    <t>UCyLpor3mZgch9rWLzYDqLug</t>
  </si>
  <si>
    <t>2019-09-27T15:45:04Z</t>
  </si>
  <si>
    <t>Headspin</t>
  </si>
  <si>
    <t>3RvxSaMtesBul9m1uuMiVY</t>
  </si>
  <si>
    <t>GrGr3WV1y_I</t>
  </si>
  <si>
    <t>UCpBngGvaU8jiDafyW_qt4YA</t>
  </si>
  <si>
    <t>2017-07-23T02:49:54Z</t>
  </si>
  <si>
    <t>Helado y Oscuro</t>
  </si>
  <si>
    <t>1SCLJm3Pf7IxlfKjzSHd1z</t>
  </si>
  <si>
    <t>o1a9D-eeu5Q</t>
  </si>
  <si>
    <t>UCSWfyJNkgQU6y8GesLmU0DA</t>
  </si>
  <si>
    <t>2016-02-08T16:27:32Z</t>
  </si>
  <si>
    <t>Mirlo</t>
  </si>
  <si>
    <t>3MIl1Q7eRsM1xA7RgX7hVm</t>
  </si>
  <si>
    <t>kHGQq8h36c8</t>
  </si>
  <si>
    <t>UC9UkSoI2B7o0_fSTZ11cNEQ</t>
  </si>
  <si>
    <t>2020-01-31T21:40:45Z</t>
  </si>
  <si>
    <t>Pasame la Yesca</t>
  </si>
  <si>
    <t>36ZITjKAlyKUE6EnvXsL8W</t>
  </si>
  <si>
    <t>f4fbq1ZgF2I</t>
  </si>
  <si>
    <t>2020-07-26T02:50:35Z</t>
  </si>
  <si>
    <t>Never Grow Up</t>
  </si>
  <si>
    <t>7CDSkwzsaUeg9Xp6qwdcGp</t>
  </si>
  <si>
    <t>w8F2JPJhxpY</t>
  </si>
  <si>
    <t>2019-08-14T10:13:09Z</t>
  </si>
  <si>
    <t>Algoritmo</t>
  </si>
  <si>
    <t>3ZGuzBFdYnWEkzYezN0lgz</t>
  </si>
  <si>
    <t>bYApsNWHBsE</t>
  </si>
  <si>
    <t>2019-07-26T05:43:59Z</t>
  </si>
  <si>
    <t>Punto Rojo</t>
  </si>
  <si>
    <t>4fWklIPH97s1BvwSgGqVvr</t>
  </si>
  <si>
    <t>_LxBM6wpgLU</t>
  </si>
  <si>
    <t>2017-08-08T06:05:58Z</t>
  </si>
  <si>
    <t>8 Deseos</t>
  </si>
  <si>
    <t>0lDskzgvLuLk5b2klWNU8r</t>
  </si>
  <si>
    <t>rqEJj1KCNCM</t>
  </si>
  <si>
    <t>2019-11-02T01:45:20Z</t>
  </si>
  <si>
    <t>Saludes</t>
  </si>
  <si>
    <t>72WgGR1GkzT6CYi3W4x5UV</t>
  </si>
  <si>
    <t>0jG3ThuHU-g</t>
  </si>
  <si>
    <t>Los DÃ­as Apacibles</t>
  </si>
  <si>
    <t>5jQfHgAnmTCgYPe7jELX5W</t>
  </si>
  <si>
    <t>K9CR-WIQ4G8</t>
  </si>
  <si>
    <t>2017-12-13T01:51:32Z</t>
  </si>
  <si>
    <t>Retina Floja</t>
  </si>
  <si>
    <t>4Ljqupk1tkA7PNxdmi3qws</t>
  </si>
  <si>
    <t>tdah2a4aKQ8</t>
  </si>
  <si>
    <t>UCm_kr11KIXL0xX0EOcnvcDQ</t>
  </si>
  <si>
    <t>2021-03-22T04:22:52Z</t>
  </si>
  <si>
    <t>Donâ€™t Stop</t>
  </si>
  <si>
    <t>1RWbUB1nImHacLUEFgpPY7</t>
  </si>
  <si>
    <t>UZSFEM0EkuA</t>
  </si>
  <si>
    <t>2020-05-21T10:12:55Z</t>
  </si>
  <si>
    <t>Todo el Tiempo</t>
  </si>
  <si>
    <t>4ltvep768r5VSEJYISG1YE</t>
  </si>
  <si>
    <t>sxQWw8kNZmY</t>
  </si>
  <si>
    <t>UCDxZVKez1w8HHmJRQQg9Cbw</t>
  </si>
  <si>
    <t>2019-08-08T15:08:56Z</t>
  </si>
  <si>
    <t>It's Better This Way</t>
  </si>
  <si>
    <t>7cW9YgyOGbBtTiz6E7IlcT</t>
  </si>
  <si>
    <t>EeAL1kXpRv4</t>
  </si>
  <si>
    <t>Bonus Points - It's Better This Way</t>
  </si>
  <si>
    <t>UCpSMOn2qG_smhVFhInoxaVg</t>
  </si>
  <si>
    <t>2017-03-11T15:54:31Z</t>
  </si>
  <si>
    <t>Common'</t>
  </si>
  <si>
    <t>04ahHGfST9G63DMFJb3ME8</t>
  </si>
  <si>
    <t>iaCFcvkK2FE</t>
  </si>
  <si>
    <t>Witness</t>
  </si>
  <si>
    <t>UCJahGuHugLVO2WivEABMeog</t>
  </si>
  <si>
    <t>2019-08-29T10:20:08Z</t>
  </si>
  <si>
    <t>Dangling</t>
  </si>
  <si>
    <t>06TVB8dnc13DCrmrJDWCsg</t>
  </si>
  <si>
    <t>FiMGDoDFaXc</t>
  </si>
  <si>
    <t>UCpGc1TgmB9oL2PN8kCIw0DQ</t>
  </si>
  <si>
    <t>2020-04-16T10:10:58Z</t>
  </si>
  <si>
    <t>Ipanema</t>
  </si>
  <si>
    <t>6l8ZAqy48pBSGJtUikKNYr</t>
  </si>
  <si>
    <t>nyryYaIcewk</t>
  </si>
  <si>
    <t>UCGA5lGZMNQduQYh8i9YIIAg</t>
  </si>
  <si>
    <t>2017-07-26T15:12:15Z</t>
  </si>
  <si>
    <t>Set It</t>
  </si>
  <si>
    <t>58132xQKeQ9j6VHJb06B4s</t>
  </si>
  <si>
    <t>VG1jiwCT0l8</t>
  </si>
  <si>
    <t>UClRwdypO25NLmrHocir0PBg</t>
  </si>
  <si>
    <t>2019-01-13T11:05:53Z</t>
  </si>
  <si>
    <t>Backyards</t>
  </si>
  <si>
    <t>1wLTCCBUBp1mX8pJkvehAt</t>
  </si>
  <si>
    <t>J_J7_9iT2Gs</t>
  </si>
  <si>
    <t>Backyards (feat. Natalie Oliveri)</t>
  </si>
  <si>
    <t>UCiSE_4a6g8q1f_IiurEnG8Q</t>
  </si>
  <si>
    <t>2019-06-30T11:04:26Z</t>
  </si>
  <si>
    <t>Early Morning</t>
  </si>
  <si>
    <t>4qS4cU1i5kruaZeIXWPWMu</t>
  </si>
  <si>
    <t>vU_thGQ1VDs</t>
  </si>
  <si>
    <t>UCdltCBFLglVYUCuyvMEk7BA</t>
  </si>
  <si>
    <t>2020-05-15T12:18:24Z</t>
  </si>
  <si>
    <t>Velocities</t>
  </si>
  <si>
    <t>3htTVsaQQ78CWAxLVKCHxO</t>
  </si>
  <si>
    <t>JgI6z6aQhEA</t>
  </si>
  <si>
    <t>UCNR1Pzl2T9biZWAbOXZPUwQ</t>
  </si>
  <si>
    <t>2020-05-15T12:09:38Z</t>
  </si>
  <si>
    <t>Sofa Stories</t>
  </si>
  <si>
    <t>5hRMm3tgVIEaJU8KlUgoua</t>
  </si>
  <si>
    <t>Hl_46trMiys</t>
  </si>
  <si>
    <t>UCmYOsHpa8XBY3hWjFvDmp_Q</t>
  </si>
  <si>
    <t>2020-05-15T12:10:18Z</t>
  </si>
  <si>
    <t>Duck in a Box</t>
  </si>
  <si>
    <t>28ivSOZ5ESpdKvS4XP2Ibx</t>
  </si>
  <si>
    <t>LvFjIlRPseE</t>
  </si>
  <si>
    <t>UCgf0zJvhFD-xRRrIXeVasfA</t>
  </si>
  <si>
    <t>2019-06-13T10:24:57Z</t>
  </si>
  <si>
    <t>Frequency</t>
  </si>
  <si>
    <t>3PY2P8PZvi5oBDCr1azDVs</t>
  </si>
  <si>
    <t>FiwIuM-GcM4</t>
  </si>
  <si>
    <t>UC56iT6f9xNjaAoxrUofWgjg</t>
  </si>
  <si>
    <t>2019-10-14T10:03:11Z</t>
  </si>
  <si>
    <t>Belvedere</t>
  </si>
  <si>
    <t>46veejMrktUJDKOTRRvEPg</t>
  </si>
  <si>
    <t>2020-05-15T12:10:16Z</t>
  </si>
  <si>
    <t>This Love Iâ€™ve Met</t>
  </si>
  <si>
    <t>2909V87HP7uWHG8k3yeOBk</t>
  </si>
  <si>
    <t>5a_5D44125w</t>
  </si>
  <si>
    <t>This Love I've Met</t>
  </si>
  <si>
    <t>UC6FZFP8OhjmQgRpAbpjrCCA</t>
  </si>
  <si>
    <t>2020-05-15T12:14:31Z</t>
  </si>
  <si>
    <t>Square One</t>
  </si>
  <si>
    <t>4KPfx9aT7ryawKFqgT0XhE</t>
  </si>
  <si>
    <t>UCUWsMhBqIfeolz8f764qU6A</t>
  </si>
  <si>
    <t>2020-01-08T10:00:02Z</t>
  </si>
  <si>
    <t>Apology</t>
  </si>
  <si>
    <t>5ZZftbPiEPQIwW3NP4k1Ys</t>
  </si>
  <si>
    <t>JRZVzNIq-U0</t>
  </si>
  <si>
    <t>UCP5jQ8XE3nmAEvNPIwXh5yQ</t>
  </si>
  <si>
    <t>2019-10-03T11:10:31Z</t>
  </si>
  <si>
    <t>Autumn 96</t>
  </si>
  <si>
    <t>6wr1e4iVlpoJdvbZKqElYr</t>
  </si>
  <si>
    <t>G8x2YtZGwFM</t>
  </si>
  <si>
    <t>UCwtzZZJJ2MlxhtfJ8Mv07qg</t>
  </si>
  <si>
    <t>2019-06-30T11:02:35Z</t>
  </si>
  <si>
    <t>Acacia</t>
  </si>
  <si>
    <t>46xoZsP2RqMWRbJbPlnfex</t>
  </si>
  <si>
    <t>ic3WIs7H_y4</t>
  </si>
  <si>
    <t>UCTM7QKr-0SpjhYnA-NlRaVg</t>
  </si>
  <si>
    <t>2020-01-23T10:02:36Z</t>
  </si>
  <si>
    <t>Space Cadet</t>
  </si>
  <si>
    <t>3ftLGQmtMLMRKFZOrAT6tf</t>
  </si>
  <si>
    <t>aLTo-gmdClw</t>
  </si>
  <si>
    <t>2020-05-15T12:14:49Z</t>
  </si>
  <si>
    <t>explore</t>
  </si>
  <si>
    <t>6TeebxXwqiDtjelQuC9Fwz</t>
  </si>
  <si>
    <t>5gU6zYOj4es</t>
  </si>
  <si>
    <t>UCM58uwWBcmkSYiK-nkaFreg</t>
  </si>
  <si>
    <t>2019-09-17T10:04:06Z</t>
  </si>
  <si>
    <t>Carefree</t>
  </si>
  <si>
    <t>2E2VBEbmIHIIdgTk7YD85V</t>
  </si>
  <si>
    <t>_RWny9lmWJA</t>
  </si>
  <si>
    <t>dryhope x Gustav Gustav - Carefree</t>
  </si>
  <si>
    <t>UCbNffFvPpkLOKWqOxZskM8Q</t>
  </si>
  <si>
    <t>2020-11-24T05:00:04Z</t>
  </si>
  <si>
    <t>Blue Stripes</t>
  </si>
  <si>
    <t>2vKz38c8hoKUkeBzCHS5Vn</t>
  </si>
  <si>
    <t>hdk6dJg4oOc</t>
  </si>
  <si>
    <t>UC8pJBaPmGSLG_StxSxwDuIg</t>
  </si>
  <si>
    <t>2020-06-01T10:03:46Z</t>
  </si>
  <si>
    <t>McCarren</t>
  </si>
  <si>
    <t>6X9HT9L0iwBMS4uI8KheT1</t>
  </si>
  <si>
    <t>xTPzG_J9p_A</t>
  </si>
  <si>
    <t>UCM-QjVh4S2oi3YD03j-hf9Q</t>
  </si>
  <si>
    <t>Shakedown</t>
  </si>
  <si>
    <t>2DJH9452wa86kofVYb42TS</t>
  </si>
  <si>
    <t>nKhzizUZcgs</t>
  </si>
  <si>
    <t>UCIoFLpoVip6U00Hy_yFYRug</t>
  </si>
  <si>
    <t>Swag On</t>
  </si>
  <si>
    <t>5PLCDTnAGppMCyZEgLzJVK</t>
  </si>
  <si>
    <t>hVy19Qh0wMU</t>
  </si>
  <si>
    <t>Kazam - swag on</t>
  </si>
  <si>
    <t>UCWJlMGRj9ZUl-q7ijxg0FLw</t>
  </si>
  <si>
    <t>2018-11-16T11:48:32Z</t>
  </si>
  <si>
    <t>Voyage</t>
  </si>
  <si>
    <t>5s287dq6CuIwPFCsObTBP3</t>
  </si>
  <si>
    <t>lC-f3yf1DTY</t>
  </si>
  <si>
    <t>Voyage (feat. Kid Abstrakt)</t>
  </si>
  <si>
    <t>UCOxl3_Vn3mTg6Xonghw68Dw</t>
  </si>
  <si>
    <t>2019-02-15T05:57:27Z</t>
  </si>
  <si>
    <t>Coffee Break</t>
  </si>
  <si>
    <t>1qKlq6KAaGgDHQE1httvRF</t>
  </si>
  <si>
    <t>CUEHRYaTM1k</t>
  </si>
  <si>
    <t>2020-05-15T12:16:28Z</t>
  </si>
  <si>
    <t>Away with the Fairies</t>
  </si>
  <si>
    <t>54ekIgWTXDlmFjlhP8GkqO</t>
  </si>
  <si>
    <t>VfCCItnMwpg</t>
  </si>
  <si>
    <t>2020-05-15T12:19:54Z</t>
  </si>
  <si>
    <t>Oceania</t>
  </si>
  <si>
    <t>2EdkWV74XJk9FhmfnMixos</t>
  </si>
  <si>
    <t>Ao7etKEBYgQ</t>
  </si>
  <si>
    <t>UCL09TDfIHnde3qj1U6yMWZg</t>
  </si>
  <si>
    <t>Night Train</t>
  </si>
  <si>
    <t>3zWcNSqUbCSMTqpgCJAL20</t>
  </si>
  <si>
    <t>coVSMvwUdck</t>
  </si>
  <si>
    <t>UCgtGrkr69MdWDKCESpawuKw</t>
  </si>
  <si>
    <t>2021-08-25T09:46:13Z</t>
  </si>
  <si>
    <t>Brisk</t>
  </si>
  <si>
    <t>48qne9sZ9tfSXN7Xktsvfm</t>
  </si>
  <si>
    <t>snaTYBErjOI</t>
  </si>
  <si>
    <t>2019-06-30T11:20:57Z</t>
  </si>
  <si>
    <t>too all the ladies in the place</t>
  </si>
  <si>
    <t>3vnGRHbTtEJXprw7MzJ8H7</t>
  </si>
  <si>
    <t>lhFSUclRmIM</t>
  </si>
  <si>
    <t>UCjGahgByqmmSZcCnPmiQ4wg</t>
  </si>
  <si>
    <t>2019-06-30T10:59:29Z</t>
  </si>
  <si>
    <t>Laka</t>
  </si>
  <si>
    <t>1Zva2jxjb0BM5HmZZ0Iy5B</t>
  </si>
  <si>
    <t>seeCEp_OJaM</t>
  </si>
  <si>
    <t>UCbaPGz2367Bjt0s2UXZ0A8g</t>
  </si>
  <si>
    <t>2020-04-19T23:34:43Z</t>
  </si>
  <si>
    <t>p i c k m e u p</t>
  </si>
  <si>
    <t>5yarnn61dnwNcLWKj4EzQ9</t>
  </si>
  <si>
    <t>ogo81BXYXus</t>
  </si>
  <si>
    <t>UCrDvTObWUXCxbSKnaIRr_Ww</t>
  </si>
  <si>
    <t>2020-09-15T10:01:07Z</t>
  </si>
  <si>
    <t>Cargo Rhodes</t>
  </si>
  <si>
    <t>6ia6diqExtbyVFPA7EdEc5</t>
  </si>
  <si>
    <t>2AYdUS6L1NA</t>
  </si>
  <si>
    <t>UCElEu0LB88ljPUQdk-jVnaA</t>
  </si>
  <si>
    <t>2019-06-30T11:07:03Z</t>
  </si>
  <si>
    <t>Green Tea</t>
  </si>
  <si>
    <t>0GNafQrjLNgIEOcsFqJ9qd</t>
  </si>
  <si>
    <t>a5sdTPcvbVg</t>
  </si>
  <si>
    <t>UChWWjpSJwnDsb7Ig9nYFVaA</t>
  </si>
  <si>
    <t>Twitter Telephone</t>
  </si>
  <si>
    <t>2V3j4DprQZNGRXFxA0Zw6K</t>
  </si>
  <si>
    <t>pbsFr9m4vuM</t>
  </si>
  <si>
    <t>UCvU4WtTQzIEC1ym2i9nDjfw</t>
  </si>
  <si>
    <t>2020-07-27T10:07:42Z</t>
  </si>
  <si>
    <t>Breakfast w Bastien</t>
  </si>
  <si>
    <t>3l9GdzvIuAKEy0V0JJ5L9S</t>
  </si>
  <si>
    <t>BBjrhpkSadY</t>
  </si>
  <si>
    <t>Citrine</t>
  </si>
  <si>
    <t>41jn5NAKcOB1VJQ5nsxfvW</t>
  </si>
  <si>
    <t>fzJNrFdtYG0</t>
  </si>
  <si>
    <t>UCF_6iylCppB8bwhnW3HmcRw</t>
  </si>
  <si>
    <t>2020-05-15T13:09:17Z</t>
  </si>
  <si>
    <t>3UO</t>
  </si>
  <si>
    <t>3pvVzmkWcggLY7m8yLos58</t>
  </si>
  <si>
    <t>F5XvjLhFzEc</t>
  </si>
  <si>
    <t>2020-05-15T12:18:10Z</t>
  </si>
  <si>
    <t>Isn't She Lovely</t>
  </si>
  <si>
    <t>64iJy1NWP9ghyRPpwKV7sC</t>
  </si>
  <si>
    <t>iIUbBmiW3tg</t>
  </si>
  <si>
    <t>UC99CDpakxs2Pu-d8phwgGyQ</t>
  </si>
  <si>
    <t>2020-04-30T10:06:39Z</t>
  </si>
  <si>
    <t>UH OH</t>
  </si>
  <si>
    <t>48JxEAGsZtyzRPvX2PCbyC</t>
  </si>
  <si>
    <t>jOhu7YLVUsc</t>
  </si>
  <si>
    <t>UCfvFMGKlBAeYrmejPHQHXCg</t>
  </si>
  <si>
    <t>2019-06-11T10:00:14Z</t>
  </si>
  <si>
    <t>Birthday Girl</t>
  </si>
  <si>
    <t>3QXQkQr88C5t9tjfCKp6EZ</t>
  </si>
  <si>
    <t>7QuRdpqGTX4</t>
  </si>
  <si>
    <t>UCH5Ryy6Kqv89TFDBS6T4bNg</t>
  </si>
  <si>
    <t>2020-05-15T12:18:23Z</t>
  </si>
  <si>
    <t>Peace of Mind</t>
  </si>
  <si>
    <t>4i3DiFtseWX3yYncrpzgsO</t>
  </si>
  <si>
    <t>4TMbAqyyXfI</t>
  </si>
  <si>
    <t>UCWkxRxotTEfIan6QBqmbp8Q</t>
  </si>
  <si>
    <t>2020-05-15T12:16:27Z</t>
  </si>
  <si>
    <t>Hoxton Hoops</t>
  </si>
  <si>
    <t>7uKtXF2plw2gI8PPDi2HOz</t>
  </si>
  <si>
    <t>4nJOnReGf7U</t>
  </si>
  <si>
    <t>Hoxton Hoops (feat. K, Le Maestro)</t>
  </si>
  <si>
    <t>2021-08-31T09:53:30Z</t>
  </si>
  <si>
    <t>Coral Dreams</t>
  </si>
  <si>
    <t>3ash4fHlsA9SWUk3wfXKVG</t>
  </si>
  <si>
    <t>bZwLGwOwG6U</t>
  </si>
  <si>
    <t>2020-05-15T12:10:27Z</t>
  </si>
  <si>
    <t>Sailors</t>
  </si>
  <si>
    <t>6PfTtYqLxFOAW3fHUqLqAE</t>
  </si>
  <si>
    <t>aeYj-2r5iog</t>
  </si>
  <si>
    <t>UCYRnMGhVTgNWXtD9zhzoMAA</t>
  </si>
  <si>
    <t>2020-09-28T22:49:51Z</t>
  </si>
  <si>
    <t>Tumbleâ€™s Lullaby</t>
  </si>
  <si>
    <t>38YVBQRdxGGJVysTLM09aB</t>
  </si>
  <si>
    <t>qSGDlSHkyo8</t>
  </si>
  <si>
    <t>UCzIwP0r8MyFoanmns0RRv-A</t>
  </si>
  <si>
    <t>2020-05-15T12:13:05Z</t>
  </si>
  <si>
    <t>Fried Potatoes</t>
  </si>
  <si>
    <t>4AL47Lhw4AmXXA5v6Tnejs</t>
  </si>
  <si>
    <t>AM1F2C8zjVQ</t>
  </si>
  <si>
    <t>2020-05-15T11:57:44Z</t>
  </si>
  <si>
    <t>Light Leaks</t>
  </si>
  <si>
    <t>3sfeDnGocBzMTiSM81DnIf</t>
  </si>
  <si>
    <t>EP_kGNpgVzw</t>
  </si>
  <si>
    <t>UC-PGqIVZH7R3dF4u9KO5lhg</t>
  </si>
  <si>
    <t>BelÃ©m</t>
  </si>
  <si>
    <t>74D5pms3OKB8xEem6KwLdY</t>
  </si>
  <si>
    <t>mYSok78M6pk</t>
  </si>
  <si>
    <t>UCXmEZiCXc7F7GjcKI_LPTMA</t>
  </si>
  <si>
    <t>2020-05-20T17:05:58Z</t>
  </si>
  <si>
    <t>1bW8IKNqSmC4RHihpGaYoc</t>
  </si>
  <si>
    <t>aTgESqnQ3iQ</t>
  </si>
  <si>
    <t>UCU3O8QYiPdag6ryYzO_J5Fg</t>
  </si>
  <si>
    <t>2019-04-16T10:00:08Z</t>
  </si>
  <si>
    <t>Moon</t>
  </si>
  <si>
    <t>0YguaMAfczwOyPofM2jI9B</t>
  </si>
  <si>
    <t>bAHQPJtS6kA</t>
  </si>
  <si>
    <t>UCiIJ1S2p_Q0Gf76eWeojB_w</t>
  </si>
  <si>
    <t>2020-05-15T12:20:04Z</t>
  </si>
  <si>
    <t>Strafzettel</t>
  </si>
  <si>
    <t>4PJJqailpy9FxDeCPkQZQq</t>
  </si>
  <si>
    <t>XhzLo0UrdC0</t>
  </si>
  <si>
    <t>2020-03-11T10:16:50Z</t>
  </si>
  <si>
    <t>Chill Rain</t>
  </si>
  <si>
    <t>53gaMfQW5gdchpeDNAHMsU</t>
  </si>
  <si>
    <t>yOsVgDqQKY0</t>
  </si>
  <si>
    <t>UCFC1kDfIA3ajt5u_13SC5fA</t>
  </si>
  <si>
    <t>2018-02-26T10:16:56Z</t>
  </si>
  <si>
    <t>Sunlit</t>
  </si>
  <si>
    <t>0GVT7cZU6MNAXcywnRzD66</t>
  </si>
  <si>
    <t>putuxFQP1KE</t>
  </si>
  <si>
    <t>2020-05-15T13:08:51Z</t>
  </si>
  <si>
    <t>Orion</t>
  </si>
  <si>
    <t>1eoGO19WEflJbAV8BLebhr</t>
  </si>
  <si>
    <t>QXGBYvMTgb0</t>
  </si>
  <si>
    <t>Orion (feat. Epektase)</t>
  </si>
  <si>
    <t>UCAfe7FsAkrdGDMvnWz8OtQg</t>
  </si>
  <si>
    <t>2019-01-23T10:18:50Z</t>
  </si>
  <si>
    <t>7hL9dwyJRu5e8wKEwpBjQA</t>
  </si>
  <si>
    <t>s_658dkeGkQ</t>
  </si>
  <si>
    <t>2018-04-06T10:00:33Z</t>
  </si>
  <si>
    <t>Fanatic - Instrumental</t>
  </si>
  <si>
    <t>2616QFNwHldTARXR2PHS7k</t>
  </si>
  <si>
    <t>SW1ljOk9g7k</t>
  </si>
  <si>
    <t>Fanatic</t>
  </si>
  <si>
    <t>UCkYfM8NxZhbsqjqpqR2iCDA</t>
  </si>
  <si>
    <t>2019-10-31T10:14:27Z</t>
  </si>
  <si>
    <t>Dinosaur</t>
  </si>
  <si>
    <t>7a9MLoBYRxpi73bq4p4ZjC</t>
  </si>
  <si>
    <t>0P0gpZXJXno</t>
  </si>
  <si>
    <t>2019-03-19T10:01:26Z</t>
  </si>
  <si>
    <t>Looking for the Sun</t>
  </si>
  <si>
    <t>5POgdTkPkJ7MzWAJgg1tWe</t>
  </si>
  <si>
    <t>fiMdg6tagUE</t>
  </si>
  <si>
    <t>2020-05-15T11:57:38Z</t>
  </si>
  <si>
    <t>Unfold</t>
  </si>
  <si>
    <t>1cYmBUHfAUTnk3cmnnUTSk</t>
  </si>
  <si>
    <t>5kwrJz5zJec</t>
  </si>
  <si>
    <t>UC1MzAwlkjohTbz8ZGnLQBwA</t>
  </si>
  <si>
    <t>2018-06-08T16:15:13Z</t>
  </si>
  <si>
    <t>Clocks Forward</t>
  </si>
  <si>
    <t>0eZIGZYhqAq7G2AI8R1UfU</t>
  </si>
  <si>
    <t>PaQYCItWt-o</t>
  </si>
  <si>
    <t>UC4ffZjiTckLT_IIb4S0FiFg</t>
  </si>
  <si>
    <t>2020-05-15T12:14:42Z</t>
  </si>
  <si>
    <t>Sunrise Hike</t>
  </si>
  <si>
    <t>0VDkArNWMpyh3xQO3OajJF</t>
  </si>
  <si>
    <t>K-2lCWKl5SY</t>
  </si>
  <si>
    <t>2021-03-16T10:04:22Z</t>
  </si>
  <si>
    <t>End Credits</t>
  </si>
  <si>
    <t>0IQGNx2y8xUec752lNCUQk</t>
  </si>
  <si>
    <t>DS9SFSKA1P8</t>
  </si>
  <si>
    <t>UCjjC-OY_vSWSKQ06-oAFbZw</t>
  </si>
  <si>
    <t>2018-11-08T10:21:00Z</t>
  </si>
  <si>
    <t>Awakening</t>
  </si>
  <si>
    <t>4eyf2PSl4x25h3ZHCTBE9j</t>
  </si>
  <si>
    <t>mH-HehaEaig</t>
  </si>
  <si>
    <t>2020-05-15T12:19:30Z</t>
  </si>
  <si>
    <t>no stress</t>
  </si>
  <si>
    <t>7ouNolPevRZcmf7wnp0Ypu</t>
  </si>
  <si>
    <t>62BUEMBdlfw</t>
  </si>
  <si>
    <t>UCCbtUlsSKytdBhW0uDZoQCg</t>
  </si>
  <si>
    <t>2019-06-17T10:14:02Z</t>
  </si>
  <si>
    <t>Deep In Love</t>
  </si>
  <si>
    <t>6XQe4h8feaOvoapgwg6WTd</t>
  </si>
  <si>
    <t>yCLhkYlyH6s</t>
  </si>
  <si>
    <t>Blue Wednesday - Deep In Love (Feat. Taiyo Ky)</t>
  </si>
  <si>
    <t>UCP0XcxBO6UOpQxdZm5dRUOQ</t>
  </si>
  <si>
    <t>2017-11-15T05:00:02Z</t>
  </si>
  <si>
    <t>Mental Acupuncture</t>
  </si>
  <si>
    <t>2Cpw9KXDlq4jKGMhL3hmkL</t>
  </si>
  <si>
    <t>flbW4OYwVdw</t>
  </si>
  <si>
    <t>2019-03-21T10:20:04Z</t>
  </si>
  <si>
    <t>Blur</t>
  </si>
  <si>
    <t>5Il9rtOas173d0jquqCnby</t>
  </si>
  <si>
    <t>ORoqMUHi_uQ</t>
  </si>
  <si>
    <t>UChI7WDSF190xPByFKoUAQXg</t>
  </si>
  <si>
    <t>2019-05-01T10:01:24Z</t>
  </si>
  <si>
    <t>Venice</t>
  </si>
  <si>
    <t>5VmL8CrjM82tIGWwum8Cbo</t>
  </si>
  <si>
    <t>HBpbfhkvEiA</t>
  </si>
  <si>
    <t>UChM3ZzFj4iQPdOen_QxWMHQ</t>
  </si>
  <si>
    <t>2018-06-22T22:31:16Z</t>
  </si>
  <si>
    <t>what i'm giving you</t>
  </si>
  <si>
    <t>2n6Klx7OcGsbnw68G4TI4T</t>
  </si>
  <si>
    <t>ggegd6cAO10</t>
  </si>
  <si>
    <t>What I'm Giving You</t>
  </si>
  <si>
    <t>UCH-HWMp3np-eWfybK03BZ8g</t>
  </si>
  <si>
    <t>2019-09-30T10:09:35Z</t>
  </si>
  <si>
    <t>Whale Call</t>
  </si>
  <si>
    <t>4gSktMWvCSTusG64pE2Qvh</t>
  </si>
  <si>
    <t>zIo1kXQuVz0</t>
  </si>
  <si>
    <t>2020-05-15T12:10:23Z</t>
  </si>
  <si>
    <t>First Wonder</t>
  </si>
  <si>
    <t>51gtdAOyetDYvukkuGbID7</t>
  </si>
  <si>
    <t>46kcSF6lqko</t>
  </si>
  <si>
    <t>Water &amp; Sand</t>
  </si>
  <si>
    <t>3qdEgLP7w9eXYguFT5SrrP</t>
  </si>
  <si>
    <t>HBHgnJm2bnw</t>
  </si>
  <si>
    <t>2020-12-01T10:04:19Z</t>
  </si>
  <si>
    <t>Really Sorry</t>
  </si>
  <si>
    <t>2KyJ1iwhAS4godpoIR5eYI</t>
  </si>
  <si>
    <t>QbVEHWFG22Q</t>
  </si>
  <si>
    <t>UChjS1IlI1_FbLGV5YhSfySg</t>
  </si>
  <si>
    <t>2020-04-04T02:16:58Z</t>
  </si>
  <si>
    <t>Karru</t>
  </si>
  <si>
    <t>4aytB0kODhqRLnJwdJqUmW</t>
  </si>
  <si>
    <t>xfhPsJHNxBY</t>
  </si>
  <si>
    <t>2020-01-07T10:00:03Z</t>
  </si>
  <si>
    <t>Destination</t>
  </si>
  <si>
    <t>3Yw5a8qoFLRI6syccll9av</t>
  </si>
  <si>
    <t>Ovs8a0Diy9k</t>
  </si>
  <si>
    <t>2020-05-15T12:16:40Z</t>
  </si>
  <si>
    <t>sunday morning</t>
  </si>
  <si>
    <t>2Kqb9yoRNsSiHZT26dg2zs</t>
  </si>
  <si>
    <t>w9MY5sebWqg</t>
  </si>
  <si>
    <t>UC0sZDm-w94s_KG9JgOeFouw</t>
  </si>
  <si>
    <t>2020-04-24T18:54:38Z</t>
  </si>
  <si>
    <t>Khaleesi</t>
  </si>
  <si>
    <t>1u0b5D4Rt39UBCKAdnaGyA</t>
  </si>
  <si>
    <t>ZaKlHc66RYM</t>
  </si>
  <si>
    <t>UC_SB5UbFWpV4bZHvfNauLvg</t>
  </si>
  <si>
    <t>Beach Volley Club</t>
  </si>
  <si>
    <t>0ZF9aQBbJ0kDTptuvMt5Fc</t>
  </si>
  <si>
    <t>z4zSJ37sFbU</t>
  </si>
  <si>
    <t>UCiH2wHGFEdhMbpxTbTHnbZA</t>
  </si>
  <si>
    <t>Birds Fly Higher Than The Moon</t>
  </si>
  <si>
    <t>7MLeHh8FtEfLl4ttqDYFLz</t>
  </si>
  <si>
    <t>EX2d37tT5fo</t>
  </si>
  <si>
    <t>Birds Fly Higher Than The Moon (-)</t>
  </si>
  <si>
    <t>UCo0JVM02GNDSKXAoE4JrUYQ</t>
  </si>
  <si>
    <t>2020-05-24T10:09:21Z</t>
  </si>
  <si>
    <t>sunny</t>
  </si>
  <si>
    <t>0cZcOtDqLaavK7LowhTBsa</t>
  </si>
  <si>
    <t>z2JZUbybiCM</t>
  </si>
  <si>
    <t>sunny (feat. Pandrezz)</t>
  </si>
  <si>
    <t>UCBb82EMFywo4Byo70oGHPdA</t>
  </si>
  <si>
    <t>2018-04-27T00:19:05Z</t>
  </si>
  <si>
    <t>3GkSDGupydidufnOGZn2FE</t>
  </si>
  <si>
    <t>4WwRGIfG974</t>
  </si>
  <si>
    <t>UCdPgDItWooZYAcmdZ33_jEg</t>
  </si>
  <si>
    <t>2019-10-22T10:01:03Z</t>
  </si>
  <si>
    <t>Bopatron</t>
  </si>
  <si>
    <t>0nyKpt36pWK435Sa7LKk6P</t>
  </si>
  <si>
    <t>augy9SY42fw</t>
  </si>
  <si>
    <t>UCglpOorr8zMOH0PV3sjrT4A</t>
  </si>
  <si>
    <t>2019-02-13T10:20:20Z</t>
  </si>
  <si>
    <t>i wish it would never stop snowing</t>
  </si>
  <si>
    <t>0jDYc3XRkTaEi5zycl5E1G</t>
  </si>
  <si>
    <t>lY4DPrhqAbw</t>
  </si>
  <si>
    <t>2020-05-15T13:08:54Z</t>
  </si>
  <si>
    <t>Boreal</t>
  </si>
  <si>
    <t>46Y4Qz8yPvrWsg1iKSe9ZN</t>
  </si>
  <si>
    <t>2019-09-01T10:08:32Z</t>
  </si>
  <si>
    <t>Saturns Dream</t>
  </si>
  <si>
    <t>5DYw4ltzjfTz7CJuL8XR9J</t>
  </si>
  <si>
    <t>CSnKB8UALKg</t>
  </si>
  <si>
    <t>UCUwBW-cAoHAcl0tKjvIcUAA</t>
  </si>
  <si>
    <t>2020-06-07T10:01:06Z</t>
  </si>
  <si>
    <t>Funkaholic</t>
  </si>
  <si>
    <t>6Y1xR0TDpxWQwmTYmkYZMt</t>
  </si>
  <si>
    <t>9t9rB-FIf-o</t>
  </si>
  <si>
    <t>UCc1b6egedtrql0YIUpzRbtA</t>
  </si>
  <si>
    <t>2020-05-15T12:20:32Z</t>
  </si>
  <si>
    <t>No Lies</t>
  </si>
  <si>
    <t>6SZPAffx8bjZw8klFDnhnk</t>
  </si>
  <si>
    <t>hmsqI4da1yY</t>
  </si>
  <si>
    <t>No Lies (feat. Andras Szilagyi)</t>
  </si>
  <si>
    <t>UCxpLDJNwG7BNbsJfT0ySsJA</t>
  </si>
  <si>
    <t>2019-06-09T10:12:29Z</t>
  </si>
  <si>
    <t>Summer Goes By</t>
  </si>
  <si>
    <t>5qMZgqfyzYdN1b6ioFewiJ</t>
  </si>
  <si>
    <t>z8swsnMsX1g</t>
  </si>
  <si>
    <t>2017-08-31T11:51:30Z</t>
  </si>
  <si>
    <t>Illusion</t>
  </si>
  <si>
    <t>1OYmGYcmjHNnd3E6ZF7NtI</t>
  </si>
  <si>
    <t>lAhvJ2QHwC8</t>
  </si>
  <si>
    <t>UCg2TAN484obS3oqbATNdaEw</t>
  </si>
  <si>
    <t>2020-05-15T12:10:00Z</t>
  </si>
  <si>
    <t>Coral Reef</t>
  </si>
  <si>
    <t>3ElDX6t2ayq83erLIjy3fx</t>
  </si>
  <si>
    <t>8mrOfi0V0dM</t>
  </si>
  <si>
    <t>UCMQerp9pcIb4pt4rWWBNShg</t>
  </si>
  <si>
    <t>2019-11-28T10:10:58Z</t>
  </si>
  <si>
    <t>Magic Hoodie</t>
  </si>
  <si>
    <t>3Q5uu90ueSV1hk1bIKYBKu</t>
  </si>
  <si>
    <t>bfV6dD4ejkI</t>
  </si>
  <si>
    <t>2018-11-15T10:19:49Z</t>
  </si>
  <si>
    <t>Bright Beginning</t>
  </si>
  <si>
    <t>4ofH7WBpRvMzVdxRxNzefp</t>
  </si>
  <si>
    <t>u-eUWOqrGKQ</t>
  </si>
  <si>
    <t>2019-01-03T10:19:13Z</t>
  </si>
  <si>
    <t>Second Wind</t>
  </si>
  <si>
    <t>02u9LupbcUXwrQfGH0Q9ub</t>
  </si>
  <si>
    <t>Oy7-DCrOOwg</t>
  </si>
  <si>
    <t>2020-05-15T11:55:29Z</t>
  </si>
  <si>
    <t>So They Say</t>
  </si>
  <si>
    <t>1DniIBl2EA2OtOrrW8CJJe</t>
  </si>
  <si>
    <t>6dxcOJv5Pgs</t>
  </si>
  <si>
    <t>2019-06-30T11:05:35Z</t>
  </si>
  <si>
    <t>Lost in Florence</t>
  </si>
  <si>
    <t>5B1tm4NuzSbYUTwk0xEz2a</t>
  </si>
  <si>
    <t>FnL5PrQZMYM</t>
  </si>
  <si>
    <t>Lost in Florence (feat. I Eat Plants for a Living)</t>
  </si>
  <si>
    <t>UCL1fKmZE76xbhokL6ub2MKA</t>
  </si>
  <si>
    <t>2020-04-19T10:52:55Z</t>
  </si>
  <si>
    <t>Finder</t>
  </si>
  <si>
    <t>2vnnFpeYU0nraS7pBhV1aJ</t>
  </si>
  <si>
    <t>Nc6lEF4EMk8</t>
  </si>
  <si>
    <t>Finder (Carl Cox Remix Edit)</t>
  </si>
  <si>
    <t>UChb98WbA2gI75jq4pCmv_fg</t>
  </si>
  <si>
    <t>2020-04-27T23:46:48Z</t>
  </si>
  <si>
    <t>Cold Light</t>
  </si>
  <si>
    <t>6jRwkbiqOfkNGty2fGTXzd</t>
  </si>
  <si>
    <t>m8ivSgNjPzw</t>
  </si>
  <si>
    <t>UCvre0o8p9cZLA23RjF3750Q</t>
  </si>
  <si>
    <t>2021-02-18T10:16:09Z</t>
  </si>
  <si>
    <t>5RC9olve1FVs1bnIneatm8</t>
  </si>
  <si>
    <t>duITNxaVfaM</t>
  </si>
  <si>
    <t>UCEwPUuoszr-TzwEINavgsyA</t>
  </si>
  <si>
    <t>2021-07-21T10:02:33Z</t>
  </si>
  <si>
    <t>Be Sharp Say Nowt - Original Mix</t>
  </si>
  <si>
    <t>3xN4zbuUZvGev7c9D0BbTM</t>
  </si>
  <si>
    <t>94DEGCYeSL0</t>
  </si>
  <si>
    <t>Be Sharp Say Nowt (Original Mix)</t>
  </si>
  <si>
    <t>UCxHFeh2Pu-CwMcVwgjGkjVw</t>
  </si>
  <si>
    <t>2017-11-30T10:34:38Z</t>
  </si>
  <si>
    <t>Breathe - Cristoph Remix</t>
  </si>
  <si>
    <t>5d1KPI9gcAZsM3ynSErGtg</t>
  </si>
  <si>
    <t>2iCllDdxkOI</t>
  </si>
  <si>
    <t>Breathe (Cristoph Remix)</t>
  </si>
  <si>
    <t>UCw1tXWc_xuP0H6oLER5GBYA</t>
  </si>
  <si>
    <t>2019-08-29T10:45:54Z</t>
  </si>
  <si>
    <t>The Answer (featuring Arthur Baker &amp; Victor Simonelli)</t>
  </si>
  <si>
    <t>5whiPPRn248jYANBCMzQoB</t>
  </si>
  <si>
    <t>TiafgpiHJhY</t>
  </si>
  <si>
    <t>Chris Lake &amp; Armand van Helden Ft. Arthur Baker &amp; Victor Simonelli - The Answer</t>
  </si>
  <si>
    <t>UCSXShbkP_KtDaPwrtuKQ9nA</t>
  </si>
  <si>
    <t>2020-11-24T13:00:31Z</t>
  </si>
  <si>
    <t>Feel My Needs - Original Mix</t>
  </si>
  <si>
    <t>6OtWYitKPq5RJdmbjuRFCf</t>
  </si>
  <si>
    <t>WA_UFcJDTFM</t>
  </si>
  <si>
    <t>Feel My Needs</t>
  </si>
  <si>
    <t>UC-TBDTcs8Y4VmpvAhJ8SN5g</t>
  </si>
  <si>
    <t>2018-05-31T10:00:09Z</t>
  </si>
  <si>
    <t>Who Is He (feat. Kevin Haden) - Claptone Extended Remix</t>
  </si>
  <si>
    <t>6xnbpd5dHLqVxQRQrOgjov</t>
  </si>
  <si>
    <t>gdOFalo3VJQ</t>
  </si>
  <si>
    <t>Who Is He? (feat. Kevin Haden) (Claptone Remix)</t>
  </si>
  <si>
    <t>UCt9Ah1reu1tK421C_ZDDjCg</t>
  </si>
  <si>
    <t>2017-03-30T10:28:08Z</t>
  </si>
  <si>
    <t>Thin Line</t>
  </si>
  <si>
    <t>10bmUjdCwAcLNMaFs6BLNO</t>
  </si>
  <si>
    <t>2f9bpSu4zIE</t>
  </si>
  <si>
    <t>UCYrRVObtpYuSQ6LzNpV8Sqg</t>
  </si>
  <si>
    <t>2020-10-29T10:02:26Z</t>
  </si>
  <si>
    <t>Starry Night - Original Mix</t>
  </si>
  <si>
    <t>5xwzmfxNAxZwMjznQ0eVXL</t>
  </si>
  <si>
    <t>r_wwmmo6UGY</t>
  </si>
  <si>
    <t>Peggy Gou - Starry Night</t>
  </si>
  <si>
    <t>UCIjPLC9-kM-K43bq3dGEm1A</t>
  </si>
  <si>
    <t>2019-03-22T11:31:37Z</t>
  </si>
  <si>
    <t>Buggin' - Edit</t>
  </si>
  <si>
    <t>2TqSk3lGTFTO2N6qDWpODA</t>
  </si>
  <si>
    <t>iYxmZCgns6w</t>
  </si>
  <si>
    <t>Buggin' (feat. Jem Cooke) (Edit)</t>
  </si>
  <si>
    <t>UCEkFDkz531NFBECkKNWwcZA</t>
  </si>
  <si>
    <t>2018-06-14T17:25:19Z</t>
  </si>
  <si>
    <t>Te amo</t>
  </si>
  <si>
    <t>2CW2dYj1EvbQs35XufHkit</t>
  </si>
  <si>
    <t>6Uf-Lwe5GeQ</t>
  </si>
  <si>
    <t>UCsYE5Akgbz4Qhg7bgs8w4_Q</t>
  </si>
  <si>
    <t>2020-12-03T00:12:20Z</t>
  </si>
  <si>
    <t>Zero</t>
  </si>
  <si>
    <t>7hlbz0g2tpoBTPvLLEWKWR</t>
  </si>
  <si>
    <t>aYI_y4tCwrQ</t>
  </si>
  <si>
    <t>UCQTcqZlBWnoN4tztEGxXC0g</t>
  </si>
  <si>
    <t>2021-03-18T10:14:20Z</t>
  </si>
  <si>
    <t>Insomnia 2021 - Epic Mix</t>
  </si>
  <si>
    <t>1C64MJBqmR3kl32px5BX3r</t>
  </si>
  <si>
    <t>6-exlYD_GtE</t>
  </si>
  <si>
    <t>Insomnia 2021 (Epic Mix)</t>
  </si>
  <si>
    <t>UCMlIW2j7RZt-9MHRBQ5UBEg</t>
  </si>
  <si>
    <t>2021-06-10T10:03:22Z</t>
  </si>
  <si>
    <t>Dished (Male Stripper) - Edit</t>
  </si>
  <si>
    <t>7rUPp3VSAs7MZuCIIwMWTQ</t>
  </si>
  <si>
    <t>Iix73rxHwJg</t>
  </si>
  <si>
    <t>Dished (Male Stripper) (Edit)</t>
  </si>
  <si>
    <t>UCDqhjTyPcmkdCwJsUV1fvJA</t>
  </si>
  <si>
    <t>2018-07-19T05:45:15Z</t>
  </si>
  <si>
    <t>Feel My Needs - Purple Disco Machine Remix</t>
  </si>
  <si>
    <t>3RiRFyvasDtAv8n0AQUKFG</t>
  </si>
  <si>
    <t>RJIV5-kPBLA</t>
  </si>
  <si>
    <t>Weiss - Feel My Needs (Purple Disco Machine Edit) [Toolroom]</t>
  </si>
  <si>
    <t>UCa1Q2ic8wDlT1WH7LSO_4Sg</t>
  </si>
  <si>
    <t>2018-08-15T17:05:07Z</t>
  </si>
  <si>
    <t>We Do What We Want</t>
  </si>
  <si>
    <t>18DjkS5pjqCBROtTVH4GK6</t>
  </si>
  <si>
    <t>42OaLgrhkRw</t>
  </si>
  <si>
    <t>UCssXqbq0M0w-KsR5dMm8Idg</t>
  </si>
  <si>
    <t>2020-01-16T14:25:39Z</t>
  </si>
  <si>
    <t>Get Get Down</t>
  </si>
  <si>
    <t>4h4AEqy0iBbjdlbtWvIx5O</t>
  </si>
  <si>
    <t>HR-_BMO7P-k</t>
  </si>
  <si>
    <t>UCcYF90aCVUyLBgeo2zpmT-A</t>
  </si>
  <si>
    <t>2015-08-12T00:15:22Z</t>
  </si>
  <si>
    <t>Aguella</t>
  </si>
  <si>
    <t>5PZ1AVGVhiTjj2S70D0GSM</t>
  </si>
  <si>
    <t>Jxogx5TX2MU</t>
  </si>
  <si>
    <t>Aguella (Radio Edit)</t>
  </si>
  <si>
    <t>UCS451CHgLG80Ubj48dv3Y6w</t>
  </si>
  <si>
    <t>2018-12-13T10:49:38Z</t>
  </si>
  <si>
    <t>Dished (Male Stripper) - Babert Italo Disco Remix</t>
  </si>
  <si>
    <t>2yjNoE1iDjeXxMkdcstfsi</t>
  </si>
  <si>
    <t>CqULS0oFscE</t>
  </si>
  <si>
    <t>Dished (Male Stripper) (Babert Italo Disco Remix)</t>
  </si>
  <si>
    <t>2018-09-20T23:25:50Z</t>
  </si>
  <si>
    <t>Sundancing</t>
  </si>
  <si>
    <t>5Rcz4OsTYPX4A4PHOxr7Zc</t>
  </si>
  <si>
    <t>RTS3pPqtkjg</t>
  </si>
  <si>
    <t>UCrlC_HW1r3X21xRpSQPcykQ</t>
  </si>
  <si>
    <t>2020-03-26T10:53:08Z</t>
  </si>
  <si>
    <t>Mama</t>
  </si>
  <si>
    <t>5XSoESe1pq3cmWw3XFH9Z0</t>
  </si>
  <si>
    <t>y8ip6FYNSKI</t>
  </si>
  <si>
    <t>cuartero - mama (original mix)</t>
  </si>
  <si>
    <t>UCr2vTs9uZu7hK8aKjTlDiPw</t>
  </si>
  <si>
    <t>2012-01-22T11:50:56Z</t>
  </si>
  <si>
    <t>Movin' On</t>
  </si>
  <si>
    <t>4KO5FBxFaCDETGebXFWbXM</t>
  </si>
  <si>
    <t>kiaYeydFrzE</t>
  </si>
  <si>
    <t>Movin' On (Original Mix)</t>
  </si>
  <si>
    <t>UC9veOzYDEbYN7FvxVIrAtNA</t>
  </si>
  <si>
    <t>2019-11-22T22:53:54Z</t>
  </si>
  <si>
    <t>La Luna - Extended Mix</t>
  </si>
  <si>
    <t>39cnjrHu6CAj9YOq4xpmGQ</t>
  </si>
  <si>
    <t>VzPAilkSY5k</t>
  </si>
  <si>
    <t>La Luna (Extended Mix)</t>
  </si>
  <si>
    <t>UCQlBJ76iYuFVgg-hPTnWstQ</t>
  </si>
  <si>
    <t>2017-02-10T03:59:40Z</t>
  </si>
  <si>
    <t>A Pila el Arro</t>
  </si>
  <si>
    <t>1qADoJiMDPI1wE9pK8z1Ub</t>
  </si>
  <si>
    <t>yTgcG5XdeYs</t>
  </si>
  <si>
    <t>A Pila el Arro (feat. Etelvina Maldonado)</t>
  </si>
  <si>
    <t>UCKgi2oK_1_VWNiJhshCuy4Q</t>
  </si>
  <si>
    <t>2019-07-21T10:01:07Z</t>
  </si>
  <si>
    <t>Feel My Needs - Purple Disco Machine Extended Mix</t>
  </si>
  <si>
    <t>7AkdM5ErBGorSpL6JxjSBC</t>
  </si>
  <si>
    <t>4Fm7OudrAYE</t>
  </si>
  <si>
    <t>Feel My Needs (Purple Disco Machine Extended Mix)</t>
  </si>
  <si>
    <t>2018-07-26T18:08:25Z</t>
  </si>
  <si>
    <t>Smoking I Wait (Remix)</t>
  </si>
  <si>
    <t>1soUdAofLWpmrpvoFoMUNa</t>
  </si>
  <si>
    <t>hnuX35bUMHE</t>
  </si>
  <si>
    <t>UCqveEH8Dkb_kC7cchaKcxVQ</t>
  </si>
  <si>
    <t>2019-09-19T10:20:27Z</t>
  </si>
  <si>
    <t>Insomnia 2021 - Epic Edit</t>
  </si>
  <si>
    <t>6E1VvKBTi0FtLhE8b6GxbE</t>
  </si>
  <si>
    <t>rpllcf2P5Us</t>
  </si>
  <si>
    <t>Insomnia 2021 (Epic Edit)</t>
  </si>
  <si>
    <t>2021-06-10T10:01:46Z</t>
  </si>
  <si>
    <t>Man With The Red Face - Radio Edit</t>
  </si>
  <si>
    <t>3IcHQ7M5OlxQsx0CAjniIL</t>
  </si>
  <si>
    <t>gY_CLVd0r-I</t>
  </si>
  <si>
    <t>Man with the Red Face (Radio Edit)</t>
  </si>
  <si>
    <t>UCUVeGi2hzunGhj2TEqrt_DQ</t>
  </si>
  <si>
    <t>2017-01-25T21:15:06Z</t>
  </si>
  <si>
    <t>Be Somebody</t>
  </si>
  <si>
    <t>6SiDlN4LfZNqm9ZrWHltrO</t>
  </si>
  <si>
    <t>rivpa-iVDgo</t>
  </si>
  <si>
    <t>UCJj0YzrF5UV4IhjRE7vliPw</t>
  </si>
  <si>
    <t>2018-07-19T16:36:06Z</t>
  </si>
  <si>
    <t>Strangers (feat. Ella Loponte)</t>
  </si>
  <si>
    <t>5jgIiZzXhG2fF0AGfGcsdy</t>
  </si>
  <si>
    <t>jyP48vGnhq8</t>
  </si>
  <si>
    <t>UC4chWFyJ1wMEobagBnXXGBQ</t>
  </si>
  <si>
    <t>2018-02-26T11:54:53Z</t>
  </si>
  <si>
    <t>A bit housy</t>
  </si>
  <si>
    <t>3jH4r0q0xR2xR02iRb5qTy</t>
  </si>
  <si>
    <t>N74ZbFN_o2U</t>
  </si>
  <si>
    <t>UC-8HdL8QHSQ9tiUkZvBrvJQ</t>
  </si>
  <si>
    <t>2020-04-01T20:36:39Z</t>
  </si>
  <si>
    <t>Como va - Original Mix</t>
  </si>
  <si>
    <t>7wukIzO9K7BxTJAe4YEt2Y</t>
  </si>
  <si>
    <t>bRseWefzmA8</t>
  </si>
  <si>
    <t>Como va (Original Mix)</t>
  </si>
  <si>
    <t>UCTSIqGVfmNe16viGuEmWC6A</t>
  </si>
  <si>
    <t>2018-10-04T10:27:24Z</t>
  </si>
  <si>
    <t>El SueÃ±o (feat. Martina Camargo)</t>
  </si>
  <si>
    <t>6TQ70WDuO3P3GZ8fo2iRZc</t>
  </si>
  <si>
    <t>H-_oGJZdq6M</t>
  </si>
  <si>
    <t>El SueÃ±o (Mixed)</t>
  </si>
  <si>
    <t>UCkc3W9SLwuwpVylJOgZYXOA</t>
  </si>
  <si>
    <t>2020-07-31T05:39:35Z</t>
  </si>
  <si>
    <t>Under The Moon - Cassius Remix - Edit</t>
  </si>
  <si>
    <t>2dAcb7rIb2EeFsz8hebdue</t>
  </si>
  <si>
    <t>cakoRsjxhGU</t>
  </si>
  <si>
    <t>Under The Moon (Cassius Remix - Edit)</t>
  </si>
  <si>
    <t>2018-05-11T21:05:04Z</t>
  </si>
  <si>
    <t>Sexiest Man In Jamaica</t>
  </si>
  <si>
    <t>4irArQHgo7Cs3Y7lOPYBCI</t>
  </si>
  <si>
    <t>BxTEugIcM1E</t>
  </si>
  <si>
    <t>UCfiisMFo9zrJlBJ3T4Z4s7A</t>
  </si>
  <si>
    <t>2018-08-16T19:15:54Z</t>
  </si>
  <si>
    <t>Doctor Zouk - Original Mix</t>
  </si>
  <si>
    <t>5gERyOrsKXUcwiwFFWmszq</t>
  </si>
  <si>
    <t>RmkjbiPmpP4</t>
  </si>
  <si>
    <t>Doctor Zouk (Original Mix)</t>
  </si>
  <si>
    <t>2018-08-28T16:25:40Z</t>
  </si>
  <si>
    <t>Pushing On</t>
  </si>
  <si>
    <t>00lopN8UjPU58scvfgjSPK</t>
  </si>
  <si>
    <t>NrBhMyv2R0A</t>
  </si>
  <si>
    <t>UCqrf8C4QQtOzs4H6pgPeihQ</t>
  </si>
  <si>
    <t>2019-03-28T15:01:37Z</t>
  </si>
  <si>
    <t>I Want You (Forever) - Josh Butler Remix - Radio Edit</t>
  </si>
  <si>
    <t>1tRLXy4R5YDnwATpNIkz1R</t>
  </si>
  <si>
    <t>_TFM8iYu-s8</t>
  </si>
  <si>
    <t>I Want You (Forever)</t>
  </si>
  <si>
    <t>UC_2ZGM1YP91QYRKhHVANZTQ</t>
  </si>
  <si>
    <t>2017-08-31T11:22:55Z</t>
  </si>
  <si>
    <t>Hey Hey - Riva Starr Paradise Garage Remix</t>
  </si>
  <si>
    <t>2ZCwdyxyiIDrrhawe3GIZl</t>
  </si>
  <si>
    <t>ZGjui7Dro8c</t>
  </si>
  <si>
    <t>Hey Hey (Riva Starr Paradise Garage Remix)</t>
  </si>
  <si>
    <t>UC2gpnUf1vWZtvprpeUGy7YA</t>
  </si>
  <si>
    <t>2020-03-19T10:00:33Z</t>
  </si>
  <si>
    <t>Street Life</t>
  </si>
  <si>
    <t>58IFNg4ttwvViDTuO11MDT</t>
  </si>
  <si>
    <t>kTP7inXzzIE</t>
  </si>
  <si>
    <t>Street Life (Original Mix)</t>
  </si>
  <si>
    <t>2018-08-16T19:36:06Z</t>
  </si>
  <si>
    <t>La Vereda (Cada Vez)</t>
  </si>
  <si>
    <t>0XxLIO3FKdmaBJ8zeI2DCu</t>
  </si>
  <si>
    <t>g81lng1nrJo</t>
  </si>
  <si>
    <t>2018-10-19T01:55:31Z</t>
  </si>
  <si>
    <t>Electric Feel</t>
  </si>
  <si>
    <t>04XreyYjcyIKr6Z4e6e2tb</t>
  </si>
  <si>
    <t>oaPooFpx2JY</t>
  </si>
  <si>
    <t>Electric Feel (Original Mix)</t>
  </si>
  <si>
    <t>UCBJMSRQWFGNjOKRuOoQPsYQ</t>
  </si>
  <si>
    <t>2018-08-17T01:00:54Z</t>
  </si>
  <si>
    <t>Free - Mood II Swing Radio Edit</t>
  </si>
  <si>
    <t>0dc6CJ6BsiKxyPvW4yABLo</t>
  </si>
  <si>
    <t>u-_5YmqA4rY</t>
  </si>
  <si>
    <t>Free (Mood II Swing Radio Edit)</t>
  </si>
  <si>
    <t>2021-07-21T10:03:00Z</t>
  </si>
  <si>
    <t>Through 2 You</t>
  </si>
  <si>
    <t>0evAtYjWJMnNQrdzgNvqvF</t>
  </si>
  <si>
    <t>QWq1vzktBs4</t>
  </si>
  <si>
    <t>UCPv8fuy_nuBJVNkvJawOyog</t>
  </si>
  <si>
    <t>2021-01-21T10:01:30Z</t>
  </si>
  <si>
    <t>At Night - Purple Disco Machine Remix</t>
  </si>
  <si>
    <t>4tTpmg8AGcChIUnuio4CtR</t>
  </si>
  <si>
    <t>zKTex2Y3Rp4</t>
  </si>
  <si>
    <t>At Night (Purple Disco Machine Remix)</t>
  </si>
  <si>
    <t>UCX2yXlGzWi3SDanLmaUumww</t>
  </si>
  <si>
    <t>2018-08-23T02:12:49Z</t>
  </si>
  <si>
    <t>Your Mind</t>
  </si>
  <si>
    <t>1WsHKAuN9vDthcmimdqqaY</t>
  </si>
  <si>
    <t>UUdTzrFhHPw</t>
  </si>
  <si>
    <t>UCKSaUpNBAL4i5psUcMVCPrw</t>
  </si>
  <si>
    <t>2021-03-23T00:28:21Z</t>
  </si>
  <si>
    <t>Pasilda</t>
  </si>
  <si>
    <t>0f3MBHjkB80r8BSHhD6KpG</t>
  </si>
  <si>
    <t>jDejgKWO99U</t>
  </si>
  <si>
    <t>UC87OGzmGGoX3BeZVXEwL8mw</t>
  </si>
  <si>
    <t>2018-06-28T11:16:57Z</t>
  </si>
  <si>
    <t>Hanginâ€™ Out With Charlie</t>
  </si>
  <si>
    <t>64RLDRHISYCVqAnSNItiOu</t>
  </si>
  <si>
    <t>hHU5Tah-hJE</t>
  </si>
  <si>
    <t>CamelPhat - Hangin' Out With Charlie / Hangin' Out With Charlie EP - Relief</t>
  </si>
  <si>
    <t>UCJnlelPfgKZ1G5PwUm3OGUg</t>
  </si>
  <si>
    <t>2017-04-27T11:13:52Z</t>
  </si>
  <si>
    <t>Sun Is Shining</t>
  </si>
  <si>
    <t>5KAHi98b4bhxoJaYwTdkYp</t>
  </si>
  <si>
    <t>5ybrgh7dvpQ</t>
  </si>
  <si>
    <t>2019-01-10T10:32:31Z</t>
  </si>
  <si>
    <t>La MangueleÃ±a</t>
  </si>
  <si>
    <t>3PVVPmHpr9WlS3nChNa8tV</t>
  </si>
  <si>
    <t>Y1q1QgIlTYU</t>
  </si>
  <si>
    <t>La MangueleÃ±a (feat. Martina Camargo)</t>
  </si>
  <si>
    <t>2018-08-08T17:29:42Z</t>
  </si>
  <si>
    <t>Party</t>
  </si>
  <si>
    <t>6QNyCBxwG3qhSN0IhObKHA</t>
  </si>
  <si>
    <t>PDxLSV8Su9I</t>
  </si>
  <si>
    <t>Party (Original Mix)</t>
  </si>
  <si>
    <t>UCmQVuruOs9L3LZ-6zYmh3ag</t>
  </si>
  <si>
    <t>2018-05-19T13:45:06Z</t>
  </si>
  <si>
    <t>Benediction</t>
  </si>
  <si>
    <t>5RJc9Ex116Dx1zHGUOZGgX</t>
  </si>
  <si>
    <t>uwvxdCVGRvQ</t>
  </si>
  <si>
    <t>UCO6o0Uc3ByV-l0AGyEzeaFA</t>
  </si>
  <si>
    <t>2015-10-13T18:42:24Z</t>
  </si>
  <si>
    <t>Canoa - Mixed</t>
  </si>
  <si>
    <t>6SAUM23U8w75iQ6rd6PyxR</t>
  </si>
  <si>
    <t>Canoa (Mixed)</t>
  </si>
  <si>
    <t>UCpZJTL0VvYWXntdta1jZ5cg</t>
  </si>
  <si>
    <t>2018-08-23T02:21:43Z</t>
  </si>
  <si>
    <t>Los Tamales</t>
  </si>
  <si>
    <t>3SvhhsODK5VG35Cs5eAJ8M</t>
  </si>
  <si>
    <t>3kKPoPsWt8Y</t>
  </si>
  <si>
    <t>UCjy7NvGUS8E6z7zQWFjqJGg</t>
  </si>
  <si>
    <t>2021-07-30T00:05:11Z</t>
  </si>
  <si>
    <t>Everybodyâ€™s Free (To Feel Good)</t>
  </si>
  <si>
    <t>37hEQdTGZ5qDjtTXWi7U1G</t>
  </si>
  <si>
    <t>OdzbmoaNs_U</t>
  </si>
  <si>
    <t>UCTP_76XS-2XEzSz-ulpIeQQ</t>
  </si>
  <si>
    <t>2021-04-15T10:01:46Z</t>
  </si>
  <si>
    <t>Buggin'</t>
  </si>
  <si>
    <t>1XjwDATqnpMAf3tWfjHlFb</t>
  </si>
  <si>
    <t>OdVBPfr8Hac</t>
  </si>
  <si>
    <t>Buggin' (feat. Jem Cooke)</t>
  </si>
  <si>
    <t>2018-06-14T17:25:43Z</t>
  </si>
  <si>
    <t>It Makes You Forget (Itgehane)</t>
  </si>
  <si>
    <t>6GRos6Klc30XItsQtGUcak</t>
  </si>
  <si>
    <t>98bzfX6PnF0</t>
  </si>
  <si>
    <t>UConl7T_sh6sQCwYe8WrQNbQ</t>
  </si>
  <si>
    <t>2018-01-24T12:42:20Z</t>
  </si>
  <si>
    <t>Inferno</t>
  </si>
  <si>
    <t>5TLCWDk3OqCe9mTPEJFbgU</t>
  </si>
  <si>
    <t>9eobt3JEmY0</t>
  </si>
  <si>
    <t>Inferno (Original Mix)</t>
  </si>
  <si>
    <t>2018-08-16T20:14:10Z</t>
  </si>
  <si>
    <t>Good to You</t>
  </si>
  <si>
    <t>3dXl4Tiea3VLlacmKr5o3n</t>
  </si>
  <si>
    <t>QC-4A4s992k</t>
  </si>
  <si>
    <t>2018-04-30T10:17:46Z</t>
  </si>
  <si>
    <t>Finder - Carl Cox Remix Edit</t>
  </si>
  <si>
    <t>0CfTLaXBmdoZ2dveJPzWOZ</t>
  </si>
  <si>
    <t>RcGfM_9J7wg</t>
  </si>
  <si>
    <t>2018-08-24T20:27:41Z</t>
  </si>
  <si>
    <t>Dished (Male Stripper)</t>
  </si>
  <si>
    <t>4DIspILFDWAlU7bViTMqhS</t>
  </si>
  <si>
    <t>C-YGwH9XUvI</t>
  </si>
  <si>
    <t>2018-05-17T10:00:10Z</t>
  </si>
  <si>
    <t>Let It Go (with Marc E. Bassy) - Dom Dolla Remix</t>
  </si>
  <si>
    <t>4V3oJg19fIQCbwhGrBES6Y</t>
  </si>
  <si>
    <t>_H4MvU93zq8</t>
  </si>
  <si>
    <t>Louie Vega &amp; The Martinez Brothers with Marc E. Bassy - Let It Go (Dom Dolla Remix)</t>
  </si>
  <si>
    <t>UCnOxaDXBiBXg9Nn9hKWu6aw</t>
  </si>
  <si>
    <t>2020-10-09T07:33:38Z</t>
  </si>
  <si>
    <t>Let The Sun Shine - Purple Disco Machine Remix</t>
  </si>
  <si>
    <t>1eDPYu9rkdLeISfortZO3h</t>
  </si>
  <si>
    <t>qejONBGQUPM</t>
  </si>
  <si>
    <t>Let the Sun Shine (Purple Disco Machine Remix)</t>
  </si>
  <si>
    <t>UCSinB8Hr6wtF59SxeBFw4ug</t>
  </si>
  <si>
    <t>2021-04-22T10:23:41Z</t>
  </si>
  <si>
    <t>Bang - Harry &amp; Erick Bang In Your Face Mix</t>
  </si>
  <si>
    <t>2yTimHPZ78i9mBtcF5sUg9</t>
  </si>
  <si>
    <t>_jmDEOYfAIg</t>
  </si>
  <si>
    <t>Bang</t>
  </si>
  <si>
    <t>UCf8oYsKoQ7uRJukZLciZ3Mg</t>
  </si>
  <si>
    <t>2015-08-22T23:04:50Z</t>
  </si>
  <si>
    <t>Drop The Pressure - Purple Disco Machine Remix Edit</t>
  </si>
  <si>
    <t>5axHTs0PrOE7oZj9Ws6Wfd</t>
  </si>
  <si>
    <t>CcYdGtPfRL4</t>
  </si>
  <si>
    <t>Drop The Pressure (Purple Disco Machine Remix Edit)</t>
  </si>
  <si>
    <t>2020-05-28T10:39:00Z</t>
  </si>
  <si>
    <t>What a Bam</t>
  </si>
  <si>
    <t>7wCrQDEDZDH7TrB9OPEbmv</t>
  </si>
  <si>
    <t>TggtmWWo8Vk</t>
  </si>
  <si>
    <t>UCifEd7xEOj8hveDmnHrMk_g</t>
  </si>
  <si>
    <t>2018-01-18T10:25:04Z</t>
  </si>
  <si>
    <t>Be Someone</t>
  </si>
  <si>
    <t>3OCFPScaJuLwmHJkqtVWoL</t>
  </si>
  <si>
    <t>uOZ-g5Pmbm8</t>
  </si>
  <si>
    <t>2019-06-04T18:30:41Z</t>
  </si>
  <si>
    <t>U Don't Know Me (feat. Duane Harden)</t>
  </si>
  <si>
    <t>0TN9m8rp3ZuNi4JwCKSans</t>
  </si>
  <si>
    <t>3s_hhZY_m3Y</t>
  </si>
  <si>
    <t>UC6BVhAbgFWg2gsjABdBFbFw</t>
  </si>
  <si>
    <t>2017-12-14T10:19:56Z</t>
  </si>
  <si>
    <t>Vacaciones En Chile - Original Mix</t>
  </si>
  <si>
    <t>7CKsgEdJNFTDqWgk3XD1XB</t>
  </si>
  <si>
    <t>eULKhntYO9E</t>
  </si>
  <si>
    <t>Vacaciones En Chile</t>
  </si>
  <si>
    <t>UCOWcsPkfsg8ZA0E1k0xrvQg</t>
  </si>
  <si>
    <t>2020-01-27T12:12:10Z</t>
  </si>
  <si>
    <t>Sway</t>
  </si>
  <si>
    <t>0LZzGrLgxK8e0V6IoAQtd5</t>
  </si>
  <si>
    <t>UCkeVFb3rrRYgcmcD1F8Bsag</t>
  </si>
  <si>
    <t>2021-04-30T01:29:31Z</t>
  </si>
  <si>
    <t>It's Not Right - Original Mix</t>
  </si>
  <si>
    <t>6huHqVYEgmmYJ8JvPSBlKx</t>
  </si>
  <si>
    <t>E8ZyrVjCvUc</t>
  </si>
  <si>
    <t>It's Not Right (feat. Helen Tesfazghi) (Instrumental)</t>
  </si>
  <si>
    <t>2020-09-20T10:01:55Z</t>
  </si>
  <si>
    <t>Sombrerito</t>
  </si>
  <si>
    <t>4MWaTldN4cE9ltBbyEIylw</t>
  </si>
  <si>
    <t>toTStsokneU</t>
  </si>
  <si>
    <t>UC5Y4gPdlix7pFluwEqChx0g</t>
  </si>
  <si>
    <t>2020-01-30T10:04:53Z</t>
  </si>
  <si>
    <t>Can't Get Enough! - Vocal Club Mix</t>
  </si>
  <si>
    <t>0qJDy1QsmmnZt343XTzxQd</t>
  </si>
  <si>
    <t>Q9Rm8TCFF6M</t>
  </si>
  <si>
    <t>Can't Get Enough! (Vocal Club Mix)</t>
  </si>
  <si>
    <t>UCDPyBMO7D4chOAdyDqA-Kqw</t>
  </si>
  <si>
    <t>2017-05-04T11:59:05Z</t>
  </si>
  <si>
    <t>You Don't Know Me (feat. Duane Harden) - Radio Edit</t>
  </si>
  <si>
    <t>7BpyfQEmvi0sUmOq29plEE</t>
  </si>
  <si>
    <t>dZ26WKW82ls</t>
  </si>
  <si>
    <t>Armand Van Helden feat Duane Harden - You don't know me</t>
  </si>
  <si>
    <t>UCwS0YXlBaRlqftB2GXo5zuA</t>
  </si>
  <si>
    <t>2013-05-22T17:05:53Z</t>
  </si>
  <si>
    <t>4qmwj91s3Va4f7tMNvOch2</t>
  </si>
  <si>
    <t>xgh5wo6nPS0</t>
  </si>
  <si>
    <t>Finder (Original)</t>
  </si>
  <si>
    <t>UCp1lCJxhSwov0yB9-56ze-Q</t>
  </si>
  <si>
    <t>2015-08-12T01:19:32Z</t>
  </si>
  <si>
    <t>God Made Me Feel It - Claptone Edit</t>
  </si>
  <si>
    <t>0KgCRIC1ZeeNGEBE0cezU9</t>
  </si>
  <si>
    <t>7ka0Ih37jlY</t>
  </si>
  <si>
    <t>God Made Me Feel It (Claptone Edit)</t>
  </si>
  <si>
    <t>UCImRkyX4jRAK37pp5OzlEOg</t>
  </si>
  <si>
    <t>2018-08-23T03:21:38Z</t>
  </si>
  <si>
    <t>59blLVw0m3C6hQtlwhJgiX</t>
  </si>
  <si>
    <t>dzvJ-rpaeHM</t>
  </si>
  <si>
    <t>2018-04-30T10:20:08Z</t>
  </si>
  <si>
    <t>Breathe</t>
  </si>
  <si>
    <t>6TR0FGw4zhlGbQALN065AI</t>
  </si>
  <si>
    <t>kbAwjyqa9BE</t>
  </si>
  <si>
    <t>2018-11-14T10:21:16Z</t>
  </si>
  <si>
    <t>We Must Be (The Piano Track) - Vocal Mix</t>
  </si>
  <si>
    <t>4s2aIdeNhy2nuS4JmMzONS</t>
  </si>
  <si>
    <t>nJJEf9cxF78</t>
  </si>
  <si>
    <t>We Must Be (The Piano Track) (Vocal Mix)</t>
  </si>
  <si>
    <t>UCo7L2C08t9LJFtPSaoDLBSA</t>
  </si>
  <si>
    <t>2018-08-29T11:29:56Z</t>
  </si>
  <si>
    <t>Gimme Gimme (feat. Bleech) - Club Mix</t>
  </si>
  <si>
    <t>7h302xynmk4C047bIwq5t7</t>
  </si>
  <si>
    <t>BhoyacCTH3Y</t>
  </si>
  <si>
    <t>Gimme Gimme (Club Mix)</t>
  </si>
  <si>
    <t>UCCBNI8AD97vA2ez5AM56ypg</t>
  </si>
  <si>
    <t>2020-09-19T04:12:44Z</t>
  </si>
  <si>
    <t>Be Sharp Say Nowt - Mixed</t>
  </si>
  <si>
    <t>43i1CIYWxVY3levg1dWzQk</t>
  </si>
  <si>
    <t>dBnHaYSGxvI</t>
  </si>
  <si>
    <t>Be Sharp Say Nowt (Mixed)</t>
  </si>
  <si>
    <t>2018-08-23T02:22:35Z</t>
  </si>
  <si>
    <t>Drop The Pressure</t>
  </si>
  <si>
    <t>0QZdbOtajbimysXPJDkU3H</t>
  </si>
  <si>
    <t>A9c190gWkLY</t>
  </si>
  <si>
    <t>2020-03-12T10:47:31Z</t>
  </si>
  <si>
    <t>Baila - Dennis Ferrer Bergentine Remix</t>
  </si>
  <si>
    <t>6WXt1nubXBg2tywoG6fcev</t>
  </si>
  <si>
    <t>TmVFqw-_Pqw</t>
  </si>
  <si>
    <t>Baila (Dennis Ferrer Bergentine Remix)</t>
  </si>
  <si>
    <t>UCHzCZ0HZ7Zxf6D4x-RpZm2w</t>
  </si>
  <si>
    <t>2018-04-12T13:21:05Z</t>
  </si>
  <si>
    <t>Romani (feat. Steve Angello)</t>
  </si>
  <si>
    <t>6T0lmMobs6RH8Y6z3ZdUzb</t>
  </si>
  <si>
    <t>c1kAPHC0RcM</t>
  </si>
  <si>
    <t>UCOMHDi2xZi7lY_xpPnl-TOQ</t>
  </si>
  <si>
    <t>2018-07-19T11:22:23Z</t>
  </si>
  <si>
    <t>0WAgwdyjTwx2TT55W8z8lu</t>
  </si>
  <si>
    <t>aql2ZoAfGv0</t>
  </si>
  <si>
    <t>2020-08-06T10:10:58Z</t>
  </si>
  <si>
    <t>Lola's Theme</t>
  </si>
  <si>
    <t>5mAh5J4w6BEZkajB1M7XrB</t>
  </si>
  <si>
    <t>KDTfSbzHOWU</t>
  </si>
  <si>
    <t>UCuIeci91IxQSB_K4Ic7antg</t>
  </si>
  <si>
    <t>2016-08-24T05:40:37Z</t>
  </si>
  <si>
    <t>Hey Hey</t>
  </si>
  <si>
    <t>0R8dsqbzcoHoqUN5MLWyOi</t>
  </si>
  <si>
    <t>6wTBVmJWAa0</t>
  </si>
  <si>
    <t>Hey Hey (Atjazz Remix)</t>
  </si>
  <si>
    <t>2018-06-22T01:25:34Z</t>
  </si>
  <si>
    <t>It Makes You Forget (Itgehane) - Edit</t>
  </si>
  <si>
    <t>1GZJu6ciZ55S8Kp1s8Z5ex</t>
  </si>
  <si>
    <t>BACnvj5jAh0</t>
  </si>
  <si>
    <t>It Makes You Forget (Itgehane) (Edit)</t>
  </si>
  <si>
    <t>Pimiento Rojo - Original Mix</t>
  </si>
  <si>
    <t>6znDMQpPklQ6wQkUUT6dsR</t>
  </si>
  <si>
    <t>ijIYrIJA5Zg</t>
  </si>
  <si>
    <t>Pimiento Rojo (Original Mix)</t>
  </si>
  <si>
    <t>UC_OOgOpdNum_gN63stcfbHA</t>
  </si>
  <si>
    <t>2016-11-05T00:48:32Z</t>
  </si>
  <si>
    <t>Sun Goes Down</t>
  </si>
  <si>
    <t>28cF5QOu0CWdyTt6lYxIeA</t>
  </si>
  <si>
    <t>HetMW98WwXM</t>
  </si>
  <si>
    <t>UCzNHC-WyPQKiGkEk6flqq8g</t>
  </si>
  <si>
    <t>2021-01-21T10:03:55Z</t>
  </si>
  <si>
    <t>The Sonic Busters</t>
  </si>
  <si>
    <t>1xEFDlGgTObepC7n0NL2NG</t>
  </si>
  <si>
    <t>OigjIsVsscw</t>
  </si>
  <si>
    <t>2019-06-27T10:20:54Z</t>
  </si>
  <si>
    <t>Shadow (Maceo Plex Remix)</t>
  </si>
  <si>
    <t>5BAJDNTutBFJL27pKunac1</t>
  </si>
  <si>
    <t>ugM3xaTasJs</t>
  </si>
  <si>
    <t>UCDMZzTwSdQI5HAlicyUkAvw</t>
  </si>
  <si>
    <t>2021-02-23T10:02:14Z</t>
  </si>
  <si>
    <t>Tuk Tuk (feat. Ã„TNA)</t>
  </si>
  <si>
    <t>5Y7kHWJgIklRuPxH04qYgq</t>
  </si>
  <si>
    <t>rP6M7GMdgCs</t>
  </si>
  <si>
    <t>UCMeAN48dnhN1POGIhjtN_bQ</t>
  </si>
  <si>
    <t>2021-07-21T10:02:58Z</t>
  </si>
  <si>
    <t>Body Funk - Extended Mix</t>
  </si>
  <si>
    <t>6etbVe81G6pJoZ8oc8MoFi</t>
  </si>
  <si>
    <t>IX5dlo5g280</t>
  </si>
  <si>
    <t>Body Funk (Extended Mix)</t>
  </si>
  <si>
    <t>2017-05-24T11:16:48Z</t>
  </si>
  <si>
    <t>Groove La Afrika - Extended Mix</t>
  </si>
  <si>
    <t>0LBR4sk2Qk1OBnayRvsMlE</t>
  </si>
  <si>
    <t>q0vjN5WGX6Q</t>
  </si>
  <si>
    <t>Groove La Afrika (Extended Mix)</t>
  </si>
  <si>
    <t>UCG43mPeUzoloPzbbEDo1_yw</t>
  </si>
  <si>
    <t>2021-03-26T17:16:57Z</t>
  </si>
  <si>
    <t>Masala - Pablo Fierro Remix</t>
  </si>
  <si>
    <t>2iCkWaXZ4XcwvLDcN2bwnO</t>
  </si>
  <si>
    <t>2JyXHcLQlnE</t>
  </si>
  <si>
    <t>Masala (Pablo Fierro Remix)</t>
  </si>
  <si>
    <t>UCOJotx-7TFQqtRWW2XsJCWQ</t>
  </si>
  <si>
    <t>2017-06-29T11:18:57Z</t>
  </si>
  <si>
    <t>Shake Your Body - Club Mix</t>
  </si>
  <si>
    <t>0iC9XG81a2UBscPBT6c2DS</t>
  </si>
  <si>
    <t>_NadCuZZhKU</t>
  </si>
  <si>
    <t>Shake Your Body</t>
  </si>
  <si>
    <t>UCVAj8KLTBA3rhXHf7gtK2dA</t>
  </si>
  <si>
    <t>2018-06-01T22:31:48Z</t>
  </si>
  <si>
    <t>La Fiesta - Original Mix</t>
  </si>
  <si>
    <t>7M9xspKef1eKPORVdi7QeR</t>
  </si>
  <si>
    <t>fQgwdtlDGD4</t>
  </si>
  <si>
    <t>La Fiesta (Original Mix)</t>
  </si>
  <si>
    <t>UCPl3B-qDHCbj-C5qF-7gMEQ</t>
  </si>
  <si>
    <t>2017-08-24T11:29:43Z</t>
  </si>
  <si>
    <t>A Mi TambiÃ©n ft. Alvaro Diaz, Feid</t>
  </si>
  <si>
    <t>5Bc130ZswADfOY9bxk1y98</t>
  </si>
  <si>
    <t>5f_6a3gO_us</t>
  </si>
  <si>
    <t>Tainy, Ãlvaro Diaz, Feid - A MÃ­ TambiÃ©n</t>
  </si>
  <si>
    <t>EL NIÃ‘O</t>
  </si>
  <si>
    <t>6inSd4dgpqoeXdPzP3B6ac</t>
  </si>
  <si>
    <t>Jhvmry6GRkk</t>
  </si>
  <si>
    <t>2021-05-20T11:57:26Z</t>
  </si>
  <si>
    <t>Enfermo de Riqueza</t>
  </si>
  <si>
    <t>7yyoZJNwdS9CedwDkxYjjP</t>
  </si>
  <si>
    <t>Dy4gpk3uT6Q</t>
  </si>
  <si>
    <t>2021-03-04T23:15:47Z</t>
  </si>
  <si>
    <t>Blanco Negro - Remix</t>
  </si>
  <si>
    <t>7BUDyYlwHqZwkl0xNlmH51</t>
  </si>
  <si>
    <t>BFO3tKc01iU</t>
  </si>
  <si>
    <t>Blanco Negro (Remix)</t>
  </si>
  <si>
    <t>2021-01-21T10:08:54Z</t>
  </si>
  <si>
    <t>Cascada</t>
  </si>
  <si>
    <t>7pKe9aetI14JCwKBZAEe6a</t>
  </si>
  <si>
    <t>Sb-01um7kBw</t>
  </si>
  <si>
    <t>Sin Ropa</t>
  </si>
  <si>
    <t>09HSL5vRZgxXmoSrDVKMDB</t>
  </si>
  <si>
    <t>hkzUpSMzvPI</t>
  </si>
  <si>
    <t>2021-02-25T10:03:44Z</t>
  </si>
  <si>
    <t>MÃ­rame</t>
  </si>
  <si>
    <t>6BFkiR2zXUC8JB2Kt4oknR</t>
  </si>
  <si>
    <t>TnFKp0smApk</t>
  </si>
  <si>
    <t>Eladio CarriÃ³n - MÃ­rame | Monarca</t>
  </si>
  <si>
    <t>UC0_95MpNlRz9x7JmsXBClZA</t>
  </si>
  <si>
    <t>2021-01-08T04:02:24Z</t>
  </si>
  <si>
    <t>Burros de Salitre</t>
  </si>
  <si>
    <t>4qogq65KKQhTrs7N7iTjg8</t>
  </si>
  <si>
    <t>dohoZW4VKZ0</t>
  </si>
  <si>
    <t>2021-02-04T10:06:19Z</t>
  </si>
  <si>
    <t>Tas Bota</t>
  </si>
  <si>
    <t>0nBvR9ujYtgYfKLAFD7fDG</t>
  </si>
  <si>
    <t>gcIC5x-mEk8</t>
  </si>
  <si>
    <t>2021-05-27T10:08:58Z</t>
  </si>
  <si>
    <t>Indecente</t>
  </si>
  <si>
    <t>0EZInKKYTW5LanhkBC8JIj</t>
  </si>
  <si>
    <t>yWukVVxr6xo</t>
  </si>
  <si>
    <t>2021-03-26T00:34:38Z</t>
  </si>
  <si>
    <t>Caso Bugatti</t>
  </si>
  <si>
    <t>55hvx2D6b0xar5U66kl4MG</t>
  </si>
  <si>
    <t>7Z8av_4fvWY</t>
  </si>
  <si>
    <t>2021-02-19T00:36:46Z</t>
  </si>
  <si>
    <t>Revolver</t>
  </si>
  <si>
    <t>4aWIhzxv6x4IbZFmiQjr4m</t>
  </si>
  <si>
    <t>1wVVA50CSAc</t>
  </si>
  <si>
    <t>UCI7lFkaP7DpPjA0rxWSEaig</t>
  </si>
  <si>
    <t>2021-04-29T10:00:01Z</t>
  </si>
  <si>
    <t>Espero Que Seas Feliz</t>
  </si>
  <si>
    <t>5RQbH0k816MmniwnAFIg7p</t>
  </si>
  <si>
    <t>P8slgk-DtGo</t>
  </si>
  <si>
    <t>2021-04-09T05:15:46Z</t>
  </si>
  <si>
    <t>MKS Drill #1</t>
  </si>
  <si>
    <t>2Ji8D0BybGb0uwyDzHdjXH</t>
  </si>
  <si>
    <t>guAkJgMTSKM</t>
  </si>
  <si>
    <t>2021-03-20T20:45:36Z</t>
  </si>
  <si>
    <t>Volando</t>
  </si>
  <si>
    <t>4M6xyu1AHnaWAN8lHMNeo0</t>
  </si>
  <si>
    <t>_dCa39YmODg</t>
  </si>
  <si>
    <t>Sauce Boy Freestyle 3</t>
  </si>
  <si>
    <t>1me5LZYysJSVGb88oHMmsV</t>
  </si>
  <si>
    <t>BDmIiI1tCQM</t>
  </si>
  <si>
    <t>Sauce Boy Freestyle III</t>
  </si>
  <si>
    <t>2021-01-08T00:11:08Z</t>
  </si>
  <si>
    <t>DiscÃ­pulo</t>
  </si>
  <si>
    <t>28zlDoIxHoIQz4DFKWW1L6</t>
  </si>
  <si>
    <t>p1Xk1gkCzBI</t>
  </si>
  <si>
    <t>2021-02-23T23:01:09Z</t>
  </si>
  <si>
    <t>Dime Si Tu</t>
  </si>
  <si>
    <t>0x9qKfEF7CPQTLNlJ5lEWE</t>
  </si>
  <si>
    <t>ZA1StTqobio</t>
  </si>
  <si>
    <t>2021-04-15T23:25:51Z</t>
  </si>
  <si>
    <t>Bando Boyz Free 2</t>
  </si>
  <si>
    <t>4D3fwZeOechinXHc72oCir</t>
  </si>
  <si>
    <t>q2eDAHCVd6A</t>
  </si>
  <si>
    <t>2021-04-01T22:31:43Z</t>
  </si>
  <si>
    <t>5HHWykPjtlGoJpZpoy4zNH</t>
  </si>
  <si>
    <t>evcK8E5LvtY</t>
  </si>
  <si>
    <t>2021-04-08T10:17:50Z</t>
  </si>
  <si>
    <t>Costoso</t>
  </si>
  <si>
    <t>4rgOXy3Id5IkBk0mhsRlLF</t>
  </si>
  <si>
    <t>K5IQk75urhE</t>
  </si>
  <si>
    <t>2021-05-06T11:09:17Z</t>
  </si>
  <si>
    <t>Paz Mental</t>
  </si>
  <si>
    <t>7vhIpemqMF1mcNWdTNDfjF</t>
  </si>
  <si>
    <t>jZS8gtYQmPc</t>
  </si>
  <si>
    <t>2021-07-02T04:09:18Z</t>
  </si>
  <si>
    <t>Side Bitch</t>
  </si>
  <si>
    <t>5OkfdedI0mwIY5nZ5eHe1N</t>
  </si>
  <si>
    <t>jL9g65eMwuc</t>
  </si>
  <si>
    <t>UCStUThP2IprRPM9sw3pF48g</t>
  </si>
  <si>
    <t>2020-12-17T10:13:02Z</t>
  </si>
  <si>
    <t>JUGADOR FRANQUICIA</t>
  </si>
  <si>
    <t>4kNpoVStauSMwm0mF0qShU</t>
  </si>
  <si>
    <t>IG-JGHQoCXI</t>
  </si>
  <si>
    <t>2021-04-23T04:29:07Z</t>
  </si>
  <si>
    <t>Doctor</t>
  </si>
  <si>
    <t>2OWlM0rndaLjgtiLCHDIRM</t>
  </si>
  <si>
    <t>dGi4wCIneoE</t>
  </si>
  <si>
    <t>UCzPaGduSy1Xl9CUxgPbIR6w</t>
  </si>
  <si>
    <t>2021-04-22T22:17:24Z</t>
  </si>
  <si>
    <t>Pegao</t>
  </si>
  <si>
    <t>26jyYPxlk6TB10X6CZ7U7z</t>
  </si>
  <si>
    <t>GfjTWKrRf1c</t>
  </si>
  <si>
    <t>2021-04-09T05:15:44Z</t>
  </si>
  <si>
    <t>NIVELES</t>
  </si>
  <si>
    <t>2Hx2NbD3aAlDn5ZLyQNFWK</t>
  </si>
  <si>
    <t>oH0sWMnWfDU</t>
  </si>
  <si>
    <t>2021-04-23T04:00:12Z</t>
  </si>
  <si>
    <t>Tengo un Pal</t>
  </si>
  <si>
    <t>6nl9KKXRrLAUZiToqEk0M5</t>
  </si>
  <si>
    <t>e4e99KtQDKA</t>
  </si>
  <si>
    <t>2021-06-25T04:09:33Z</t>
  </si>
  <si>
    <t>Me Haces Falta</t>
  </si>
  <si>
    <t>0En2Bf2GLo9E8M2fXqY3oo</t>
  </si>
  <si>
    <t>wXXC3bojrmE</t>
  </si>
  <si>
    <t>UCJR43lRCQY9oriyv3L1O3iA</t>
  </si>
  <si>
    <t>2021-04-16T01:20:11Z</t>
  </si>
  <si>
    <t>Extasy</t>
  </si>
  <si>
    <t>4hnwfhQbZKaNpC1q9zgB4A</t>
  </si>
  <si>
    <t>Bm-z2AEKJkk</t>
  </si>
  <si>
    <t>Celebrando</t>
  </si>
  <si>
    <t>66AjGnN7y5on10Xmo9kl9o</t>
  </si>
  <si>
    <t>V5U-zdgNGCI</t>
  </si>
  <si>
    <t>2021-06-25T04:02:20Z</t>
  </si>
  <si>
    <t>Primer Dia de Clases</t>
  </si>
  <si>
    <t>27gItFPvVMtaKsVyt0wHzf</t>
  </si>
  <si>
    <t>OHzzapSxPUs</t>
  </si>
  <si>
    <t>Angelito</t>
  </si>
  <si>
    <t>5zm5Ra1DVCmujK882R7QSP</t>
  </si>
  <si>
    <t>3lRtKrb46Jg</t>
  </si>
  <si>
    <t>2021-03-31T22:25:00Z</t>
  </si>
  <si>
    <t>Las Leyendas Nunca Mueren</t>
  </si>
  <si>
    <t>3azMZrfrPyb3LbPGoFnWrK</t>
  </si>
  <si>
    <t>NbPkI8AIBgo</t>
  </si>
  <si>
    <t>2021-03-05T05:16:17Z</t>
  </si>
  <si>
    <t>A Mi Manera</t>
  </si>
  <si>
    <t>0g9BEw3stYObQaDvgwV8It</t>
  </si>
  <si>
    <t>iK5eMO54VKc</t>
  </si>
  <si>
    <t>2020-10-29T10:06:36Z</t>
  </si>
  <si>
    <t>11hBaUK4uHt1KPkwfPoTwN</t>
  </si>
  <si>
    <t>PRIMER MELÃ“N</t>
  </si>
  <si>
    <t>3GivOBvN7vkeNXoCteX4LS</t>
  </si>
  <si>
    <t>-0mySN57fG4</t>
  </si>
  <si>
    <t>VUDÃš</t>
  </si>
  <si>
    <t>24YLHalbl2ePQbEXiKqKcP</t>
  </si>
  <si>
    <t>1VRDRqdjQLY</t>
  </si>
  <si>
    <t>2021-05-20T11:56:37Z</t>
  </si>
  <si>
    <t>SuperaciÃ³n</t>
  </si>
  <si>
    <t>0llj4eHhK6l5cEKMZjrrVD</t>
  </si>
  <si>
    <t>zOTzGu6WupM</t>
  </si>
  <si>
    <t>2019-04-11T10:26:13Z</t>
  </si>
  <si>
    <t>Tocarte</t>
  </si>
  <si>
    <t>1hWspc0wayj4RBozV0OOwZ</t>
  </si>
  <si>
    <t>RXOMVwkn4fQ</t>
  </si>
  <si>
    <t>2019-05-23T10:12:09Z</t>
  </si>
  <si>
    <t>PIN PIN</t>
  </si>
  <si>
    <t>51tMYALx6Lkrte41DoWIPq</t>
  </si>
  <si>
    <t>pitgHN1ok5o</t>
  </si>
  <si>
    <t>Keke</t>
  </si>
  <si>
    <t>4JbvFSd7NEv9v9vZ3qoPvu</t>
  </si>
  <si>
    <t>2021-04-09T03:13:24Z</t>
  </si>
  <si>
    <t>Pintao</t>
  </si>
  <si>
    <t>0B8yu7yLe1UsXv6gewHRv2</t>
  </si>
  <si>
    <t>NGNrofBea_Q</t>
  </si>
  <si>
    <t>2021-04-22T21:42:05Z</t>
  </si>
  <si>
    <t>Trap Phone</t>
  </si>
  <si>
    <t>7tlLhqO8Jod4wMa1pX5VM6</t>
  </si>
  <si>
    <t>4K1GTUk13jM</t>
  </si>
  <si>
    <t>2021-04-01T10:42:36Z</t>
  </si>
  <si>
    <t>Los De Siempre</t>
  </si>
  <si>
    <t>5IsTVBbwSjU38VqJbZNokS</t>
  </si>
  <si>
    <t>Ru8M-GUIV-A</t>
  </si>
  <si>
    <t>2021-08-06T00:08:00Z</t>
  </si>
  <si>
    <t>Te Fallo</t>
  </si>
  <si>
    <t>59tFutJa1AiOO2S1q4nSXk</t>
  </si>
  <si>
    <t>X16RJ1G3g-4</t>
  </si>
  <si>
    <t>Te FallÃ³</t>
  </si>
  <si>
    <t>That's Lit</t>
  </si>
  <si>
    <t>4x5BLUX8veFKNWu6wiu5LL</t>
  </si>
  <si>
    <t>h83npLlOL2c</t>
  </si>
  <si>
    <t>2021-02-25T10:33:38Z</t>
  </si>
  <si>
    <t>Subiendo De Nivel</t>
  </si>
  <si>
    <t>68mG1MySxGueYJFvuF1ikP</t>
  </si>
  <si>
    <t>NesOyVm8ptM</t>
  </si>
  <si>
    <t>2019-05-23T10:13:25Z</t>
  </si>
  <si>
    <t>5 Star</t>
  </si>
  <si>
    <t>5B840Ui53HVbqRNJmuZvDF</t>
  </si>
  <si>
    <t>55mbv-VEPOU</t>
  </si>
  <si>
    <t>2021-07-02T04:08:00Z</t>
  </si>
  <si>
    <t>Nube</t>
  </si>
  <si>
    <t>4fSp56ULFfajEsX0rNRu2D</t>
  </si>
  <si>
    <t>p6D3SITbrkQ</t>
  </si>
  <si>
    <t>2021-03-18T10:01:33Z</t>
  </si>
  <si>
    <t>TBT</t>
  </si>
  <si>
    <t>3sa1dFHtZHUASnwAh2l0Ma</t>
  </si>
  <si>
    <t>nKjrwcBjFoY</t>
  </si>
  <si>
    <t>2021-03-02T23:10:27Z</t>
  </si>
  <si>
    <t>Eladio Carrion: Bzrp Music Sessions, Vol. 40</t>
  </si>
  <si>
    <t>1VauUM5CBX7nkLcgafQL2B</t>
  </si>
  <si>
    <t>9Re1S8RNdXY</t>
  </si>
  <si>
    <t>2021-06-09T22:06:35Z</t>
  </si>
  <si>
    <t>Visionario</t>
  </si>
  <si>
    <t>2Ck6y0xnIbRfM3gbkJOa59</t>
  </si>
  <si>
    <t>zr8zX6XLWOw</t>
  </si>
  <si>
    <t>UCpmpQ_z2Id7bOFeNC9_WEvA</t>
  </si>
  <si>
    <t>2021-05-05T10:46:18Z</t>
  </si>
  <si>
    <t>CUANDO ME VEN</t>
  </si>
  <si>
    <t>0UlinN0HQMMvezbjG8Ff6U</t>
  </si>
  <si>
    <t>I6_MIhWfNhc</t>
  </si>
  <si>
    <t>Alta Gama</t>
  </si>
  <si>
    <t>2hfeAtMrCUt0F9zlsRT9JJ</t>
  </si>
  <si>
    <t>N5hkYOH9lWw</t>
  </si>
  <si>
    <t>2021-04-27T21:34:51Z</t>
  </si>
  <si>
    <t>YO SE QUE TU (feat. Rusherking)</t>
  </si>
  <si>
    <t>4M4DTyLupKvbJKlE4I4EYq</t>
  </si>
  <si>
    <t>2Na6tFkk4BU</t>
  </si>
  <si>
    <t>YO SE QUE TU</t>
  </si>
  <si>
    <t>2021-05-12T23:00:00Z</t>
  </si>
  <si>
    <t>OTRA NO</t>
  </si>
  <si>
    <t>3f2K8tmTI3mHzojNYqae4h</t>
  </si>
  <si>
    <t>w4zhAh8gmnw</t>
  </si>
  <si>
    <t>2021-05-20T11:56:40Z</t>
  </si>
  <si>
    <t>Hielo</t>
  </si>
  <si>
    <t>24UGLsGfKHgQhGviBrbDdl</t>
  </si>
  <si>
    <t>mQerJALJs1c</t>
  </si>
  <si>
    <t>2020-01-30T15:47:42Z</t>
  </si>
  <si>
    <t>BALAS LOCAS</t>
  </si>
  <si>
    <t>6SGyozVTLxcRHVluCrie2x</t>
  </si>
  <si>
    <t>knD7EYEVHdM</t>
  </si>
  <si>
    <t>Jarabito</t>
  </si>
  <si>
    <t>7y509djdQxE44sohaOcmxQ</t>
  </si>
  <si>
    <t>4KsISH4AduA</t>
  </si>
  <si>
    <t>2021-04-08T10:10:33Z</t>
  </si>
  <si>
    <t>Inocentes</t>
  </si>
  <si>
    <t>7BErD9UIVpUr07RXsX8YyX</t>
  </si>
  <si>
    <t>qI1VbVzJETI</t>
  </si>
  <si>
    <t>2021-04-30T00:21:02Z</t>
  </si>
  <si>
    <t>Manantial - Remix</t>
  </si>
  <si>
    <t>7fmPnGTAGVqz5PkO729k0T</t>
  </si>
  <si>
    <t>k9XNUG6vlmQ</t>
  </si>
  <si>
    <t>Manantial (Remix)</t>
  </si>
  <si>
    <t>2021-02-26T00:04:07Z</t>
  </si>
  <si>
    <t>DEJA VU</t>
  </si>
  <si>
    <t>0GovomHOO7m93RvjaDPaLH</t>
  </si>
  <si>
    <t>qZxIhlk-MJE</t>
  </si>
  <si>
    <t>2021-07-16T04:21:53Z</t>
  </si>
  <si>
    <t>ALTO RIESGO</t>
  </si>
  <si>
    <t>0Yh503ljN7vBHj2hi67TuI</t>
  </si>
  <si>
    <t>AgX199pkq9s</t>
  </si>
  <si>
    <t>DECIR ADIÃ“S</t>
  </si>
  <si>
    <t>1E9zn2L40omyCoj4vYoOZg</t>
  </si>
  <si>
    <t>giC-OTkNhRI</t>
  </si>
  <si>
    <t>2021-01-29T05:07:59Z</t>
  </si>
  <si>
    <t>Pata' Abajo</t>
  </si>
  <si>
    <t>20JHbTe5ZP7liePg7wJ7xQ</t>
  </si>
  <si>
    <t>zHD00jDhapo</t>
  </si>
  <si>
    <t>2021-04-15T04:37:35Z</t>
  </si>
  <si>
    <t>41YEoD0kVqNohg8JkFPO1u</t>
  </si>
  <si>
    <t>C2ycH3Y9UvU</t>
  </si>
  <si>
    <t>2021-04-09T05:15:49Z</t>
  </si>
  <si>
    <t>ESTO ES ASI</t>
  </si>
  <si>
    <t>1DPQYKIPFXnn1Z82WoFECu</t>
  </si>
  <si>
    <t>wMj1C6JM33Q</t>
  </si>
  <si>
    <t>2021-03-25T03:03:34Z</t>
  </si>
  <si>
    <t>Arrebatao</t>
  </si>
  <si>
    <t>5rm5rdDxzqSY2JjK7cAUhc</t>
  </si>
  <si>
    <t>Rt3bwtblY2o</t>
  </si>
  <si>
    <t>2021-03-30T22:42:10Z</t>
  </si>
  <si>
    <t>Joseando</t>
  </si>
  <si>
    <t>6J1QCyZv60mbHMclqmJuy3</t>
  </si>
  <si>
    <t>2021-05-06T11:10:48Z</t>
  </si>
  <si>
    <t>Rapper Weed</t>
  </si>
  <si>
    <t>4Ami4MTReWxztxGW1ZmOk8</t>
  </si>
  <si>
    <t>XXXoNAvbTSw</t>
  </si>
  <si>
    <t>2020-04-22T10:02:24Z</t>
  </si>
  <si>
    <t>On It</t>
  </si>
  <si>
    <t>4Xr6BbSSu5HhImp8vfxMbg</t>
  </si>
  <si>
    <t>kn_o3ocSx4U</t>
  </si>
  <si>
    <t>UCKf-nit9pR-lZkZnL8YYSbA</t>
  </si>
  <si>
    <t>2021-01-19T18:37:40Z</t>
  </si>
  <si>
    <t>Anytime (feat. Kehlani &amp; ROMderful)</t>
  </si>
  <si>
    <t>465Yx9rm9mNmzTFlojTIRs</t>
  </si>
  <si>
    <t>AGToG0vWTvo</t>
  </si>
  <si>
    <t>Anytime</t>
  </si>
  <si>
    <t>UCQu3MhQZzwLJcWfiYo9kAqA</t>
  </si>
  <si>
    <t>2019-06-06T10:15:00Z</t>
  </si>
  <si>
    <t>Really Love</t>
  </si>
  <si>
    <t>2RcanAJpudPNDkyIe9DzKS</t>
  </si>
  <si>
    <t>2haOtNzacIs</t>
  </si>
  <si>
    <t>2015-08-11T23:52:51Z</t>
  </si>
  <si>
    <t>XOX</t>
  </si>
  <si>
    <t>198Q7XqPUQmUOggMFiXm8m</t>
  </si>
  <si>
    <t>YWaeS1vOG9Y</t>
  </si>
  <si>
    <t>2018-06-15T12:38:29Z</t>
  </si>
  <si>
    <t>Rapid Fire</t>
  </si>
  <si>
    <t>1RHFgbaMxkM3dVYHBrg7Me</t>
  </si>
  <si>
    <t>40mssPDJodE</t>
  </si>
  <si>
    <t>UClaiCVwDdzYMKANyRGRF5OA</t>
  </si>
  <si>
    <t>2019-05-16T10:28:49Z</t>
  </si>
  <si>
    <t>Sojourner (feat. J. Cole)</t>
  </si>
  <si>
    <t>6FtCEQZesoKRmjf5LBKyko</t>
  </si>
  <si>
    <t>toMPIolh8dA</t>
  </si>
  <si>
    <t>Sojourner</t>
  </si>
  <si>
    <t>2018-10-25T23:27:18Z</t>
  </si>
  <si>
    <t>Come Close</t>
  </si>
  <si>
    <t>2dCD8qq7yHZPZduA8FJazs</t>
  </si>
  <si>
    <t>9SIrIeiHGxE</t>
  </si>
  <si>
    <t>UCHGKcYq0mKucntOv9-qBRJw</t>
  </si>
  <si>
    <t>2018-10-25T11:33:12Z</t>
  </si>
  <si>
    <t>Mood (feat. Zacari)</t>
  </si>
  <si>
    <t>4eULGB0zI7NIdV2KjWbbiZ</t>
  </si>
  <si>
    <t>wRmQg-gYEUk</t>
  </si>
  <si>
    <t>2019-08-29T10:29:37Z</t>
  </si>
  <si>
    <t>Nuh Time / Tek Time</t>
  </si>
  <si>
    <t>5YxaccATvDTIOpue7vu6Tn</t>
  </si>
  <si>
    <t>cwwigJ_AWxs</t>
  </si>
  <si>
    <t>2017-10-12T14:01:16Z</t>
  </si>
  <si>
    <t>A Seat</t>
  </si>
  <si>
    <t>5HVdyKabHJcjSbJcMKUVCp</t>
  </si>
  <si>
    <t>iC2btAQUK5c</t>
  </si>
  <si>
    <t>2019-12-12T10:02:52Z</t>
  </si>
  <si>
    <t>Might Be</t>
  </si>
  <si>
    <t>2WlOO5UM3eoEQt7Z2z3PU1</t>
  </si>
  <si>
    <t>Sl0N9hppt08</t>
  </si>
  <si>
    <t>2017-01-23T21:18:39Z</t>
  </si>
  <si>
    <t>Days Like This (feat. Khalid)</t>
  </si>
  <si>
    <t>2qU9ro2FCa4WjFqTg1JFJP</t>
  </si>
  <si>
    <t>5uMDbSavx9A</t>
  </si>
  <si>
    <t>Days Like This</t>
  </si>
  <si>
    <t>2019-06-12T04:00:39Z</t>
  </si>
  <si>
    <t>Cruel Intentions</t>
  </si>
  <si>
    <t>3Uemhr6tjTk5mb1Ag0K3UX</t>
  </si>
  <si>
    <t>UiosEAD88ww</t>
  </si>
  <si>
    <t>2020-01-07T22:17:52Z</t>
  </si>
  <si>
    <t>How Do You Love Me</t>
  </si>
  <si>
    <t>1ExAxTVymjFH7nMAFFoGG5</t>
  </si>
  <si>
    <t>CX6VFw87KUY</t>
  </si>
  <si>
    <t>2016-08-06T02:08:00Z</t>
  </si>
  <si>
    <t>Nowhere To Run</t>
  </si>
  <si>
    <t>72XxzjvIBR0TKljL0ETcGQ</t>
  </si>
  <si>
    <t>7gYI8bGJMTs</t>
  </si>
  <si>
    <t>UCmG3n_TVyg8okdxaS1_7mfQ</t>
  </si>
  <si>
    <t>2019-03-21T10:08:49Z</t>
  </si>
  <si>
    <t>Body</t>
  </si>
  <si>
    <t>0IaiJbZebXLqfetAkMEZzU</t>
  </si>
  <si>
    <t>7idbXatBDz4</t>
  </si>
  <si>
    <t>UCPq7x8jeRN7J6dcOgXpFMSg</t>
  </si>
  <si>
    <t>2017-01-27T23:45:26Z</t>
  </si>
  <si>
    <t>Belong to You (feat. 6LACK)</t>
  </si>
  <si>
    <t>2I88NEWpKrAPZuapXNV5G6</t>
  </si>
  <si>
    <t>XJJYZoalOr4</t>
  </si>
  <si>
    <t>UCLCw1s3owAIZNSbFECSThjg</t>
  </si>
  <si>
    <t>2021-05-13T10:02:40Z</t>
  </si>
  <si>
    <t>4CMrdHWqic0usIZfTrKoI3</t>
  </si>
  <si>
    <t>w1cf8A94AZM</t>
  </si>
  <si>
    <t>UCxqxC7SYPEZalNGciCxTphg</t>
  </si>
  <si>
    <t>2019-06-10T20:59:28Z</t>
  </si>
  <si>
    <t>CYANIDE REMIX (feat. Koffee)</t>
  </si>
  <si>
    <t>5HGU08aDQkOjwogqE3SwhG</t>
  </si>
  <si>
    <t>mBKXHk2nJ1I</t>
  </si>
  <si>
    <t>2019-09-29T10:06:20Z</t>
  </si>
  <si>
    <t>Gave Your Love Away</t>
  </si>
  <si>
    <t>3V35bKSSm4usoSPjdaRGMx</t>
  </si>
  <si>
    <t>e2lg-CWNl08</t>
  </si>
  <si>
    <t>2017-10-27T02:31:40Z</t>
  </si>
  <si>
    <t>For You</t>
  </si>
  <si>
    <t>0U5j16YqqCUuLAN2vunfgK</t>
  </si>
  <si>
    <t>4Q9LMwSdA_0</t>
  </si>
  <si>
    <t>UClXz3bDOGZc7ad2vLVzEpNg</t>
  </si>
  <si>
    <t>2019-09-05T17:00:01Z</t>
  </si>
  <si>
    <t>Touchy Feely</t>
  </si>
  <si>
    <t>30O1v6tzdg79BqxOCq5KqG</t>
  </si>
  <si>
    <t>4wRzC9vAcfs</t>
  </si>
  <si>
    <t>UCaDxNobKMavR_S091GhnGXw</t>
  </si>
  <si>
    <t>2020-03-05T10:07:22Z</t>
  </si>
  <si>
    <t>John Redcorn</t>
  </si>
  <si>
    <t>5ibTi2YwtvbB1bTOv2I93d</t>
  </si>
  <si>
    <t>2GF-Z3FKHMI</t>
  </si>
  <si>
    <t>2019-08-29T10:45:32Z</t>
  </si>
  <si>
    <t>Crew (feat. Brent Faiyaz &amp; Shy Glizzy)</t>
  </si>
  <si>
    <t>15EPc80XuFrb2LmOzGjuRg</t>
  </si>
  <si>
    <t>sRrImOO1bug</t>
  </si>
  <si>
    <t>Crew</t>
  </si>
  <si>
    <t>2017-03-23T10:20:48Z</t>
  </si>
  <si>
    <t>Hurry</t>
  </si>
  <si>
    <t>6NqbN00vLmWfrQSx2wjD4z</t>
  </si>
  <si>
    <t>ijEe2-vt_Lo</t>
  </si>
  <si>
    <t>2018-06-23T09:56:07Z</t>
  </si>
  <si>
    <t>How TF (feat. 6LACK)</t>
  </si>
  <si>
    <t>1IFIZTpvfeQ3CRrH37ydOR</t>
  </si>
  <si>
    <t>M4nuTqEeNgk</t>
  </si>
  <si>
    <t>How TF</t>
  </si>
  <si>
    <t>UCzKqRGNqJ4IV_vq6NrOqOiQ</t>
  </si>
  <si>
    <t>2019-11-04T10:01:17Z</t>
  </si>
  <si>
    <t>Dreaming of Me</t>
  </si>
  <si>
    <t>6NueIkCzLhp4rXpNAiXDdh</t>
  </si>
  <si>
    <t>ggd-mWYK4Vw</t>
  </si>
  <si>
    <t>2018-01-12T22:29:03Z</t>
  </si>
  <si>
    <t>Soul Sista</t>
  </si>
  <si>
    <t>1eetzMDPNpYSZOreBw7SSk</t>
  </si>
  <si>
    <t>E2eXLCFMDVg</t>
  </si>
  <si>
    <t>UCeRsyHEgkntE4dvMWDuVuNQ</t>
  </si>
  <si>
    <t>2018-07-31T15:35:49Z</t>
  </si>
  <si>
    <t>R.A.N. - From SUPERFLY - Original Soundtrack</t>
  </si>
  <si>
    <t>4vevTToT9Lz3SqmGIzzHJn</t>
  </si>
  <si>
    <t>FHIm4O_UF7E</t>
  </si>
  <si>
    <t>R.A.N. (From SUPERFLY - Original Soundtrack)</t>
  </si>
  <si>
    <t>2018-06-14T15:05:01Z</t>
  </si>
  <si>
    <t>4L1eqdFY10yO7tMzvRp0sx</t>
  </si>
  <si>
    <t>-8aYaYNSZxU</t>
  </si>
  <si>
    <t>2017-10-12T14:00:43Z</t>
  </si>
  <si>
    <t>Night Calls</t>
  </si>
  <si>
    <t>2VSnwBXZLxPJoAHyDRyxrW</t>
  </si>
  <si>
    <t>ncvrvmCOIEo</t>
  </si>
  <si>
    <t>UCMfAyR2VPntZ-qigyt_n9gw</t>
  </si>
  <si>
    <t>2017-05-22T11:18:02Z</t>
  </si>
  <si>
    <t>Good &amp; Plenty</t>
  </si>
  <si>
    <t>1VAKnb1btGrQXcVZVSRkPe</t>
  </si>
  <si>
    <t>m_yf8yKugWE</t>
  </si>
  <si>
    <t>UCavJNNAhqTKUEU0L5SrZnGg</t>
  </si>
  <si>
    <t>2020-07-16T10:09:04Z</t>
  </si>
  <si>
    <t>Wasting Time ( feat. Drake &amp; The Neptunes )</t>
  </si>
  <si>
    <t>48WidxP9CqyYtk97pwGZ3c</t>
  </si>
  <si>
    <t>5gGfXULnltE</t>
  </si>
  <si>
    <t>Wasting Time (feat. Drake &amp; The Neptunes)</t>
  </si>
  <si>
    <t>2021-06-30T10:02:36Z</t>
  </si>
  <si>
    <t>Gemini (2 Sides)</t>
  </si>
  <si>
    <t>3k9ZjtTpDwZNu8YmGu0Dyx</t>
  </si>
  <si>
    <t>UQWUuM3gh18</t>
  </si>
  <si>
    <t>2019-06-10T19:53:57Z</t>
  </si>
  <si>
    <t>That's Why I Love You (feat. Sabrina Claudio)</t>
  </si>
  <si>
    <t>3Ku9kSWtDQPC8bSWpHR7z0</t>
  </si>
  <si>
    <t>Sl_nqmCZfoY</t>
  </si>
  <si>
    <t>That's Why I Love You</t>
  </si>
  <si>
    <t>2019-08-29T10:47:24Z</t>
  </si>
  <si>
    <t>Alone</t>
  </si>
  <si>
    <t>4lloQRaCOcbv3OekRnaQWB</t>
  </si>
  <si>
    <t>1Asm-HsKn0s</t>
  </si>
  <si>
    <t>2017-08-20T11:18:36Z</t>
  </si>
  <si>
    <t>Gang Over Luv</t>
  </si>
  <si>
    <t>7LaI3mRTJu66r9HKdv7iBx</t>
  </si>
  <si>
    <t>K6AGVTq-eJo</t>
  </si>
  <si>
    <t>2017-10-12T10:32:38Z</t>
  </si>
  <si>
    <t>Soul Sista - Remix / From "Queen &amp; Slim: The Soundtrack"</t>
  </si>
  <si>
    <t>54SqlaPV5mzRTBBWdnE1OO</t>
  </si>
  <si>
    <t>ObMuTSBeLrE</t>
  </si>
  <si>
    <t>Soul Sista (Remix / From "Queen &amp; Slim: The Soundtrack")</t>
  </si>
  <si>
    <t>2019-11-14T10:04:08Z</t>
  </si>
  <si>
    <t>All in My Head</t>
  </si>
  <si>
    <t>3xmMSz19KFdVx2q2WNbnIF</t>
  </si>
  <si>
    <t>qXmvk_qkLX4</t>
  </si>
  <si>
    <t>2017-11-14T15:46:34Z</t>
  </si>
  <si>
    <t>Get Away</t>
  </si>
  <si>
    <t>0sfDMsYTbwKYNSqd7SPqRn</t>
  </si>
  <si>
    <t>CJoB7ikzKZY</t>
  </si>
  <si>
    <t>2019-07-25T10:15:09Z</t>
  </si>
  <si>
    <t>If This Is Love</t>
  </si>
  <si>
    <t>2v9TxPdblHMBRir1y9uIqw</t>
  </si>
  <si>
    <t>KGKrUOxElEI</t>
  </si>
  <si>
    <t>2018-09-27T22:20:54Z</t>
  </si>
  <si>
    <t>Between Us (feat. Snoh Aalegra)</t>
  </si>
  <si>
    <t>2yb5Ao7Yk2nl9YFnNwKi5F</t>
  </si>
  <si>
    <t>7PbBlruzbI8</t>
  </si>
  <si>
    <t>2020-04-17T04:06:12Z</t>
  </si>
  <si>
    <t>D'Evils</t>
  </si>
  <si>
    <t>0wY9rA9fJkuESyYm9uzVK5</t>
  </si>
  <si>
    <t>jExSYnebbG0</t>
  </si>
  <si>
    <t>Pussy On Repeat</t>
  </si>
  <si>
    <t>2kglz28uEL0ZfZ6CwcoGWr</t>
  </si>
  <si>
    <t>glB4XNl0_tg</t>
  </si>
  <si>
    <t>Pussy On Repeat (feat. EARTHGANG, J.I.D &amp; 6lack)</t>
  </si>
  <si>
    <t>UCvWkCRTXa12RhuGDClFPVTg</t>
  </si>
  <si>
    <t>2015-07-08T13:45:03Z</t>
  </si>
  <si>
    <t>Too Fast</t>
  </si>
  <si>
    <t>42QRyJd5x6e2TFR1S41g2p</t>
  </si>
  <si>
    <t>zZmPZDySFMI</t>
  </si>
  <si>
    <t>Sonder - Too Fast</t>
  </si>
  <si>
    <t>UCUsgEUUY2w9c7Z5M4u2zdww</t>
  </si>
  <si>
    <t>2016-10-26T14:00:03Z</t>
  </si>
  <si>
    <t>Heatwave (feat. 6LACK)</t>
  </si>
  <si>
    <t>228UGKVMN5uLgmMSi5edOZ</t>
  </si>
  <si>
    <t>ekqSrOeUXnk</t>
  </si>
  <si>
    <t>Heatwave</t>
  </si>
  <si>
    <t>2019-02-26T11:59:45Z</t>
  </si>
  <si>
    <t>Already Knew That</t>
  </si>
  <si>
    <t>5EpdvRM97d8JBlvCz1V6gM</t>
  </si>
  <si>
    <t>WUGjzwC2y-A</t>
  </si>
  <si>
    <t>2016-04-21T11:57:53Z</t>
  </si>
  <si>
    <t>Trouble On Central</t>
  </si>
  <si>
    <t>3tsFWhe45D6CGFSMA77T3B</t>
  </si>
  <si>
    <t>UCB80k51PoeLtSZ-RFvZJS4w</t>
  </si>
  <si>
    <t>2018-07-19T11:35:02Z</t>
  </si>
  <si>
    <t>Insecure</t>
  </si>
  <si>
    <t>360NCp4XoQ0sFi5jgu5Ww7</t>
  </si>
  <si>
    <t>0XyM4-KjA_I</t>
  </si>
  <si>
    <t>2017-08-03T19:11:41Z</t>
  </si>
  <si>
    <t>All I Know</t>
  </si>
  <si>
    <t>4dxM44QcHvrbTqCtBsNprG</t>
  </si>
  <si>
    <t>xnmIuP3qXnE</t>
  </si>
  <si>
    <t>2018-07-26T18:47:29Z</t>
  </si>
  <si>
    <t>Black Bonnie (feat. Jacquees)</t>
  </si>
  <si>
    <t>38m4IkUzgL4z86ERRs6IDM</t>
  </si>
  <si>
    <t>ZKZD9STx8ic</t>
  </si>
  <si>
    <t>Black Bonnie</t>
  </si>
  <si>
    <t>2018-03-13T04:00:12Z</t>
  </si>
  <si>
    <t>Vixen</t>
  </si>
  <si>
    <t>3HBZIY3FVzXu6YjhExNqWe</t>
  </si>
  <si>
    <t>TXXYc4e2Jtk</t>
  </si>
  <si>
    <t>2014-11-09T02:25:07Z</t>
  </si>
  <si>
    <t>FREAK IN YOU</t>
  </si>
  <si>
    <t>16aNJYinJv9AAetWD5yJen</t>
  </si>
  <si>
    <t>YPIs13h_w1k</t>
  </si>
  <si>
    <t>2021-04-13T01:13:28Z</t>
  </si>
  <si>
    <t>Take (feat. Ty Dolla $ign)</t>
  </si>
  <si>
    <t>5OGs816LFBGj0qS0jY68hL</t>
  </si>
  <si>
    <t>bovrnQtCSa4</t>
  </si>
  <si>
    <t>Take</t>
  </si>
  <si>
    <t>2018-05-03T20:45:35Z</t>
  </si>
  <si>
    <t>Didn't Cha Know</t>
  </si>
  <si>
    <t>7pv80uUHfocFqfTytu1MVi</t>
  </si>
  <si>
    <t>b4fCymLkgOQ</t>
  </si>
  <si>
    <t>UCxUb-_eniV4jqmipDxroS9g</t>
  </si>
  <si>
    <t>2018-07-24T16:56:37Z</t>
  </si>
  <si>
    <t>Caught Up (feat. Khalid)</t>
  </si>
  <si>
    <t>1opARDDYaOeE1QUdwXmBGu</t>
  </si>
  <si>
    <t>NAH_Eq1FOqQ</t>
  </si>
  <si>
    <t>2019-07-24T16:00:11Z</t>
  </si>
  <si>
    <t>Sandstorm (feat. JID)</t>
  </si>
  <si>
    <t>1NlWBpNYAnFT7gMGyC0Y1M</t>
  </si>
  <si>
    <t>eMIjlzcaFHU</t>
  </si>
  <si>
    <t>Sandstorm</t>
  </si>
  <si>
    <t>2019-02-26T11:59:31Z</t>
  </si>
  <si>
    <t>One Way (feat. T-Pain) - Bonus</t>
  </si>
  <si>
    <t>7HDpgbWMVzI8bEbdldw3cs</t>
  </si>
  <si>
    <t>g1brSCx8nPE</t>
  </si>
  <si>
    <t>One Way (Bonus)</t>
  </si>
  <si>
    <t>2018-07-26T21:26:15Z</t>
  </si>
  <si>
    <t>Poison</t>
  </si>
  <si>
    <t>5NijSs5dAwaIybq1GaRTIe</t>
  </si>
  <si>
    <t>fn0EIOnK-D0</t>
  </si>
  <si>
    <t>2016-08-05T00:22:04Z</t>
  </si>
  <si>
    <t>Drinkin'</t>
  </si>
  <si>
    <t>5p8mIi823BET6E9BcJNbwv</t>
  </si>
  <si>
    <t>Kr0X2Uwif4U</t>
  </si>
  <si>
    <t>2017-04-27T11:29:45Z</t>
  </si>
  <si>
    <t>Good Good Love (feat. BJ The Chicago Kid)</t>
  </si>
  <si>
    <t>4SnvGQ7wRoFpxPKXmwJJMr</t>
  </si>
  <si>
    <t>lDQSNJw7CjA</t>
  </si>
  <si>
    <t>2015-01-28T17:38:00Z</t>
  </si>
  <si>
    <t>THE NEWS</t>
  </si>
  <si>
    <t>46Mk1NVIpCcRIAXY92mWAW</t>
  </si>
  <si>
    <t>KgIbCRoIm8U</t>
  </si>
  <si>
    <t>2020-03-27T04:03:45Z</t>
  </si>
  <si>
    <t>The Need to Know (feat. SZA)</t>
  </si>
  <si>
    <t>6KacmqPPQ3LNoiGFuqGChs</t>
  </si>
  <si>
    <t>YyEbAoFrYtg</t>
  </si>
  <si>
    <t>2017-04-12T02:24:14Z</t>
  </si>
  <si>
    <t>7sZCAHP2duHwr5M5K7lHsb</t>
  </si>
  <si>
    <t>ou5Xe_0MggQ</t>
  </si>
  <si>
    <t>UChjec6PW8WND5h9qjdRBKyQ</t>
  </si>
  <si>
    <t>2019-10-24T10:37:48Z</t>
  </si>
  <si>
    <t>I Want You Around (feat. 6LACK) - Remix</t>
  </si>
  <si>
    <t>7eb5G8a12Fn4TwRr3cbJBd</t>
  </si>
  <si>
    <t>iA6twe_jgRQ</t>
  </si>
  <si>
    <t>2019-08-15T12:29:52Z</t>
  </si>
  <si>
    <t>Love You Too Much</t>
  </si>
  <si>
    <t>4XjnaL1dDauhuvNFz1SLwW</t>
  </si>
  <si>
    <t>x9oKSq5HfBM</t>
  </si>
  <si>
    <t>2019-05-23T10:06:53Z</t>
  </si>
  <si>
    <t>Urban Jazz</t>
  </si>
  <si>
    <t>03eo7njiwkkNVjQSzZqFf7</t>
  </si>
  <si>
    <t>xJlJIFdS9Ao</t>
  </si>
  <si>
    <t>2019-02-21T10:30:56Z</t>
  </si>
  <si>
    <t>PRBLMS</t>
  </si>
  <si>
    <t>4AtZRwSR8BOTTQg5ihSggt</t>
  </si>
  <si>
    <t>y-dB3skVUEg</t>
  </si>
  <si>
    <t>2018-07-26T21:34:56Z</t>
  </si>
  <si>
    <t>5NaM1Pvh51i5Ja5EMb7D31</t>
  </si>
  <si>
    <t>GNqG2Kyvzmw</t>
  </si>
  <si>
    <t>2019-04-04T10:07:43Z</t>
  </si>
  <si>
    <t>Come and See Me (feat. Drake)</t>
  </si>
  <si>
    <t>1wZqJM5FGDEl3FjHDxDyQd</t>
  </si>
  <si>
    <t>FC6uqPyEcX4</t>
  </si>
  <si>
    <t>2017-02-09T05:43:58Z</t>
  </si>
  <si>
    <t>Daydreaming</t>
  </si>
  <si>
    <t>1Rd5OVjqDAr5xC96MHt448</t>
  </si>
  <si>
    <t>TkiyWhETiJw</t>
  </si>
  <si>
    <t>UCr_iyUANcn9OX_yy9piYoLw</t>
  </si>
  <si>
    <t>2019-12-18T11:30:19Z</t>
  </si>
  <si>
    <t>Star Treatment</t>
  </si>
  <si>
    <t>0b93tWwuoAC0nXe1CfR30I</t>
  </si>
  <si>
    <t>5QqXXjDKNP4</t>
  </si>
  <si>
    <t>UC8Yu1_yfN5qPh601Y4btsYw</t>
  </si>
  <si>
    <t>2018-05-10T13:53:50Z</t>
  </si>
  <si>
    <t>Welcome To Japan</t>
  </si>
  <si>
    <t>7bfocP7GYoLOutUYpTI8tx</t>
  </si>
  <si>
    <t>IZg4rz3cIDc</t>
  </si>
  <si>
    <t>UC8N13xhRG78YQK7Ppc4Ytrg</t>
  </si>
  <si>
    <t>2014-11-06T19:44:08Z</t>
  </si>
  <si>
    <t>Black Sheep</t>
  </si>
  <si>
    <t>72hSmnleYTiiOo23q8ZJIS</t>
  </si>
  <si>
    <t>2w608EMt9mU</t>
  </si>
  <si>
    <t>UCEDAqx7QPrOUV3Bx9aqUjsw</t>
  </si>
  <si>
    <t>2016-04-13T20:32:52Z</t>
  </si>
  <si>
    <t>The Dream Synopsis</t>
  </si>
  <si>
    <t>0kegv0yu8Gz44NSsth4WHF</t>
  </si>
  <si>
    <t>S5LLdm9hM80</t>
  </si>
  <si>
    <t>UCgHH2qg9BvDCf8cVxO4PwoQ</t>
  </si>
  <si>
    <t>2020-04-28T17:17:59Z</t>
  </si>
  <si>
    <t>Yes I'm Changing</t>
  </si>
  <si>
    <t>0xtIp0lgccN85GfGOekS5L</t>
  </si>
  <si>
    <t>6XKQy9HM23c</t>
  </si>
  <si>
    <t>2018-07-24T15:22:17Z</t>
  </si>
  <si>
    <t>Femme Fatale</t>
  </si>
  <si>
    <t>3PG7BAJG9WkmNOJOlc4uAo</t>
  </si>
  <si>
    <t>zCXn4aUUYFk</t>
  </si>
  <si>
    <t>Femme Fatale (Live At Valleydale Ballroom, Columbus, Ohio / 1966)</t>
  </si>
  <si>
    <t>UCXNWrugB_J3sRBYR9idQWzg</t>
  </si>
  <si>
    <t>2018-08-18T22:23:31Z</t>
  </si>
  <si>
    <t>With Strangers</t>
  </si>
  <si>
    <t>3HJwctph9YSQXbkLaJtieK</t>
  </si>
  <si>
    <t>lX-bKXN4TI4</t>
  </si>
  <si>
    <t>UCBIykvv0nKoAG2_l8401wRQ</t>
  </si>
  <si>
    <t>2015-10-16T17:28:48Z</t>
  </si>
  <si>
    <t>High and Dry</t>
  </si>
  <si>
    <t>2a1iMaoWQ5MnvLFBDv4qkf</t>
  </si>
  <si>
    <t>7fv84nPfTH0</t>
  </si>
  <si>
    <t>2016-04-06T21:55:34Z</t>
  </si>
  <si>
    <t>6Ko6VLnveSju6IZiwONLTt</t>
  </si>
  <si>
    <t>F161MWDg-48</t>
  </si>
  <si>
    <t>2015-09-12T17:17:21Z</t>
  </si>
  <si>
    <t>In The Afternoon</t>
  </si>
  <si>
    <t>3d9aUOk1b0muVMSt8eXeiV</t>
  </si>
  <si>
    <t>0q0YkwOQdA0</t>
  </si>
  <si>
    <t>UCcP74mIhs125nerd5o5Dd-Q</t>
  </si>
  <si>
    <t>2019-12-11T10:00:21Z</t>
  </si>
  <si>
    <t>Miracle Aligner</t>
  </si>
  <si>
    <t>0j36CNxT4hpel4SwkndMor</t>
  </si>
  <si>
    <t>Pv2DvdvdVkU</t>
  </si>
  <si>
    <t>Make It Wit Chu</t>
  </si>
  <si>
    <t>6GyDY0yE47rfk8pcuKhioh</t>
  </si>
  <si>
    <t>AZdyD8yFQaU</t>
  </si>
  <si>
    <t>UCcYgNw9ne8v1cxcAD_sIOWQ</t>
  </si>
  <si>
    <t>2018-09-15T09:40:32Z</t>
  </si>
  <si>
    <t>Vanished</t>
  </si>
  <si>
    <t>3gGMsx3jxYKfhXq8LMj1tz</t>
  </si>
  <si>
    <t>8BCXvyYmDW4</t>
  </si>
  <si>
    <t>UCWXtOmLntYej6FJH8Co7j6w</t>
  </si>
  <si>
    <t>2017-01-25T21:40:54Z</t>
  </si>
  <si>
    <t>Night Ride</t>
  </si>
  <si>
    <t>2O07FF1DMc1oRDlkIo33FC</t>
  </si>
  <si>
    <t>Xn5Nh2N-4YY</t>
  </si>
  <si>
    <t>2019-09-02T20:35:50Z</t>
  </si>
  <si>
    <t>Me and Michael</t>
  </si>
  <si>
    <t>0t4z0WaQomQqPONghWn8c2</t>
  </si>
  <si>
    <t>kIdftKW2LuU</t>
  </si>
  <si>
    <t>2018-02-08T10:18:16Z</t>
  </si>
  <si>
    <t>Weird Fishes/ Arpeggi</t>
  </si>
  <si>
    <t>4wajJ1o7jWIg62YqpkHC7S</t>
  </si>
  <si>
    <t>LUjGtyYEi90</t>
  </si>
  <si>
    <t>2019-12-18T11:31:13Z</t>
  </si>
  <si>
    <t>Beetlebum - 2012 Remaster</t>
  </si>
  <si>
    <t>4OHVCeQYPncEwZOtNAJZZx</t>
  </si>
  <si>
    <t>o_RaZPmeJCU</t>
  </si>
  <si>
    <t>Beetlebum (2012 Remaster)</t>
  </si>
  <si>
    <t>UCI3EFb2lvZyBMykNd64JDhg</t>
  </si>
  <si>
    <t>2015-09-01T17:18:36Z</t>
  </si>
  <si>
    <t>Lauren</t>
  </si>
  <si>
    <t>7vptmeNwSEVkcwDdqk7UQO</t>
  </si>
  <si>
    <t>iZcOYmMyG-E</t>
  </si>
  <si>
    <t>2016-06-12T11:40:46Z</t>
  </si>
  <si>
    <t>When the Sun Hits</t>
  </si>
  <si>
    <t>0oxYB9GoOIDrdzniNdKC44</t>
  </si>
  <si>
    <t>HN-KHZ9NDVA</t>
  </si>
  <si>
    <t>UC2o9vA6xBUQE6Tmk86oYQig</t>
  </si>
  <si>
    <t>2015-03-04T12:37:20Z</t>
  </si>
  <si>
    <t>Pale Blue Eyes</t>
  </si>
  <si>
    <t>11VwZwNF29HrqwalYUMitb</t>
  </si>
  <si>
    <t>MA3aKUwu-Dk</t>
  </si>
  <si>
    <t>2018-08-31T19:41:22Z</t>
  </si>
  <si>
    <t>My Body Is a Cage</t>
  </si>
  <si>
    <t>1rOlTL4pKQ9Y1fURua4AJR</t>
  </si>
  <si>
    <t>Jdve08cG3pE</t>
  </si>
  <si>
    <t>UCXvAK640Ko85SLbI-zA0ZCg</t>
  </si>
  <si>
    <t>2017-06-29T15:01:48Z</t>
  </si>
  <si>
    <t>When You Die</t>
  </si>
  <si>
    <t>3td69vL9Py7Ai9wfXYnvji</t>
  </si>
  <si>
    <t>w1nGMgaukcE</t>
  </si>
  <si>
    <t>2018-02-08T10:18:18Z</t>
  </si>
  <si>
    <t>Suspirium</t>
  </si>
  <si>
    <t>4Y1igB1GDncJvt7ezbV3cW</t>
  </si>
  <si>
    <t>GhD75FBAH5M</t>
  </si>
  <si>
    <t>UCgXVrNtoMd3CusXrRMX3Tqg</t>
  </si>
  <si>
    <t>2019-12-18T19:04:27Z</t>
  </si>
  <si>
    <t>Glass in the park</t>
  </si>
  <si>
    <t>5OHbgQbHzTjolHzWffSrvn</t>
  </si>
  <si>
    <t>2jogmnbvy0U</t>
  </si>
  <si>
    <t>UCjNrI-NzRfbb7OHYI6LAY-g</t>
  </si>
  <si>
    <t>2014-12-13T13:40:29Z</t>
  </si>
  <si>
    <t>You're so Great - 2012 Remaster</t>
  </si>
  <si>
    <t>7x6FZTgWolJs8e2cHfeUbR</t>
  </si>
  <si>
    <t>Owz-lKdiQb0</t>
  </si>
  <si>
    <t>You're so Great (2012 Remaster)</t>
  </si>
  <si>
    <t>2015-10-06T03:11:48Z</t>
  </si>
  <si>
    <t>Elephant</t>
  </si>
  <si>
    <t>6qZjm61s6u8Ead9sWxCDro</t>
  </si>
  <si>
    <t>fYnViqpm1uk</t>
  </si>
  <si>
    <t>2018-07-28T16:10:03Z</t>
  </si>
  <si>
    <t>Drunk Drivers/Killer Whales</t>
  </si>
  <si>
    <t>75hwtYcghca6YKW4i6C6fP</t>
  </si>
  <si>
    <t>sG_2ngI6MOE</t>
  </si>
  <si>
    <t>2020-01-23T08:23:58Z</t>
  </si>
  <si>
    <t>This Charming Man - 2011 Remaster</t>
  </si>
  <si>
    <t>1FvDJ9KGxcqwv1utyPL3JZ</t>
  </si>
  <si>
    <t>OYYZFx7_DS8</t>
  </si>
  <si>
    <t>This Charming Man (2011 Remaster)</t>
  </si>
  <si>
    <t>UCklWLf-5N7mE8S06rj2OrQw</t>
  </si>
  <si>
    <t>2015-10-17T21:15:41Z</t>
  </si>
  <si>
    <t>Age of Consent - 2015 Remaster</t>
  </si>
  <si>
    <t>2EEinN4Zk8MUv4OQuLsTBj</t>
  </si>
  <si>
    <t>gG9fEaITgCk</t>
  </si>
  <si>
    <t>Age of Consent (2015 Remaster)</t>
  </si>
  <si>
    <t>UCXExK7We8VKsIzFFQYNEgBg</t>
  </si>
  <si>
    <t>2015-09-26T16:12:42Z</t>
  </si>
  <si>
    <t>Silver Soul</t>
  </si>
  <si>
    <t>56eSclzdXaWU5jOJ7DX7Vp</t>
  </si>
  <si>
    <t>VbXKx96Lc7E</t>
  </si>
  <si>
    <t>2017-06-29T15:00:33Z</t>
  </si>
  <si>
    <t>Hey</t>
  </si>
  <si>
    <t>0p5eZCY0R7uNCZS1YDtIYI</t>
  </si>
  <si>
    <t>tVCUAXOBF7w</t>
  </si>
  <si>
    <t>UCRt5ckI8kNVMFr-jyj1IIVg</t>
  </si>
  <si>
    <t>2020-01-02T07:58:36Z</t>
  </si>
  <si>
    <t>Ready, Able</t>
  </si>
  <si>
    <t>5cf1ZfI16kHp3S1ySpQ36G</t>
  </si>
  <si>
    <t>tkckDrUqmd0</t>
  </si>
  <si>
    <t>2020-10-01T00:00:51Z</t>
  </si>
  <si>
    <t>Right Before My Eyes - Unpeeled</t>
  </si>
  <si>
    <t>7d6qX28ITEgBUhCJ86SeYq</t>
  </si>
  <si>
    <t>Q8wTct7e2Tk</t>
  </si>
  <si>
    <t>Right Before My Eyes (Unpeeled)</t>
  </si>
  <si>
    <t>UCU3rXoHt2bCYbpV3s_sJlgw</t>
  </si>
  <si>
    <t>2017-07-27T12:11:45Z</t>
  </si>
  <si>
    <t>This Old Dog</t>
  </si>
  <si>
    <t>2RwOqicYzwMSuzKzHx78jm</t>
  </si>
  <si>
    <t>egINTUn5Pug</t>
  </si>
  <si>
    <t>2017-05-04T12:07:01Z</t>
  </si>
  <si>
    <t>Sunday Morning</t>
  </si>
  <si>
    <t>11607FzqoipskTsXrwEHnJ</t>
  </si>
  <si>
    <t>kSC_IoD-Bxw</t>
  </si>
  <si>
    <t>2018-08-18T22:08:11Z</t>
  </si>
  <si>
    <t>Karma Police</t>
  </si>
  <si>
    <t>63OQupATfueTdZMWTxW03A</t>
  </si>
  <si>
    <t>4IJI6soiQhI</t>
  </si>
  <si>
    <t>2016-04-06T21:54:15Z</t>
  </si>
  <si>
    <t>Song on the Beach</t>
  </si>
  <si>
    <t>606R1WLtU2hPgl0YNfSJ4j</t>
  </si>
  <si>
    <t>9cQGlt_EFhw</t>
  </si>
  <si>
    <t>2021-02-11T10:24:36Z</t>
  </si>
  <si>
    <t>Cold Cold Cold</t>
  </si>
  <si>
    <t>1Q3t9fWvHUXKsMmpD2XpUu</t>
  </si>
  <si>
    <t>VJx7Et20OI0</t>
  </si>
  <si>
    <t>2015-12-18T05:51:01Z</t>
  </si>
  <si>
    <t>Is This It</t>
  </si>
  <si>
    <t>0jBE7Fn78EAvmIs3dCd6GO</t>
  </si>
  <si>
    <t>Hgqp7l9s_9o</t>
  </si>
  <si>
    <t>2015-05-03T12:07:49Z</t>
  </si>
  <si>
    <t>Rest My Chemistry</t>
  </si>
  <si>
    <t>1zNeVf6Qk402L4Urb7CcG8</t>
  </si>
  <si>
    <t>ykYMLQqD2kY</t>
  </si>
  <si>
    <t>UCTz1LbApOPI1byhP61ktXdw</t>
  </si>
  <si>
    <t>2020-01-01T15:34:40Z</t>
  </si>
  <si>
    <t>Saturnine</t>
  </si>
  <si>
    <t>5GGP2S487OmXSQ8Vp2sJHb</t>
  </si>
  <si>
    <t>Oe1UU2LDUOY</t>
  </si>
  <si>
    <t>UCuYW2IZ7Wb_z3V__FDoVaDw</t>
  </si>
  <si>
    <t>2018-07-24T00:41:35Z</t>
  </si>
  <si>
    <t>Eventually</t>
  </si>
  <si>
    <t>5M4yti0QxgqJieUYaEXcpw</t>
  </si>
  <si>
    <t>YifOMt9dlGk</t>
  </si>
  <si>
    <t>2018-07-24T16:35:44Z</t>
  </si>
  <si>
    <t>Ghost Ship</t>
  </si>
  <si>
    <t>61JDaStnXY3vbaEjliB5WA</t>
  </si>
  <si>
    <t>_tsv8tipQUs</t>
  </si>
  <si>
    <t>2015-08-27T09:08:46Z</t>
  </si>
  <si>
    <t>Alison</t>
  </si>
  <si>
    <t>33HRECrmuelZxOpid6XTNX</t>
  </si>
  <si>
    <t>5D2u3ASuelQ</t>
  </si>
  <si>
    <t>2015-08-11T23:57:27Z</t>
  </si>
  <si>
    <t>Black Sheep - Brie Larson Vocal Version</t>
  </si>
  <si>
    <t>60TThBDrPpek5k520l0W0L</t>
  </si>
  <si>
    <t>RAut3N1uZuI</t>
  </si>
  <si>
    <t>Black Sheep (Brie Larson Vocal Version)</t>
  </si>
  <si>
    <t>2021-06-03T10:02:42Z</t>
  </si>
  <si>
    <t>Oh! Sweet Nuthin' - 2015 Remaster</t>
  </si>
  <si>
    <t>0i19MAZbyn8uTir7FprXId</t>
  </si>
  <si>
    <t>uC-Jeu_0owI</t>
  </si>
  <si>
    <t>Oh! Sweet Nuthin'</t>
  </si>
  <si>
    <t>2017-03-14T07:37:38Z</t>
  </si>
  <si>
    <t>Real Love Baby</t>
  </si>
  <si>
    <t>0Z57YWES04xGh3AImDz6Qr</t>
  </si>
  <si>
    <t>0wFVsbbrEHQ</t>
  </si>
  <si>
    <t>UCbDizOzZ4qTxDBAVc5xbbAw</t>
  </si>
  <si>
    <t>2019-03-23T01:11:38Z</t>
  </si>
  <si>
    <t>Nude</t>
  </si>
  <si>
    <t>35YyxFpE0ZTOoqFx5bADW8</t>
  </si>
  <si>
    <t>4-aiSnnghQk</t>
  </si>
  <si>
    <t>2019-12-18T11:31:14Z</t>
  </si>
  <si>
    <t>Come a Little Closer</t>
  </si>
  <si>
    <t>6zEvZ5Bip13TwMrheoZSju</t>
  </si>
  <si>
    <t>uRI0_G9RIDw</t>
  </si>
  <si>
    <t>Come A Little Closer</t>
  </si>
  <si>
    <t>2018-12-12T08:16:26Z</t>
  </si>
  <si>
    <t>In The Heat Of The Morning</t>
  </si>
  <si>
    <t>2pAm0eho3UtxAK1bsRuOK7</t>
  </si>
  <si>
    <t>qCcIFsoQ_fw</t>
  </si>
  <si>
    <t>2014-12-13T13:38:57Z</t>
  </si>
  <si>
    <t>Hiding tonight</t>
  </si>
  <si>
    <t>3UKy1X3nGe5diFqN5swaFz</t>
  </si>
  <si>
    <t>KpPLr0W_fEk</t>
  </si>
  <si>
    <t>2014-12-13T13:39:32Z</t>
  </si>
  <si>
    <t>The Less I Know The Better</t>
  </si>
  <si>
    <t>6K4t31amVTZDgR3sKmwUJJ</t>
  </si>
  <si>
    <t>PvM79DJ2PmM</t>
  </si>
  <si>
    <t>2018-07-24T18:37:53Z</t>
  </si>
  <si>
    <t>Heaven or Las Vegas</t>
  </si>
  <si>
    <t>0AxZUYeQ9bZwSdt1LmZuok</t>
  </si>
  <si>
    <t>LRFWkkIXBxM</t>
  </si>
  <si>
    <t>UCle3lHYlHgugefCCr78N1Gw</t>
  </si>
  <si>
    <t>2015-08-12T00:31:09Z</t>
  </si>
  <si>
    <t>Harness Your Hopes - B-side</t>
  </si>
  <si>
    <t>4vsoWZcvtvSsE0OiVvDDvX</t>
  </si>
  <si>
    <t>oHsGr6RYpJA</t>
  </si>
  <si>
    <t>Harness Your Hopes (B-side)</t>
  </si>
  <si>
    <t>UCxVgV50bfT-UB-hcpaZqmoQ</t>
  </si>
  <si>
    <t>2015-02-21T18:19:15Z</t>
  </si>
  <si>
    <t>Ruby</t>
  </si>
  <si>
    <t>1nPjPnOhuKXhhjHA5LSaqL</t>
  </si>
  <si>
    <t>8bkwHSXNd_8</t>
  </si>
  <si>
    <t>UCIzEvQ6PlJ9XxeDrT9jEBTA</t>
  </si>
  <si>
    <t>2015-11-27T05:38:22Z</t>
  </si>
  <si>
    <t>Present Tense</t>
  </si>
  <si>
    <t>7KHQtpLpoIV3Wfu22YQT8y</t>
  </si>
  <si>
    <t>kPAZV8y4B44</t>
  </si>
  <si>
    <t>2019-12-18T11:30:18Z</t>
  </si>
  <si>
    <t>You Only Live Once</t>
  </si>
  <si>
    <t>4fPBB44eDH71YohayI4eKV</t>
  </si>
  <si>
    <t>6FnbPTaoahM</t>
  </si>
  <si>
    <t>2017-01-25T18:02:09Z</t>
  </si>
  <si>
    <t>Heaven Knows I'm Miserable Now - 2011 Remaster</t>
  </si>
  <si>
    <t>1xaTREM89RbIxkcjlpf4Uw</t>
  </si>
  <si>
    <t>10z6-vQm23w</t>
  </si>
  <si>
    <t>Heaven Knows I'm Miserable Now (2011 Remaster)</t>
  </si>
  <si>
    <t>2016-07-16T08:30:36Z</t>
  </si>
  <si>
    <t>Fell In Love With a Girl</t>
  </si>
  <si>
    <t>21Qsj3cMVCx2xF2EVVNbEu</t>
  </si>
  <si>
    <t>ZRKCPkEc1jU</t>
  </si>
  <si>
    <t>UCD0Wge1UpszMtqK3P9x50vA</t>
  </si>
  <si>
    <t>2020-12-13T10:03:19Z</t>
  </si>
  <si>
    <t>Superstar</t>
  </si>
  <si>
    <t>5Ext9ObPEi7wIcv5AiQWJy</t>
  </si>
  <si>
    <t>3L1EX-QhCjw</t>
  </si>
  <si>
    <t>UC7Ot1CZwD2fBUgP7YncvpLQ</t>
  </si>
  <si>
    <t>2018-07-30T15:21:44Z</t>
  </si>
  <si>
    <t>If You Really Love Nothing</t>
  </si>
  <si>
    <t>51KMpn0p5Vb7XVdV7mWau5</t>
  </si>
  <si>
    <t>mLoex-SkIGY</t>
  </si>
  <si>
    <t>2019-12-18T12:19:55Z</t>
  </si>
  <si>
    <t>Eternal Summer</t>
  </si>
  <si>
    <t>6IRzBP4gVoV4D2zHmocoWy</t>
  </si>
  <si>
    <t>tFAx-B71jLQ</t>
  </si>
  <si>
    <t>2020-04-09T10:25:12Z</t>
  </si>
  <si>
    <t>Jigsaw Falling Into Place</t>
  </si>
  <si>
    <t>0YJ9FWWHn9EfnN0lHwbzvV</t>
  </si>
  <si>
    <t>CvjRlYpXS5U</t>
  </si>
  <si>
    <t>2019-12-18T11:31:16Z</t>
  </si>
  <si>
    <t>Sweet Dreams, TN</t>
  </si>
  <si>
    <t>3asj3OMn7BkuWOxsdkYybG</t>
  </si>
  <si>
    <t>nmLqgHaUYC0</t>
  </si>
  <si>
    <t>2016-03-31T12:36:06Z</t>
  </si>
  <si>
    <t>Mind Mischief</t>
  </si>
  <si>
    <t>6ewQE1dNPv9qqlnB1CxrvM</t>
  </si>
  <si>
    <t>tbcGnYeF6qo</t>
  </si>
  <si>
    <t>2018-07-28T16:15:34Z</t>
  </si>
  <si>
    <t>The Adults Are Talking</t>
  </si>
  <si>
    <t>5ruzrDWcT0vuJIOMW7gMnW</t>
  </si>
  <si>
    <t>826mxiKjoP0</t>
  </si>
  <si>
    <t>2020-04-09T10:23:20Z</t>
  </si>
  <si>
    <t>Instant Crush - Unpeeled</t>
  </si>
  <si>
    <t>5uB3cnt54x4akRQHVKVy3Z</t>
  </si>
  <si>
    <t>8l_c6Itvu4s</t>
  </si>
  <si>
    <t>Instant Crush (Unpeeled)</t>
  </si>
  <si>
    <t>2017-07-27T11:31:56Z</t>
  </si>
  <si>
    <t>Feels Like We Only Go Backwards</t>
  </si>
  <si>
    <t>3UhesICb0ExJVmA8w1v0Je</t>
  </si>
  <si>
    <t>Lvq_WG_DsKM</t>
  </si>
  <si>
    <t xml:space="preserve">Alex Turner </t>
  </si>
  <si>
    <t>I Won't Share You - 2011 Remaster</t>
  </si>
  <si>
    <t>3kLE2Jsxeb3W2bhx82bPlb</t>
  </si>
  <si>
    <t>pgpfTP6EB-Q</t>
  </si>
  <si>
    <t>I Won't Share You (2011 Remaster)</t>
  </si>
  <si>
    <t>2015-10-17T22:49:03Z</t>
  </si>
  <si>
    <t>Numb</t>
  </si>
  <si>
    <t>6Ijmj8Z0L31hCp5pLZnT5U</t>
  </si>
  <si>
    <t>HwBFSyIcIFI</t>
  </si>
  <si>
    <t>2019-04-11T10:30:56Z</t>
  </si>
  <si>
    <t>I Wanna Be Yours</t>
  </si>
  <si>
    <t>7a8GawTVgHZvBLQOh46he7</t>
  </si>
  <si>
    <t>nyuo9-OjNNg</t>
  </si>
  <si>
    <t>2014-12-09T12:17:17Z</t>
  </si>
  <si>
    <t>Sweetie Little Jean</t>
  </si>
  <si>
    <t>4dpEYOPcmHNfvERbiajp3G</t>
  </si>
  <si>
    <t>wgxsl8VhCZ8</t>
  </si>
  <si>
    <t>2015-12-18T06:04:00Z</t>
  </si>
  <si>
    <t>Disco</t>
  </si>
  <si>
    <t>2Lumsra3kuU61wXkEKzKaK</t>
  </si>
  <si>
    <t>hzO05Nb4_Hg</t>
  </si>
  <si>
    <t>UCv5T1AySrVB3F4BCwB4XtSw</t>
  </si>
  <si>
    <t>2021-06-29T10:06:50Z</t>
  </si>
  <si>
    <t>One More Love Song</t>
  </si>
  <si>
    <t>0v8J17a6cO0wWp7z731GTd</t>
  </si>
  <si>
    <t>u-N8NA0W-4E</t>
  </si>
  <si>
    <t>2017-04-27T11:33:36Z</t>
  </si>
  <si>
    <t>Shampoo Bottles</t>
  </si>
  <si>
    <t>2INUkDPCO1eQlOFmIN5VAC</t>
  </si>
  <si>
    <t>76viLqnlEpM</t>
  </si>
  <si>
    <t>2020-01-23T10:10:37Z</t>
  </si>
  <si>
    <t>Consensualrap</t>
  </si>
  <si>
    <t>7vbVtSZfxp4NSJkhILii1x</t>
  </si>
  <si>
    <t>pj-cHWG2kYA</t>
  </si>
  <si>
    <t>UC9ujurSMIRRnySlEUChVrVw</t>
  </si>
  <si>
    <t>2019-07-30T10:15:41Z</t>
  </si>
  <si>
    <t>C'Mon wit da Git Down</t>
  </si>
  <si>
    <t>3MnwLa9KRUiv2gNFtWPvib</t>
  </si>
  <si>
    <t>rOURBVVOS9I</t>
  </si>
  <si>
    <t>UCJxjeq0-p_0Q0u5J2ihx-cw</t>
  </si>
  <si>
    <t>2017-09-21T11:26:52Z</t>
  </si>
  <si>
    <t>QuÃ© Quieren</t>
  </si>
  <si>
    <t>031dHpdf90tNKb5I0NJJDV</t>
  </si>
  <si>
    <t>tv_KrcBCkfU</t>
  </si>
  <si>
    <t>UCF1jA7lxquSwEhzYt93TKEA</t>
  </si>
  <si>
    <t>2021-03-18T10:57:24Z</t>
  </si>
  <si>
    <t>Vida Baja</t>
  </si>
  <si>
    <t>7H6upy3TEGwDsCvLsE6qlF</t>
  </si>
  <si>
    <t>iw3c0z7Oa_8</t>
  </si>
  <si>
    <t>UC-rA9mdzi29zSBACKdP0uAw</t>
  </si>
  <si>
    <t>2019-06-30T11:02:05Z</t>
  </si>
  <si>
    <t>Por Amor al Odio (VersiÃ³n Jazz)</t>
  </si>
  <si>
    <t>48MRnIDd36Zp5XxFgYfEHg</t>
  </si>
  <si>
    <t>ax_XhAum3WA</t>
  </si>
  <si>
    <t>UCPB5kkgcVcz6wjGo0n-EJxg</t>
  </si>
  <si>
    <t>2019-06-25T09:14:16Z</t>
  </si>
  <si>
    <t>CamaleÃ³n</t>
  </si>
  <si>
    <t>6QkWwD24v1e9cJc9Qs8ppT</t>
  </si>
  <si>
    <t>zjEUOUTr6R0</t>
  </si>
  <si>
    <t>UCppvDvrHwxTwf7ABIrvQY2w</t>
  </si>
  <si>
    <t>2020-07-05T10:01:57Z</t>
  </si>
  <si>
    <t>El CamiÃ³n de la Basura</t>
  </si>
  <si>
    <t>7rAeQfVOdfAIWqHgk28x0A</t>
  </si>
  <si>
    <t>ZHSFm_WH6jU</t>
  </si>
  <si>
    <t>2019-12-26T10:08:39Z</t>
  </si>
  <si>
    <t>Soopamarrano Luva</t>
  </si>
  <si>
    <t>2A8290uiDVoSfCWHQgFpaI</t>
  </si>
  <si>
    <t>FzrJkRjLVbs</t>
  </si>
  <si>
    <t>UClMzD2B3MP2kq3vjAH2E3sg</t>
  </si>
  <si>
    <t>2020-08-20T10:05:04Z</t>
  </si>
  <si>
    <t>Lirikal Shottaz</t>
  </si>
  <si>
    <t>5Tr5wKJx2fcrfYuNre9xrl</t>
  </si>
  <si>
    <t>_NzwuHdZyQo</t>
  </si>
  <si>
    <t>UCyXaMSkU16Bpkl9O5Nzz2uQ</t>
  </si>
  <si>
    <t>2018-11-13T20:31:21Z</t>
  </si>
  <si>
    <t>Nikes Nuevas</t>
  </si>
  <si>
    <t>2TSqk55pW2FmfEEJRWDukH</t>
  </si>
  <si>
    <t>FkVCLH8XGNg</t>
  </si>
  <si>
    <t>UCsIfXOLv11_mPPwULnTTN8w</t>
  </si>
  <si>
    <t>2021-06-30T02:44:49Z</t>
  </si>
  <si>
    <t>Wreckonize - Remix Vocal</t>
  </si>
  <si>
    <t>22Yq5tkMN8JE7h1Bq3pWHS</t>
  </si>
  <si>
    <t>6IQVcmrYqWk</t>
  </si>
  <si>
    <t>Wreckonize (Remix Vocal)</t>
  </si>
  <si>
    <t>UCAuYz5DcuXFI6JGvlU4ggqw</t>
  </si>
  <si>
    <t>2017-01-23T20:56:44Z</t>
  </si>
  <si>
    <t>Rise - Instrumental</t>
  </si>
  <si>
    <t>5tDSVBqMrxY5JlpM4wBrC7</t>
  </si>
  <si>
    <t>aEVX0oyJA6E</t>
  </si>
  <si>
    <t>Rise</t>
  </si>
  <si>
    <t>UC38NqtXarLHiBueAMSftz9A</t>
  </si>
  <si>
    <t>2020-12-19T16:14:33Z</t>
  </si>
  <si>
    <t>No Lo Comprendes</t>
  </si>
  <si>
    <t>6DsODEtrpAWwsUINtSppEY</t>
  </si>
  <si>
    <t>M2ADWNpJO4w</t>
  </si>
  <si>
    <t>UCHrGFcwrSaxeYs4sTBszvpQ</t>
  </si>
  <si>
    <t>2020-10-15T10:35:35Z</t>
  </si>
  <si>
    <t>KDOT FREES</t>
  </si>
  <si>
    <t>05zwCq9PsWpbDNLBKwQvY6</t>
  </si>
  <si>
    <t>g9MOXH8Sfhs</t>
  </si>
  <si>
    <t>2020-11-08T10:06:14Z</t>
  </si>
  <si>
    <t>Black Angus</t>
  </si>
  <si>
    <t>0PrmzdPOWxOw8rfUEZAVry</t>
  </si>
  <si>
    <t>aGOsifo-T04</t>
  </si>
  <si>
    <t>Le 77 - Black Angus</t>
  </si>
  <si>
    <t>UCNaL5Sv7xS3Swl1tMmjeMOg</t>
  </si>
  <si>
    <t>2019-01-08T11:00:02Z</t>
  </si>
  <si>
    <t>Codes - Instrumental</t>
  </si>
  <si>
    <t>4rI1ZDWGvgOYbagkPCYDkj</t>
  </si>
  <si>
    <t>wGxIBfrqXXk</t>
  </si>
  <si>
    <t>Codes (Instrumental)</t>
  </si>
  <si>
    <t>2019-06-30T11:01:56Z</t>
  </si>
  <si>
    <t>The Best Secret - Instrumental</t>
  </si>
  <si>
    <t>2m7RyQsrQom1mIBwF8IJtx</t>
  </si>
  <si>
    <t>REK4sdRDtck</t>
  </si>
  <si>
    <t>The Best Secret (Instrumental)</t>
  </si>
  <si>
    <t>UCOwnuQTYOU-1hE4rGM2ohAg</t>
  </si>
  <si>
    <t>2019-08-19T00:20:31Z</t>
  </si>
  <si>
    <t>A Whale's Tale</t>
  </si>
  <si>
    <t>77ymWlUGAWxOuNPgzWPkl0</t>
  </si>
  <si>
    <t>13zNMMu7g5c</t>
  </si>
  <si>
    <t>UC96x1l2EmI5n_vM2RCJGfrQ</t>
  </si>
  <si>
    <t>2021-01-14T10:13:24Z</t>
  </si>
  <si>
    <t>Funky Fresh Copilots</t>
  </si>
  <si>
    <t>6Or8e6IjUDvXZTiVQuGVKY</t>
  </si>
  <si>
    <t>ahy-xvw5v24</t>
  </si>
  <si>
    <t>Funky Fresh Copilots (feat. Noritsu, DJ Educut)</t>
  </si>
  <si>
    <t>UCq2lGogil7fFexIarUI0QoQ</t>
  </si>
  <si>
    <t>2019-06-30T10:37:01Z</t>
  </si>
  <si>
    <t>NIGHT VISION</t>
  </si>
  <si>
    <t>6t7WSHbpLuvtBiaWrT4IMd</t>
  </si>
  <si>
    <t>_i6Z6GvSfY8</t>
  </si>
  <si>
    <t>UCkn0Qw_hnAkNeNiRpaZ7mVA</t>
  </si>
  <si>
    <t>2020-10-01T22:35:42Z</t>
  </si>
  <si>
    <t>Real Life</t>
  </si>
  <si>
    <t>4kSWrE6OOHPJt4TizgkckZ</t>
  </si>
  <si>
    <t>mgHXXHVOJLw</t>
  </si>
  <si>
    <t>2018-08-13T10:00:08Z</t>
  </si>
  <si>
    <t>Status</t>
  </si>
  <si>
    <t>3GYKc7M53GDi3CkgXahwYD</t>
  </si>
  <si>
    <t>rR6lSAfX7ns</t>
  </si>
  <si>
    <t>Status (Solo OG Home Demo)</t>
  </si>
  <si>
    <t>UCH064LPbXMmHpVBva58-t4A</t>
  </si>
  <si>
    <t>2020-08-19T10:03:26Z</t>
  </si>
  <si>
    <t>Todo Llega</t>
  </si>
  <si>
    <t>3FwDjJjxUxJt12McKmnD55</t>
  </si>
  <si>
    <t>tKJ-Hcg7TjU</t>
  </si>
  <si>
    <t>UChxqwpg9-70sPktDqvLE4lg</t>
  </si>
  <si>
    <t>2018-04-11T10:00:14Z</t>
  </si>
  <si>
    <t>Niple</t>
  </si>
  <si>
    <t>7jeleRcyCUp5pusaGcioka</t>
  </si>
  <si>
    <t>6-ErccDj-ac</t>
  </si>
  <si>
    <t>UCg5RESYHVWy-xU7afXPJl7g</t>
  </si>
  <si>
    <t>2021-06-24T10:02:24Z</t>
  </si>
  <si>
    <t>From Ghettos to Galaxies</t>
  </si>
  <si>
    <t>0Husbo4OjGpd4rihtwVU20</t>
  </si>
  <si>
    <t>UYt4zBXbvtA</t>
  </si>
  <si>
    <t>From Ghettos to Galaxies (feat. Noritsu, Bluestaeb)</t>
  </si>
  <si>
    <t>2019-06-30T10:37:16Z</t>
  </si>
  <si>
    <t>DÃ­a Uno</t>
  </si>
  <si>
    <t>5jLXodSNn2Rqw9iMmvdcjK</t>
  </si>
  <si>
    <t>rDPjot4Z148</t>
  </si>
  <si>
    <t>2019-08-01T10:40:51Z</t>
  </si>
  <si>
    <t>Ey Son!</t>
  </si>
  <si>
    <t>5EQ2BpTEoGZlTipkVrqWPD</t>
  </si>
  <si>
    <t>Vg2QXVFfAHA</t>
  </si>
  <si>
    <t>25JXIE8PRud2ADT2ggbS26</t>
  </si>
  <si>
    <t>oiFoBlruE_o</t>
  </si>
  <si>
    <t>2019-06-30T10:54:26Z</t>
  </si>
  <si>
    <t>0oquPTbfQI0lXQahXLDKYX</t>
  </si>
  <si>
    <t>A2huEcruxwM</t>
  </si>
  <si>
    <t>2018-08-13T10:00:00Z</t>
  </si>
  <si>
    <t>De Pe a Pa</t>
  </si>
  <si>
    <t>77ozYKcoGc9Cc6M9wRZH9d</t>
  </si>
  <si>
    <t>pmwhL34jjxw</t>
  </si>
  <si>
    <t>2017-03-30T10:30:38Z</t>
  </si>
  <si>
    <t>Yak</t>
  </si>
  <si>
    <t>6CcuRgF0RXJpa6OPQCdkGM</t>
  </si>
  <si>
    <t>_ul2b1Jn0Ks</t>
  </si>
  <si>
    <t>UCdfwkLVz4SPuL3MKqf0oSOQ</t>
  </si>
  <si>
    <t>2021-06-10T10:16:47Z</t>
  </si>
  <si>
    <t>I Love</t>
  </si>
  <si>
    <t>6bKBsC7PKjPV4GLSNYEQJA</t>
  </si>
  <si>
    <t>LiW0665RhfE</t>
  </si>
  <si>
    <t>UCDiG9qosH3Bnhbr9_VPeS9w</t>
  </si>
  <si>
    <t>2018-12-21T10:19:43Z</t>
  </si>
  <si>
    <t>One, Two</t>
  </si>
  <si>
    <t>3ynRCFdFDQj3hSufDGJv7p</t>
  </si>
  <si>
    <t>tkMFqv-vByU</t>
  </si>
  <si>
    <t>UC4RdlRBBRnLmgPTiaC_GIXA</t>
  </si>
  <si>
    <t>2020-07-12T08:46:13Z</t>
  </si>
  <si>
    <t>Real Hip-Hop</t>
  </si>
  <si>
    <t>7Kutf53V4k0CvU4nKu5oK6</t>
  </si>
  <si>
    <t>EkaSB3KDZhc</t>
  </si>
  <si>
    <t>UCCq7iHBfCPO5eaPukfPN2nA</t>
  </si>
  <si>
    <t>2014-08-18T18:00:34Z</t>
  </si>
  <si>
    <t>21 Gramos en SaarbrÃ¼cken</t>
  </si>
  <si>
    <t>4UuFZd2MSmW3YElFyc7hIg</t>
  </si>
  <si>
    <t>fzPC0c5K2c8</t>
  </si>
  <si>
    <t>UC32-eP3k9TkMwtfDiuAfg6Q</t>
  </si>
  <si>
    <t>2021-03-29T11:58:51Z</t>
  </si>
  <si>
    <t>Tiempos Violentos</t>
  </si>
  <si>
    <t>2AUzbD2aZt6G0ztg2WnqkC</t>
  </si>
  <si>
    <t>fLS9dLEbfvE</t>
  </si>
  <si>
    <t>2021-08-19T10:03:51Z</t>
  </si>
  <si>
    <t>Tangosifiliano</t>
  </si>
  <si>
    <t>5O2Inw74lRzzbRmunZjLRz</t>
  </si>
  <si>
    <t>W9sfA0D5E24</t>
  </si>
  <si>
    <t>UCJdvPi4AEB4yfwlqIYwJ_2A</t>
  </si>
  <si>
    <t>2020-04-26T02:27:35Z</t>
  </si>
  <si>
    <t>Si Te Digo</t>
  </si>
  <si>
    <t>3JAAjoc0LYiHAxwkHYw092</t>
  </si>
  <si>
    <t>ZgEejyeiiAo</t>
  </si>
  <si>
    <t>UCQ6PchITfvImZqGVUJwmecA</t>
  </si>
  <si>
    <t>2020-03-26T10:15:04Z</t>
  </si>
  <si>
    <t>Codes</t>
  </si>
  <si>
    <t>5S7koU8S3842sjjoihzOCL</t>
  </si>
  <si>
    <t>fNU69fI-Stk</t>
  </si>
  <si>
    <t>Codes (feat. Prince Wally)</t>
  </si>
  <si>
    <t>Melinda</t>
  </si>
  <si>
    <t>0iHGjyGEqlX99W9o80omhB</t>
  </si>
  <si>
    <t>m_y1SESjw5s</t>
  </si>
  <si>
    <t>2020-08-20T10:01:10Z</t>
  </si>
  <si>
    <t>Severus</t>
  </si>
  <si>
    <t>30xywrMmGLj2FQVASnbELA</t>
  </si>
  <si>
    <t>mQsbva6wqAo</t>
  </si>
  <si>
    <t>UCuxyoam-moBKLl02gSQVfgA</t>
  </si>
  <si>
    <t>2020-12-16T05:43:07Z</t>
  </si>
  <si>
    <t>Magic Pocket</t>
  </si>
  <si>
    <t>2YpW2Qwp5rJKyphl4nA5HU</t>
  </si>
  <si>
    <t>m50BzxkcO8k</t>
  </si>
  <si>
    <t>UCIA6Rte9X6jjz9RPOr5sNzw</t>
  </si>
  <si>
    <t>2021-01-07T14:12:27Z</t>
  </si>
  <si>
    <t>'99</t>
  </si>
  <si>
    <t>709mETGcDrctQgqJKLwCWm</t>
  </si>
  <si>
    <t>ZIHknXZNgBE</t>
  </si>
  <si>
    <t>UCZUD7kCj2bUVKDI1WJFkLfA</t>
  </si>
  <si>
    <t>2020-08-12T23:45:25Z</t>
  </si>
  <si>
    <t>No Tengo Tiempo Pa' Perder</t>
  </si>
  <si>
    <t>21S37yIdcLpF4tzA8SDGX4</t>
  </si>
  <si>
    <t>56Iec-LNQ-0</t>
  </si>
  <si>
    <t>No Tengo Tiempo Pa' Perder (feat. Portavoz, Rxnde Akozta &amp; DJ Cidtronyck)</t>
  </si>
  <si>
    <t>2017-07-26T21:00:14Z</t>
  </si>
  <si>
    <t>DA KNOWLEDGE</t>
  </si>
  <si>
    <t>63AIqDwBLmJyiVnxMfqCCa</t>
  </si>
  <si>
    <t>IJHVHUBhSVo</t>
  </si>
  <si>
    <t>UCxrPCocKLEEUnWjMBOnMVfA</t>
  </si>
  <si>
    <t>2021-07-09T00:05:23Z</t>
  </si>
  <si>
    <t>Masa CrÃ­tica (InÃ©dito)</t>
  </si>
  <si>
    <t>378CjNNsNdES5VCMrCUzSJ</t>
  </si>
  <si>
    <t>w9a6oongyVM</t>
  </si>
  <si>
    <t>UCzC7q1NTMUa8OsLHEDubQXQ</t>
  </si>
  <si>
    <t>2018-04-17T19:07:14Z</t>
  </si>
  <si>
    <t>Dorsal - Cookin Soul Silky Smooth Mix</t>
  </si>
  <si>
    <t>5Qa2NVr6hxdegKdbU9A9JD</t>
  </si>
  <si>
    <t>SJD0gJKL_wc</t>
  </si>
  <si>
    <t>Dorsal (Cookin Soul Silky Smooth Mix)</t>
  </si>
  <si>
    <t>UCh1z1RYd-8m1WUTnBvqFYxg</t>
  </si>
  <si>
    <t>2020-05-28T10:16:20Z</t>
  </si>
  <si>
    <t>Swimming With Sharks (Instrumental)</t>
  </si>
  <si>
    <t>6ocN60Y2jD5QxLNDVBBXyj</t>
  </si>
  <si>
    <t>0S6G7i5Ull4</t>
  </si>
  <si>
    <t>2021-07-22T19:28:45Z</t>
  </si>
  <si>
    <t>Arte</t>
  </si>
  <si>
    <t>2Wh5dbxfK0ilmkLGxfqX4f</t>
  </si>
  <si>
    <t>rNN6fjPIyCU</t>
  </si>
  <si>
    <t>2019-06-30T10:35:32Z</t>
  </si>
  <si>
    <t>Uknowhowwedu</t>
  </si>
  <si>
    <t>5KapB9KJnRsZrprzIAXycW</t>
  </si>
  <si>
    <t>csT98gZ-J80</t>
  </si>
  <si>
    <t>UCqWJK1KMzdMOjYHMbLrlwUQ</t>
  </si>
  <si>
    <t>2015-09-13T20:06:25Z</t>
  </si>
  <si>
    <t>C.R.E.M.A.</t>
  </si>
  <si>
    <t>4s8e4eQYrbmBOmj62Lp9bv</t>
  </si>
  <si>
    <t>_ef0no1ghVk</t>
  </si>
  <si>
    <t>UCD9EV59gQPi2MiEvtORExXQ</t>
  </si>
  <si>
    <t>2019-06-30T10:44:56Z</t>
  </si>
  <si>
    <t>Azotea - Instrumental</t>
  </si>
  <si>
    <t>7jAxqEF3pRZcEiIPUiW33q</t>
  </si>
  <si>
    <t>Nh9oKFH_3co</t>
  </si>
  <si>
    <t>Azotea (Instrumental)</t>
  </si>
  <si>
    <t>2020-05-28T10:16:18Z</t>
  </si>
  <si>
    <t>K.Odigos</t>
  </si>
  <si>
    <t>1mTuJaZCKqZYz4XCkHZW4l</t>
  </si>
  <si>
    <t>4QshYu5zu0U</t>
  </si>
  <si>
    <t>UCseg7Hyc6QWU39Xc2kRPTKw</t>
  </si>
  <si>
    <t>2021-04-30T08:18:33Z</t>
  </si>
  <si>
    <t>Underground Lockdown</t>
  </si>
  <si>
    <t>7L0vmIXsotHujGhDCg1Pfr</t>
  </si>
  <si>
    <t>bB7DybYgeqk</t>
  </si>
  <si>
    <t>UCOfWyW60G40mNRMNnYCz1GQ</t>
  </si>
  <si>
    <t>2015-02-21T16:51:06Z</t>
  </si>
  <si>
    <t>Tipos Listos</t>
  </si>
  <si>
    <t>3IrUnG4XTnx4pcahXX1s74</t>
  </si>
  <si>
    <t>yAp4gp4ej7Y</t>
  </si>
  <si>
    <t>2021-07-07T01:58:17Z</t>
  </si>
  <si>
    <t>Cero chiste</t>
  </si>
  <si>
    <t>0OOun7uDlwkxpn8VILyEgz</t>
  </si>
  <si>
    <t>_PX3w9ygrhk</t>
  </si>
  <si>
    <t>Cero chiste (with Dj TomP)</t>
  </si>
  <si>
    <t>UCBvCvJQ_t2Aj55pKqaPnFkA</t>
  </si>
  <si>
    <t>2020-05-21T02:23:31Z</t>
  </si>
  <si>
    <t>BambÃº</t>
  </si>
  <si>
    <t>1hBTazGbz02MUrgLWopRVw</t>
  </si>
  <si>
    <t>pZIapy_gIYA</t>
  </si>
  <si>
    <t>2020-02-11T07:09:35Z</t>
  </si>
  <si>
    <t>å…‰ Luz</t>
  </si>
  <si>
    <t>5aF2hoUHaU9GainPXIZDMV</t>
  </si>
  <si>
    <t>v_HND3HP2GM</t>
  </si>
  <si>
    <t>Cervezas y Asados</t>
  </si>
  <si>
    <t>2o10DrvKN74oo0j1hQQT8O</t>
  </si>
  <si>
    <t>AsZxbC0gtc4</t>
  </si>
  <si>
    <t>Cervezas y Asados (feat. Niel Brown, DJ Cidtronyck)</t>
  </si>
  <si>
    <t>2019-06-30T10:27:09Z</t>
  </si>
  <si>
    <t>Hip Hoop</t>
  </si>
  <si>
    <t>6nhWFec5t2L98euPoaICkx</t>
  </si>
  <si>
    <t>j7Zyhbq3kfw</t>
  </si>
  <si>
    <t>UCL1qiCUMFmAKFAB7GnIQOxw</t>
  </si>
  <si>
    <t>2021-03-07T10:13:38Z</t>
  </si>
  <si>
    <t>RUBIK</t>
  </si>
  <si>
    <t>6Pe32iqPoaBWZvXNy8TGs7</t>
  </si>
  <si>
    <t>cFFVJCGp_Wg</t>
  </si>
  <si>
    <t>UC6M0q4P3ssCkA9M4CWZDAaQ</t>
  </si>
  <si>
    <t>2021-06-09T12:55:30Z</t>
  </si>
  <si>
    <t>Merca</t>
  </si>
  <si>
    <t>0yxLSUpLJrSR06rerogaMz</t>
  </si>
  <si>
    <t>P-XbQpouEr4</t>
  </si>
  <si>
    <t>RÃ­al GuawankÃ³ Ft. N. Hardem - Merca (Audio Oficial)</t>
  </si>
  <si>
    <t>UCysHncQQfBqdXCdUu-TO9nw</t>
  </si>
  <si>
    <t>2020-04-17T05:00:09Z</t>
  </si>
  <si>
    <t>Double Trouble / Moviendo los Hilos</t>
  </si>
  <si>
    <t>5hZAzeAEh8b75cdRHHzOEQ</t>
  </si>
  <si>
    <t>pYH7Ncq_P7g</t>
  </si>
  <si>
    <t>UCECBLMRlUvCOwujzULtJ87w</t>
  </si>
  <si>
    <t>2021-07-29T10:03:45Z</t>
  </si>
  <si>
    <t>7zLOBmBKqnkchReCus7pq0</t>
  </si>
  <si>
    <t>TfQF-q0g8HI</t>
  </si>
  <si>
    <t>CrÃ¡neo - Lasser - take it easy Letra.</t>
  </si>
  <si>
    <t>UC-grr8fbHxx0B-b2cghtc_g</t>
  </si>
  <si>
    <t>2021-08-16T15:45:35Z</t>
  </si>
  <si>
    <t>Buck 'em Down - Instrumental</t>
  </si>
  <si>
    <t>6hP4W9gCEKZOwKyXaRj6zx</t>
  </si>
  <si>
    <t>Niq7uBdlIfw</t>
  </si>
  <si>
    <t>Buck 'em Down (Instrumental)</t>
  </si>
  <si>
    <t>UCy2P4JutFzqz9EtGo2lyEkA</t>
  </si>
  <si>
    <t>2017-01-14T18:29:37Z</t>
  </si>
  <si>
    <t>Space Is The Place (Alt) - Dealers Choice Mix</t>
  </si>
  <si>
    <t>7xtW233e6Y9d4befwNoW09</t>
  </si>
  <si>
    <t>xQbH5AwkGBI</t>
  </si>
  <si>
    <t>Space Is The Place (Alt) (feat. DJ Robert Smith) (Dealers Choice Mix)</t>
  </si>
  <si>
    <t>UCqy2qpZbLbkQ6X-cSEb6-fg</t>
  </si>
  <si>
    <t>2021-07-14T10:09:13Z</t>
  </si>
  <si>
    <t>Piso 13</t>
  </si>
  <si>
    <t>3QX2Ej4RKTh3yoh7mDhd7d</t>
  </si>
  <si>
    <t>FiqggJOfvUA</t>
  </si>
  <si>
    <t>UC7ikrTPZYL8iUbpQCu6lPeA</t>
  </si>
  <si>
    <t>2019-02-26T10:15:38Z</t>
  </si>
  <si>
    <t>Bucktown 360</t>
  </si>
  <si>
    <t>7ivZRLotUUwwiahsIfvCw7</t>
  </si>
  <si>
    <t>RwZCNXZnZLU</t>
  </si>
  <si>
    <t>2020-07-02T10:01:21Z</t>
  </si>
  <si>
    <t>Frankie Vallium</t>
  </si>
  <si>
    <t>3dPIQww18LspeUrzIree4K</t>
  </si>
  <si>
    <t>pJ3MrxtdB64</t>
  </si>
  <si>
    <t>2018-01-09T16:18:38Z</t>
  </si>
  <si>
    <t>Cocktail en la piscina</t>
  </si>
  <si>
    <t>5YueyN48OW7K081xSKmV61</t>
  </si>
  <si>
    <t>jMoCvk6upqA</t>
  </si>
  <si>
    <t>UC7j0jh2ZH7nyDCjmmTQo7gQ</t>
  </si>
  <si>
    <t>2021-06-02T11:42:38Z</t>
  </si>
  <si>
    <t>Slowly</t>
  </si>
  <si>
    <t>2qYIREdMw5xVpgSxnL8vfr</t>
  </si>
  <si>
    <t>Ub0ZSg528pY</t>
  </si>
  <si>
    <t>2021-02-11T11:00:22Z</t>
  </si>
  <si>
    <t>202X</t>
  </si>
  <si>
    <t>3oXYso2y1yFt2DsFMoFZSW</t>
  </si>
  <si>
    <t>tDlekDxtKMA</t>
  </si>
  <si>
    <t>Pielroja feat Granuja, Dj Hosky - 202X (Prod. UNLGD)</t>
  </si>
  <si>
    <t>UCx8zPFnD4LHLoJgSoTD6mtw</t>
  </si>
  <si>
    <t>2021-07-29T17:00:13Z</t>
  </si>
  <si>
    <t>Delirios</t>
  </si>
  <si>
    <t>4ZJFFetQzCdOJ8luVJND0g</t>
  </si>
  <si>
    <t>Q06oSQIRy3Y</t>
  </si>
  <si>
    <t>UCiXikbHZpOAC3GjEK6cSZ2Q</t>
  </si>
  <si>
    <t>2018-07-09T02:22:03Z</t>
  </si>
  <si>
    <t>Reflexiones Rotas (feat. Harvis Cuni &amp; Marrom Fernandez)</t>
  </si>
  <si>
    <t>2nvwezvi6s8QuVtzUZ2NTy</t>
  </si>
  <si>
    <t>1chDOxq3IFY</t>
  </si>
  <si>
    <t>Rxnde Akozta - Reflexiones Rotas (Feat. Harvis Cuni (Trompeta) Prod. Marrom Fernandez)</t>
  </si>
  <si>
    <t>UCczcYbv4-mE4dTwnM6vne4g</t>
  </si>
  <si>
    <t>2013-01-03T01:46:52Z</t>
  </si>
  <si>
    <t>ReflexiÃ³n y AcciÃ³n</t>
  </si>
  <si>
    <t>4J5qVcAR2zlziWhGzHdsX0</t>
  </si>
  <si>
    <t>ycFAEJBK5Y0</t>
  </si>
  <si>
    <t>2020-07-26T05:53:18Z</t>
  </si>
  <si>
    <t>Strictly 4 All</t>
  </si>
  <si>
    <t>1aNBthjSCJuQL6MSm0PBhA</t>
  </si>
  <si>
    <t>zE0xF_PMrq4</t>
  </si>
  <si>
    <t>Strictly 4 All (Instrumental)</t>
  </si>
  <si>
    <t>UC1F6js096e-lMPDRXa1c0gw</t>
  </si>
  <si>
    <t>2019-06-30T11:10:58Z</t>
  </si>
  <si>
    <t>Dancin' Girl</t>
  </si>
  <si>
    <t>5HrgQn7A3F1st6UWiQIYgi</t>
  </si>
  <si>
    <t>a9_Y_faeiq8</t>
  </si>
  <si>
    <t>UC7cimmKGcW0cJ8F8EOaHcbQ</t>
  </si>
  <si>
    <t>2014-11-06T19:43:55Z</t>
  </si>
  <si>
    <t>Cara/Cruz</t>
  </si>
  <si>
    <t>2KmRADR0BFvChKNAI24cTc</t>
  </si>
  <si>
    <t>7m-FXn35X9Y</t>
  </si>
  <si>
    <t>2020-06-18T10:09:30Z</t>
  </si>
  <si>
    <t>The Chef</t>
  </si>
  <si>
    <t>5QVaVnRIxnW1gZQCcjXYaY</t>
  </si>
  <si>
    <t>Lf2t9y8itaE</t>
  </si>
  <si>
    <t>2021-07-07T00:04:46Z</t>
  </si>
  <si>
    <t>Neck Hurts</t>
  </si>
  <si>
    <t>1id1GxDGu3sYjhdTrE9h3z</t>
  </si>
  <si>
    <t>_Dera9GO9x8</t>
  </si>
  <si>
    <t>Neck Hurts (feat. Retrogott)</t>
  </si>
  <si>
    <t>2019-06-30T11:15:02Z</t>
  </si>
  <si>
    <t>Mind Blowin' (feat. Vinia Mojica)</t>
  </si>
  <si>
    <t>1foIqCKbgzB1czR3SgoEjK</t>
  </si>
  <si>
    <t>8zvrJtgFYfQ</t>
  </si>
  <si>
    <t>Mind Blowin'</t>
  </si>
  <si>
    <t>2017-01-28T00:53:31Z</t>
  </si>
  <si>
    <t>Mad Man</t>
  </si>
  <si>
    <t>7BPBKDibbRfn04ke3sgMUk</t>
  </si>
  <si>
    <t>Hlnda2x1aHU</t>
  </si>
  <si>
    <t>2019-06-30T10:49:26Z</t>
  </si>
  <si>
    <t>Wo Ich Wohne</t>
  </si>
  <si>
    <t>5jEzD9CCn6qMvC6jaAJ9aO</t>
  </si>
  <si>
    <t>H18IBKpslRw</t>
  </si>
  <si>
    <t>Wo Ich Wohne (feat. Kwam. E &amp; Ace Tee)</t>
  </si>
  <si>
    <t>UC93efCuzaZrPIkgURn_W46A</t>
  </si>
  <si>
    <t>2019-01-09T18:15:10Z</t>
  </si>
  <si>
    <t>Fades Em All - Pete Rock Remix</t>
  </si>
  <si>
    <t>4ZhyMaP3w0zPoCsaezlIqx</t>
  </si>
  <si>
    <t>q8A_zVaajEg</t>
  </si>
  <si>
    <t>Fades Em All (Pete Rock Remix)</t>
  </si>
  <si>
    <t>UC9fDNtU2SnarOhmNk0h5EpQ</t>
  </si>
  <si>
    <t>2018-05-25T23:47:44Z</t>
  </si>
  <si>
    <t>Aleluya</t>
  </si>
  <si>
    <t>0fVV6rHbH5jao4GUHPh0BP</t>
  </si>
  <si>
    <t>1t-W1ZsZ9BU</t>
  </si>
  <si>
    <t>UC1KdVCGF2YKi_z-cMNGT4tA</t>
  </si>
  <si>
    <t>2017-04-21T11:15:28Z</t>
  </si>
  <si>
    <t>Freskibon</t>
  </si>
  <si>
    <t>2B0yadmw9TXicpMgMJFQ9k</t>
  </si>
  <si>
    <t>EL8M5ne9_rI</t>
  </si>
  <si>
    <t>UC7q-AzPR0tb1gVDFsuig34g</t>
  </si>
  <si>
    <t>2020-12-13T03:25:29Z</t>
  </si>
  <si>
    <t>Sushi Masta</t>
  </si>
  <si>
    <t>4RZOfpZPrpcE0Lm77Ebwwg</t>
  </si>
  <si>
    <t>K6mCf1pE_30</t>
  </si>
  <si>
    <t>UCo3fRXGda2ke1cBHnK0S6NA</t>
  </si>
  <si>
    <t>2021-03-01T10:32:21Z</t>
  </si>
  <si>
    <t>Antidote</t>
  </si>
  <si>
    <t>1NlGXcWeUSe1s3IgRKcqmB</t>
  </si>
  <si>
    <t>mWCzC4QcgU8</t>
  </si>
  <si>
    <t>UCQmvjWGnAjylhaQtFMOul7w</t>
  </si>
  <si>
    <t>2020-01-07T21:29:43Z</t>
  </si>
  <si>
    <t>Anyone</t>
  </si>
  <si>
    <t>4qQFwn7DUSL3qV8psue32d</t>
  </si>
  <si>
    <t>zJ90Jq4lTD0</t>
  </si>
  <si>
    <t>UC3SgGuuFOrV7ZGt5QOkjPIQ</t>
  </si>
  <si>
    <t>2017-05-04T11:19:10Z</t>
  </si>
  <si>
    <t>Courtside</t>
  </si>
  <si>
    <t>4QBs03zMdjDtS6ZRAdojDv</t>
  </si>
  <si>
    <t>QmyfhWZFuUc</t>
  </si>
  <si>
    <t>2018-07-02T18:01:21Z</t>
  </si>
  <si>
    <t>All I Wanna Do</t>
  </si>
  <si>
    <t>0SYu7wDS7dJSnuyn5GEDpp</t>
  </si>
  <si>
    <t>SDsKKSvd1ZQ</t>
  </si>
  <si>
    <t>2019-04-26T13:35:09Z</t>
  </si>
  <si>
    <t>Heart</t>
  </si>
  <si>
    <t>79o5osBtATdWV0Vl5vrbY5</t>
  </si>
  <si>
    <t>8tEoaCGnI68</t>
  </si>
  <si>
    <t>2018-12-04T13:30:48Z</t>
  </si>
  <si>
    <t>Sincerely, Yours</t>
  </si>
  <si>
    <t>4iYy9eFrSoInDBjBs3EYm3</t>
  </si>
  <si>
    <t>MWv_p3jQaB0</t>
  </si>
  <si>
    <t>UCQPygxl1KRbrIsTlkkDfmog</t>
  </si>
  <si>
    <t>2018-08-29T17:46:15Z</t>
  </si>
  <si>
    <t>So Tired</t>
  </si>
  <si>
    <t>3HaQRBJlAewx6IUERvNTk9</t>
  </si>
  <si>
    <t>JzcLYU6meaM</t>
  </si>
  <si>
    <t>2019-05-15T12:55:05Z</t>
  </si>
  <si>
    <t>Bae Caught Me Vapin'</t>
  </si>
  <si>
    <t>3fKOMqJToZH96WgR8zzN7h</t>
  </si>
  <si>
    <t>ZjUZY0wS9SM</t>
  </si>
  <si>
    <t>UC50e2eR5f7xSNTNoLQDK_hg</t>
  </si>
  <si>
    <t>2020-04-18T05:57:56Z</t>
  </si>
  <si>
    <t>Can't Be // How U Feel</t>
  </si>
  <si>
    <t>1sqkc7AFo4UgmoaINBovNd</t>
  </si>
  <si>
    <t>xqC--4paOTM</t>
  </si>
  <si>
    <t>2020-01-30T10:08:15Z</t>
  </si>
  <si>
    <t>Oscuridad</t>
  </si>
  <si>
    <t>5i9XNqv8ay4PXRBNxfwdfZ</t>
  </si>
  <si>
    <t>60tS1itJ6W0</t>
  </si>
  <si>
    <t>UCoGK-1sjZZgCM7WbbzE_LYw</t>
  </si>
  <si>
    <t>2017-11-16T10:34:44Z</t>
  </si>
  <si>
    <t>Sunshine Girl - Demo</t>
  </si>
  <si>
    <t>5bj2XmbAU0WCGI14P4LsON</t>
  </si>
  <si>
    <t>Q7JCI2o0ySU</t>
  </si>
  <si>
    <t>Sunshine Girl (Demo)</t>
  </si>
  <si>
    <t>2018-07-06T23:29:07Z</t>
  </si>
  <si>
    <t>Ignorin</t>
  </si>
  <si>
    <t>5WYdpemVIdcpu7NPKyeUDA</t>
  </si>
  <si>
    <t>LGEe-aAZDkA</t>
  </si>
  <si>
    <t>2018-08-30T20:05:20Z</t>
  </si>
  <si>
    <t>Grey Area</t>
  </si>
  <si>
    <t>7wzwmeGiKOxuxjskMVvE0O</t>
  </si>
  <si>
    <t>2g78kcvT8-Y</t>
  </si>
  <si>
    <t>UC-fiA0gSpkSpk0uVMIO1S3Q</t>
  </si>
  <si>
    <t>2021-05-24T23:06:59Z</t>
  </si>
  <si>
    <t>Mantra</t>
  </si>
  <si>
    <t>601JpqWO5hA1coNW2mPAQG</t>
  </si>
  <si>
    <t>MVy9-xvoIIM</t>
  </si>
  <si>
    <t>UCcZYPORKzqm5dJbYsx17i7g</t>
  </si>
  <si>
    <t>2020-01-02T18:52:24Z</t>
  </si>
  <si>
    <t>Set Piece</t>
  </si>
  <si>
    <t>3ishRxjsqYVk6FdAGeeUAP</t>
  </si>
  <si>
    <t>ttnL-j3V08o</t>
  </si>
  <si>
    <t>Set Piece (feat. Sophie Meiers &amp; Ivy Sole)</t>
  </si>
  <si>
    <t>2018-04-25T10:00:11Z</t>
  </si>
  <si>
    <t>Passed You By</t>
  </si>
  <si>
    <t>5dWYX65ZLTFymRERa5jsRa</t>
  </si>
  <si>
    <t>HF10a5CABlA</t>
  </si>
  <si>
    <t>UCVL5q582w_Xkt6uL715g-5g</t>
  </si>
  <si>
    <t>2017-03-08T00:31:55Z</t>
  </si>
  <si>
    <t>Hit Me Up</t>
  </si>
  <si>
    <t>0Lhy1sDDdtUFY2pyq2ZVi9</t>
  </si>
  <si>
    <t>L0OlmBDsz20</t>
  </si>
  <si>
    <t>kometostai.aintreallynootherwaytoputitro</t>
  </si>
  <si>
    <t>7oeNO6HoCTIHIuoNUp2Ur4</t>
  </si>
  <si>
    <t>wP35RSKbiT4</t>
  </si>
  <si>
    <t>UCzabATJlYqdlFue-_QptQVQ</t>
  </si>
  <si>
    <t>2021-05-24T23:49:58Z</t>
  </si>
  <si>
    <t>The First Time</t>
  </si>
  <si>
    <t>2JAvYATUc7bb8o5WjzrG5A</t>
  </si>
  <si>
    <t>Nxh0tsbTguo</t>
  </si>
  <si>
    <t>UCCLJd6Z228T9nqoJ_LP7fkg</t>
  </si>
  <si>
    <t>2020-11-01T11:53:31Z</t>
  </si>
  <si>
    <t>Mushroom</t>
  </si>
  <si>
    <t>6bF20uauKV4HUXp5mKdx82</t>
  </si>
  <si>
    <t>6FIPoB-NqOc</t>
  </si>
  <si>
    <t>2020-04-24T16:33:48Z</t>
  </si>
  <si>
    <t>Everything Borrowed</t>
  </si>
  <si>
    <t>1nsgTX4BsTYfj5vw2aJhQm</t>
  </si>
  <si>
    <t>Ipoo2oRqmag</t>
  </si>
  <si>
    <t>2021-05-24T23:44:47Z</t>
  </si>
  <si>
    <t>I'm Not Ready</t>
  </si>
  <si>
    <t>5WAcUfFfSaPctYFDnXF95X</t>
  </si>
  <si>
    <t>Z2__3U5boL4</t>
  </si>
  <si>
    <t>Yeek - I'm Not Ready</t>
  </si>
  <si>
    <t>UCSvbfrVkdV-cNYYHaXwpBEg</t>
  </si>
  <si>
    <t>2020-06-08T15:42:15Z</t>
  </si>
  <si>
    <t>Mirage</t>
  </si>
  <si>
    <t>6wIjQNc12WD1EoTlX0VmM6</t>
  </si>
  <si>
    <t>EWvCJ55jusg</t>
  </si>
  <si>
    <t>2018-03-02T02:00:01Z</t>
  </si>
  <si>
    <t>Hope</t>
  </si>
  <si>
    <t>2QLNDKL7hZyh2OZ8UL9WrV</t>
  </si>
  <si>
    <t>qBrI4yHOQao</t>
  </si>
  <si>
    <t>UCwItHQ6AZ1ZH4SVNUCrpSPw</t>
  </si>
  <si>
    <t>2018-08-10T11:57:39Z</t>
  </si>
  <si>
    <t>Something About You</t>
  </si>
  <si>
    <t>4WpawRrVBCjPtmvlEmQdmc</t>
  </si>
  <si>
    <t>lZkxf-MRJKw</t>
  </si>
  <si>
    <t>2018-06-18T16:56:31Z</t>
  </si>
  <si>
    <t>RACECAR (feat. Clairo, Coco &amp; Clair Clair)</t>
  </si>
  <si>
    <t>4hie5sbZpqiMzzZY25dOVp</t>
  </si>
  <si>
    <t>Iabm3baLyXQ</t>
  </si>
  <si>
    <t>racecar - deaton chris anthony ft. clairo, coco, &amp; clair clair (lyrics)</t>
  </si>
  <si>
    <t>UCQvg3KLWfTEtmumVLrtiqQQ</t>
  </si>
  <si>
    <t>2019-10-12T10:33:24Z</t>
  </si>
  <si>
    <t>Three Thirty</t>
  </si>
  <si>
    <t>4GfO7RiB4LqK9DkunAijz3</t>
  </si>
  <si>
    <t>TRHPqzDPNpc</t>
  </si>
  <si>
    <t>Reaper - Three Thirty</t>
  </si>
  <si>
    <t>UCkFw6-5SetUoGqAwhjeR0yw</t>
  </si>
  <si>
    <t>2021-06-23T01:42:20Z</t>
  </si>
  <si>
    <t>Someone You'd Rather Be Dating</t>
  </si>
  <si>
    <t>0BOEQSwb5TocHUSM5w9j6a</t>
  </si>
  <si>
    <t>Xp66f1Iyu-0</t>
  </si>
  <si>
    <t>2020-04-24T04:35:51Z</t>
  </si>
  <si>
    <t>Mango (Freestyle / Process)</t>
  </si>
  <si>
    <t>0lnQZPp2Bxwe3vPa4MehES</t>
  </si>
  <si>
    <t>pjC86vLJQvc</t>
  </si>
  <si>
    <t>2020-01-07T21:29:46Z</t>
  </si>
  <si>
    <t>Hijo de Su Madre</t>
  </si>
  <si>
    <t>2LGR3T1xZwuELcOi6DpMXY</t>
  </si>
  <si>
    <t>U7OtwW78dH0</t>
  </si>
  <si>
    <t>2018-08-30T20:46:50Z</t>
  </si>
  <si>
    <t>Schemin</t>
  </si>
  <si>
    <t>5KNEl5MLksBSbaGmPkLHMk</t>
  </si>
  <si>
    <t>mlSCaUfEyqw</t>
  </si>
  <si>
    <t>2020-04-24T16:32:51Z</t>
  </si>
  <si>
    <t>Ribbons</t>
  </si>
  <si>
    <t>4td2WGh6rjoeJ2sxs3E3cj</t>
  </si>
  <si>
    <t>NkJzDJaDVNw</t>
  </si>
  <si>
    <t>UCe5Eug3pSeCtXATQ0l7qCvA</t>
  </si>
  <si>
    <t>2018-03-22T10:01:34Z</t>
  </si>
  <si>
    <t>I Wanna C U</t>
  </si>
  <si>
    <t>4BD3sl4HjTAzWGVIP8LLm4</t>
  </si>
  <si>
    <t>lBFdqb3P1lA</t>
  </si>
  <si>
    <t>2019-07-11T10:29:18Z</t>
  </si>
  <si>
    <t>I Want It</t>
  </si>
  <si>
    <t>4XYWVFW85mLhn0i8hmaTNx</t>
  </si>
  <si>
    <t>CTc6S8TYUgw</t>
  </si>
  <si>
    <t>2019-06-10T15:46:20Z</t>
  </si>
  <si>
    <t>40YmyUvb5AmaAWXpXTj7VD</t>
  </si>
  <si>
    <t>Be7wsTnhG-0</t>
  </si>
  <si>
    <t>2019-01-18T02:01:25Z</t>
  </si>
  <si>
    <t>Today (feat. Teo Halm)</t>
  </si>
  <si>
    <t>1fZeK4F1yZkVrEOb9ILaax</t>
  </si>
  <si>
    <t>3y9obu7mDZg</t>
  </si>
  <si>
    <t>Today</t>
  </si>
  <si>
    <t>2018-09-07T21:01:29Z</t>
  </si>
  <si>
    <t>You Might Be Sleeping</t>
  </si>
  <si>
    <t>2KvbRojbZGMsWr1Nuj5n2f</t>
  </si>
  <si>
    <t>5sWfO6ND2NY</t>
  </si>
  <si>
    <t>2018-06-06T04:29:29Z</t>
  </si>
  <si>
    <t>Dancing</t>
  </si>
  <si>
    <t>0kzlKlBGu9voDTHgpzyyTJ</t>
  </si>
  <si>
    <t>MaH_WX8CS7c</t>
  </si>
  <si>
    <t>2020-04-18T15:10:57Z</t>
  </si>
  <si>
    <t>Basta Ya</t>
  </si>
  <si>
    <t>4CUTUsBGjHslu2Bd3AOXGg</t>
  </si>
  <si>
    <t>kPb7qcwwHSk</t>
  </si>
  <si>
    <t>Who I Am (Channel Tres Remix)</t>
  </si>
  <si>
    <t>0p81XQP5fAeyxzzVMQKYp5</t>
  </si>
  <si>
    <t>WwAV8iTKJsM</t>
  </si>
  <si>
    <t>2021-08-31T10:02:06Z</t>
  </si>
  <si>
    <t>Bones</t>
  </si>
  <si>
    <t>5JCiqYJxcK4XO1mbQyPNdk</t>
  </si>
  <si>
    <t>r7JWHuGFUeI</t>
  </si>
  <si>
    <t>2019-05-15T12:55:06Z</t>
  </si>
  <si>
    <t>Licking An Orchid</t>
  </si>
  <si>
    <t>3pihS07XVQEavaS9n7kObt</t>
  </si>
  <si>
    <t>KzVeRNGehOU</t>
  </si>
  <si>
    <t>UC42tK0ySS5GfdaN-c6acQcA</t>
  </si>
  <si>
    <t>2020-09-29T05:34:08Z</t>
  </si>
  <si>
    <t>Smoke - Remix</t>
  </si>
  <si>
    <t>22Fvc0gkf7ZCNQEQ2Oxj6D</t>
  </si>
  <si>
    <t>2_jwTba01wM</t>
  </si>
  <si>
    <t>Smoke (Remix)</t>
  </si>
  <si>
    <t>2018-11-26T10:15:18Z</t>
  </si>
  <si>
    <t>Hold It Together</t>
  </si>
  <si>
    <t>6gJ2H930mAD1zRqmoFiE4W</t>
  </si>
  <si>
    <t>UgctoczKTeM</t>
  </si>
  <si>
    <t>2020-03-05T10:05:27Z</t>
  </si>
  <si>
    <t>Being No One, Going Nowhere</t>
  </si>
  <si>
    <t>0RT5QxvDakfy5cFg55thUw</t>
  </si>
  <si>
    <t>4IeRSFZiuKk</t>
  </si>
  <si>
    <t>2017-01-25T19:56:18Z</t>
  </si>
  <si>
    <t>Like Mariah</t>
  </si>
  <si>
    <t>5am9ex7eyLFsKFY2XScQRb</t>
  </si>
  <si>
    <t>jw0m-9Bqq5c</t>
  </si>
  <si>
    <t>2018-11-06T10:15:01Z</t>
  </si>
  <si>
    <t>El Dorado</t>
  </si>
  <si>
    <t>6x93hzBoL7HpirMN2P48co</t>
  </si>
  <si>
    <t>a0oVqnAzbsE</t>
  </si>
  <si>
    <t>UCSiiS7t3DGdC2yoTV78ZMhA</t>
  </si>
  <si>
    <t>2017-05-09T02:18:42Z</t>
  </si>
  <si>
    <t>I Feel Best When I'm Alone</t>
  </si>
  <si>
    <t>3OYejGbGSMijzWFTdCd8sy</t>
  </si>
  <si>
    <t>zCkuvK9-DFo</t>
  </si>
  <si>
    <t>michael seyer - i feel best when i'm alone</t>
  </si>
  <si>
    <t>UCkH9HqHr5LosLgvRZf-EosA</t>
  </si>
  <si>
    <t>2018-03-09T18:31:39Z</t>
  </si>
  <si>
    <t>Giving In</t>
  </si>
  <si>
    <t>3jtqq3x2Ujvhv1wBm8Wuso</t>
  </si>
  <si>
    <t>FJcnoRhf0C4</t>
  </si>
  <si>
    <t>2018-03-22T10:00:08Z</t>
  </si>
  <si>
    <t>Ashamed</t>
  </si>
  <si>
    <t>1bZmbsNqOkfvGGAikytuW2</t>
  </si>
  <si>
    <t>kR9NVwopAe8</t>
  </si>
  <si>
    <t>2019-02-26T21:04:08Z</t>
  </si>
  <si>
    <t>Take Me to the Crib</t>
  </si>
  <si>
    <t>03LytfsWd7q3awASf2SVv8</t>
  </si>
  <si>
    <t>0UkAXDaegAE</t>
  </si>
  <si>
    <t>UCiM-Hp_VoF33pwqEpbTfN-w</t>
  </si>
  <si>
    <t>2019-09-24T15:16:10Z</t>
  </si>
  <si>
    <t>It's Alright With Me</t>
  </si>
  <si>
    <t>0Gb3XKqIbhPmaF11H8WEYs</t>
  </si>
  <si>
    <t>3cnk3jijNFI</t>
  </si>
  <si>
    <t>Part Time - It's Alright with me (SubtÃ­tulos en espaÃ±ol) [Lyrics]</t>
  </si>
  <si>
    <t>2017-08-20T05:07:09Z</t>
  </si>
  <si>
    <t>Off and On</t>
  </si>
  <si>
    <t>4WbSPgddOWXGQNnUB7Jabq</t>
  </si>
  <si>
    <t>eZrkmRgmoK0</t>
  </si>
  <si>
    <t>2018-07-16T17:07:16Z</t>
  </si>
  <si>
    <t>Over the Moon</t>
  </si>
  <si>
    <t>02wNtFxlr9dLmZXKT5TIF5</t>
  </si>
  <si>
    <t>Ah_Ig6wggtI</t>
  </si>
  <si>
    <t>2018-09-27T10:00:03Z</t>
  </si>
  <si>
    <t>That I Miss You</t>
  </si>
  <si>
    <t>7cneuh5BMBbqbbGrpqTDHQ</t>
  </si>
  <si>
    <t>RSzXK0mUHdg</t>
  </si>
  <si>
    <t>2018-07-16T19:26:35Z</t>
  </si>
  <si>
    <t>6x1jUK7H6qZVS265OCnlVw</t>
  </si>
  <si>
    <t>z99QDUfBJpY</t>
  </si>
  <si>
    <t>2019-08-22T10:20:56Z</t>
  </si>
  <si>
    <t>Baybee</t>
  </si>
  <si>
    <t>6PInkrdWpzFi6c4Ffrzs3q</t>
  </si>
  <si>
    <t>Hp4sF1A8Rj8</t>
  </si>
  <si>
    <t>UCB6eCRKAviZpWJ-jenVRoPQ</t>
  </si>
  <si>
    <t>2017-04-26T22:50:04Z</t>
  </si>
  <si>
    <t>Clear</t>
  </si>
  <si>
    <t>5sJMfY7Cb0CbFEBRgTPTtx</t>
  </si>
  <si>
    <t>5Y21yrj1I5I</t>
  </si>
  <si>
    <t>UCaUGY1JfMrDobj-e6FWZTgg</t>
  </si>
  <si>
    <t>2018-05-15T10:00:00Z</t>
  </si>
  <si>
    <t>6I0m89XMkPX46MMaNmkWNK</t>
  </si>
  <si>
    <t>nEnrC-lHgQM</t>
  </si>
  <si>
    <t>2019-12-05T10:02:29Z</t>
  </si>
  <si>
    <t>Bloo</t>
  </si>
  <si>
    <t>5aqI3CBgaQZlu9mvo6wKDh</t>
  </si>
  <si>
    <t>v7rQ7X939LE</t>
  </si>
  <si>
    <t>2020-04-20T12:38:46Z</t>
  </si>
  <si>
    <t>Shake</t>
  </si>
  <si>
    <t>3NbcZRhP7aRmlPiZZ70Xle</t>
  </si>
  <si>
    <t>Th52EX6xzg0</t>
  </si>
  <si>
    <t>UC2Kyhy56ViDlZUcE3FitbXg</t>
  </si>
  <si>
    <t>2019-05-16T10:18:35Z</t>
  </si>
  <si>
    <t>1mjMXiWYKSJ5XmJCC0O9HJ</t>
  </si>
  <si>
    <t>Q1Fa0_Iyf0g</t>
  </si>
  <si>
    <t>UCvWtix2TtWGe9kffqnwdaMw</t>
  </si>
  <si>
    <t>2018-06-29T06:32:09Z</t>
  </si>
  <si>
    <t>Prisoner</t>
  </si>
  <si>
    <t>1gZADNt16Oh23jWyMYRk4p</t>
  </si>
  <si>
    <t>x0bRHmTQEsE</t>
  </si>
  <si>
    <t>2018-07-24T12:11:35Z</t>
  </si>
  <si>
    <t>20YOJ81BuTLbLcBCYnFmQ1</t>
  </si>
  <si>
    <t>3b4Yj8jMReo</t>
  </si>
  <si>
    <t>2021-06-02T05:37:49Z</t>
  </si>
  <si>
    <t>The Take (feat. Chris Brown)</t>
  </si>
  <si>
    <t>0Odu228D0yGcFySGuxU4rY</t>
  </si>
  <si>
    <t>RTRxnD2sTnM</t>
  </si>
  <si>
    <t>The Take</t>
  </si>
  <si>
    <t>2019-11-14T10:06:21Z</t>
  </si>
  <si>
    <t>Company</t>
  </si>
  <si>
    <t>1608cOZINzEjaREvqEaDBd</t>
  </si>
  <si>
    <t>xGFXkGftoEw</t>
  </si>
  <si>
    <t>UChGCIQRJZHn9iYErPx3vWSQ</t>
  </si>
  <si>
    <t>2016-09-17T23:55:17Z</t>
  </si>
  <si>
    <t>I Know</t>
  </si>
  <si>
    <t>6rje9f1wRFJDO2iTORw0lH</t>
  </si>
  <si>
    <t>WZ8CoNopEXg</t>
  </si>
  <si>
    <t>2018-11-25T09:56:44Z</t>
  </si>
  <si>
    <t>Nothing but Trouble - Instagram Models</t>
  </si>
  <si>
    <t>7rdjfrTBMNt3KaaGvSv3YG</t>
  </si>
  <si>
    <t>lNn1MMya9rw</t>
  </si>
  <si>
    <t>Nothing but Trouble (Instagram Models)</t>
  </si>
  <si>
    <t>UCQ-ygxSFSlq-O2zGnXxELXQ</t>
  </si>
  <si>
    <t>2015-09-18T17:17:59Z</t>
  </si>
  <si>
    <t>Tonight Belongs To U!</t>
  </si>
  <si>
    <t>6duMPgTahOTUu2zMMqcpQM</t>
  </si>
  <si>
    <t>63-7VYbNBQM</t>
  </si>
  <si>
    <t>UC2mlBoe1tk4U3Ib8SzU5y2g</t>
  </si>
  <si>
    <t>2018-07-26T03:55:06Z</t>
  </si>
  <si>
    <t>Perfect</t>
  </si>
  <si>
    <t>0z8u1VqXUYPBMIoF91JIWE</t>
  </si>
  <si>
    <t>F2Ry0qInUIY</t>
  </si>
  <si>
    <t>UCeBYRgPhy8kcRmIGQWKuqdQ</t>
  </si>
  <si>
    <t>2018-11-03T07:22:38Z</t>
  </si>
  <si>
    <t>Gangsta</t>
  </si>
  <si>
    <t>5cw9s2zGrbny2M2p3WRmGm</t>
  </si>
  <si>
    <t>_7eA4EJ380A</t>
  </si>
  <si>
    <t>2017-02-09T16:29:40Z</t>
  </si>
  <si>
    <t>#icanteven (feat. French Montana)</t>
  </si>
  <si>
    <t>0xSfELjbi6QwmprLDu4Nrx</t>
  </si>
  <si>
    <t>xyDafPK8Z38</t>
  </si>
  <si>
    <t>#icanteven</t>
  </si>
  <si>
    <t>UC1cnYMXqKdazz-gDPKaDFyg</t>
  </si>
  <si>
    <t>2017-11-21T17:49:23Z</t>
  </si>
  <si>
    <t>Drama (feat. Drake)</t>
  </si>
  <si>
    <t>0PXp9QxBfSKGGpWUNaws2X</t>
  </si>
  <si>
    <t>WyrdbT5UTco</t>
  </si>
  <si>
    <t>2017-01-18T18:04:09Z</t>
  </si>
  <si>
    <t>Hold You Down (feat. Chris Brown, August Alsina, Future &amp; Jeremih)</t>
  </si>
  <si>
    <t>2Ima72UXnfvR539afL3SAF</t>
  </si>
  <si>
    <t>Ow98FjS_TFg</t>
  </si>
  <si>
    <t>Hold You Down</t>
  </si>
  <si>
    <t>2017-04-14T06:34:02Z</t>
  </si>
  <si>
    <t>PILLOWTALK</t>
  </si>
  <si>
    <t>0PDUDa38GO8lMxLCRc4lL1</t>
  </si>
  <si>
    <t>46ebHlH3fs4</t>
  </si>
  <si>
    <t>2016-01-29T05:37:40Z</t>
  </si>
  <si>
    <t>Don't Judge Me</t>
  </si>
  <si>
    <t>0NG5gJzPHjYeQmqcmqfopN</t>
  </si>
  <si>
    <t>w33bC_oFE44</t>
  </si>
  <si>
    <t>UCMXDyVR2tclKWhbqNforSyA</t>
  </si>
  <si>
    <t>2019-03-13T16:10:16Z</t>
  </si>
  <si>
    <t>The Matrimony (feat. Usher)</t>
  </si>
  <si>
    <t>68p7x59K3WC3lhNmDKNZEZ</t>
  </si>
  <si>
    <t>LzXvicUDQGw</t>
  </si>
  <si>
    <t>Wale ft. Usher - Matrimony</t>
  </si>
  <si>
    <t>UCaN6PRADDfQFRRhwDybV1cQ</t>
  </si>
  <si>
    <t>2015-04-05T08:02:05Z</t>
  </si>
  <si>
    <t>Close</t>
  </si>
  <si>
    <t>3lSDIJ2abCrOdDJ6pshUap</t>
  </si>
  <si>
    <t>IUpJIBrsBdY</t>
  </si>
  <si>
    <t>2018-07-26T03:08:30Z</t>
  </si>
  <si>
    <t>Please Me</t>
  </si>
  <si>
    <t>0PG9fbaaHFHfre2gUVo7AN</t>
  </si>
  <si>
    <t>zdCLmz-zEYM</t>
  </si>
  <si>
    <t>UCoIp9Cj1l7k63B90hFg38Zw</t>
  </si>
  <si>
    <t>2019-02-14T17:18:59Z</t>
  </si>
  <si>
    <t>I Donâ€™t Wanna Live Forever (Fifty Shades Darker)</t>
  </si>
  <si>
    <t>55n9yjI6qqXh5F2mYvUc2y</t>
  </si>
  <si>
    <t>J2dqEK7pdBQ</t>
  </si>
  <si>
    <t>2018-12-12T08:36:22Z</t>
  </si>
  <si>
    <t>Like I Can</t>
  </si>
  <si>
    <t>0mJBiaODgK0XjOLCN5fItq</t>
  </si>
  <si>
    <t>oYFd6VhNc5w</t>
  </si>
  <si>
    <t>Like I Can (Radio Mix)</t>
  </si>
  <si>
    <t>UCgpBsaDW2n_6ruzht3wvP0A</t>
  </si>
  <si>
    <t>2018-07-28T17:37:02Z</t>
  </si>
  <si>
    <t>Dangerous Woman</t>
  </si>
  <si>
    <t>3nef5W8jTkXrOKgCu4kmq7</t>
  </si>
  <si>
    <t>Uyka5SnxmQ4</t>
  </si>
  <si>
    <t>UC0076UMUgEng8HORUw_MYHA</t>
  </si>
  <si>
    <t>2018-07-07T22:57:15Z</t>
  </si>
  <si>
    <t>Love Me Like You Do</t>
  </si>
  <si>
    <t>0Cy7wt6IlRfBPHXXjmZbcP</t>
  </si>
  <si>
    <t>k3smYB3Nfqc</t>
  </si>
  <si>
    <t>UCZSxBlUEOKgXkzaj_VlBLlg</t>
  </si>
  <si>
    <t>2018-10-30T06:31:52Z</t>
  </si>
  <si>
    <t>Yeah, I Said It</t>
  </si>
  <si>
    <t>7eDYNlBwRMeFOZHOZ95dZ1</t>
  </si>
  <si>
    <t>Ry_dOH1tVjU</t>
  </si>
  <si>
    <t>2018-07-24T17:08:57Z</t>
  </si>
  <si>
    <t>Hold On, We're Going Home</t>
  </si>
  <si>
    <t>6jdOi5U5LBzQrc4c1VT983</t>
  </si>
  <si>
    <t>sbLqX7cUKoM</t>
  </si>
  <si>
    <t>UCU6cE7pdJPc6DU2jSrKEsdQ</t>
  </si>
  <si>
    <t>2018-07-26T03:22:20Z</t>
  </si>
  <si>
    <t>Lay Me Down</t>
  </si>
  <si>
    <t>64GRDrL1efgXclrhVCeuA0</t>
  </si>
  <si>
    <t>c82Ay3AeCso</t>
  </si>
  <si>
    <t>2018-12-12T12:50:01Z</t>
  </si>
  <si>
    <t>I Don't Like It, I Love It (feat. Robin Thicke &amp; Verdine White)</t>
  </si>
  <si>
    <t>2S5LNtRVRPbXk01yRQ14sZ</t>
  </si>
  <si>
    <t>n1DEQuefnic</t>
  </si>
  <si>
    <t>UC3VBeY60GWWpe3w8b4QWDYQ</t>
  </si>
  <si>
    <t>6adehXz8vMUmXWJhEIdE6e</t>
  </si>
  <si>
    <t>mQEBosOVsLE</t>
  </si>
  <si>
    <t>2018-07-23T17:33:50Z</t>
  </si>
  <si>
    <t>All of Me</t>
  </si>
  <si>
    <t>3U4isOIWM3VvDubwSI3y7a</t>
  </si>
  <si>
    <t>KsgqBJSfHZI</t>
  </si>
  <si>
    <t>All Of Me (Spanish Version)</t>
  </si>
  <si>
    <t>UC7wYAi5loaBGEbOQz7VBF2w</t>
  </si>
  <si>
    <t>2018-08-15T19:32:18Z</t>
  </si>
  <si>
    <t>Loveeeeeee Song</t>
  </si>
  <si>
    <t>3DZQ6mzUkAdHqZWzqxBKIK</t>
  </si>
  <si>
    <t>SybwPySl-fs</t>
  </si>
  <si>
    <t>2018-07-24T15:14:18Z</t>
  </si>
  <si>
    <t>Drunk Texting (feat. JhenÃ© Aiko)</t>
  </si>
  <si>
    <t>1pxxlUuXMYbPSlIkolfp5J</t>
  </si>
  <si>
    <t>UZR7cXEA-_Y</t>
  </si>
  <si>
    <t>Drunk Texting</t>
  </si>
  <si>
    <t>2018-10-25T04:23:41Z</t>
  </si>
  <si>
    <t>Love Faces</t>
  </si>
  <si>
    <t>1lUQPlbxDG7x8O8rwbxTRt</t>
  </si>
  <si>
    <t>8R-LT-8Huow</t>
  </si>
  <si>
    <t>UCcwwWURLe-i98D1FjVkq93Q</t>
  </si>
  <si>
    <t>2020-11-19T22:54:55Z</t>
  </si>
  <si>
    <t>Here</t>
  </si>
  <si>
    <t>1wYZZtamWTQAoj8B812uKQ</t>
  </si>
  <si>
    <t>EvZFg3_LKK4</t>
  </si>
  <si>
    <t>2018-07-23T16:18:31Z</t>
  </si>
  <si>
    <t>She Came II Give It II U (feat. Nicki Minaj)</t>
  </si>
  <si>
    <t>0kF6MdXhjQeYhZ2kogCIsx</t>
  </si>
  <si>
    <t>c0hKhg7jr3M</t>
  </si>
  <si>
    <t>Usher feat Nicki Minaj - She Came To Give It To You</t>
  </si>
  <si>
    <t>UCliI_KD72_jJvrzLBgQWGmA</t>
  </si>
  <si>
    <t>2014-10-15T09:01:26Z</t>
  </si>
  <si>
    <t>Exchange</t>
  </si>
  <si>
    <t>43PuMrRfbyyuz4QpZ3oAwN</t>
  </si>
  <si>
    <t>CHE8VmFd00A</t>
  </si>
  <si>
    <t>2017-04-14T08:20:24Z</t>
  </si>
  <si>
    <t>Try Me</t>
  </si>
  <si>
    <t>4ppTAJUbNXELZcoUaL90wo</t>
  </si>
  <si>
    <t>a4x7p76ix8M</t>
  </si>
  <si>
    <t>2018-04-09T23:09:41Z</t>
  </si>
  <si>
    <t>We Don't Talk Anymore (feat. Selena Gomez)</t>
  </si>
  <si>
    <t>68EMU2RD1ECNeOeJ5qAXCV</t>
  </si>
  <si>
    <t>ffqliB42Nh4</t>
  </si>
  <si>
    <t>2017-01-25T21:10:13Z</t>
  </si>
  <si>
    <t>Controlla</t>
  </si>
  <si>
    <t>3O8NlPh2LByMU9lSRSHedm</t>
  </si>
  <si>
    <t>Mg-QZCp1v1c</t>
  </si>
  <si>
    <t>Drake - Controlla</t>
  </si>
  <si>
    <t>UCqXnWGBQSocV-7nWl9Cv0GQ</t>
  </si>
  <si>
    <t>2019-12-19T17:03:55Z</t>
  </si>
  <si>
    <t>Feeling Myself</t>
  </si>
  <si>
    <t>5fyIGoaaKelzdyW8ELhYJZ</t>
  </si>
  <si>
    <t>rB4RbV9rC9g</t>
  </si>
  <si>
    <t>UCTTcTeAszDGxALRSMkJH9FQ</t>
  </si>
  <si>
    <t>2018-07-24T18:00:59Z</t>
  </si>
  <si>
    <t>Bom Bidi Bom - From "Fifty Shades Darker (Original Motion Picture Soundtrack)"</t>
  </si>
  <si>
    <t>52YtR7JwJnNFnIzmiW4fPC</t>
  </si>
  <si>
    <t>eScwjNsaOpw</t>
  </si>
  <si>
    <t>Bom Bidi Bom (From "Fifty Shades Darker (Original Motion Picture Soundtrack)")</t>
  </si>
  <si>
    <t>2020-09-10T11:35:54Z</t>
  </si>
  <si>
    <t>Lazy Love</t>
  </si>
  <si>
    <t>36dFSVGORZsU4QmZgC43v9</t>
  </si>
  <si>
    <t>0Z6h9niWq2I</t>
  </si>
  <si>
    <t>UCOHN2Rba82QVQTLJ3Gumx_g</t>
  </si>
  <si>
    <t>2018-07-24T18:21:45Z</t>
  </si>
  <si>
    <t>Rocket</t>
  </si>
  <si>
    <t>0755vnFQZLSgHHWbR1qCjY</t>
  </si>
  <si>
    <t>GTchztxRytQ</t>
  </si>
  <si>
    <t>UCoPQ_TWm8JZ5nJv4a5BzSWA</t>
  </si>
  <si>
    <t>2015-08-12T00:12:50Z</t>
  </si>
  <si>
    <t>Don't Tell 'Em</t>
  </si>
  <si>
    <t>0Dc7J9VPV4eOInoxUiZrsL</t>
  </si>
  <si>
    <t>-6PlJw7mkEA</t>
  </si>
  <si>
    <t>2018-07-26T04:13:42Z</t>
  </si>
  <si>
    <t>Climax</t>
  </si>
  <si>
    <t>5pyVqlqThcxI7tPDjHIzPh</t>
  </si>
  <si>
    <t>Cm1XOsl34OA</t>
  </si>
  <si>
    <t>UCILuIcqzJMtkxCmftNVjNBQ</t>
  </si>
  <si>
    <t>2019-01-03T23:32:52Z</t>
  </si>
  <si>
    <t>Love More (feat. Nicki Minaj)</t>
  </si>
  <si>
    <t>2MDueMvPkUTpU6Xkmeinln</t>
  </si>
  <si>
    <t>I-4UmG7SMz0</t>
  </si>
  <si>
    <t>Love More</t>
  </si>
  <si>
    <t>2018-10-25T04:23:16Z</t>
  </si>
  <si>
    <t>I Feel It Coming</t>
  </si>
  <si>
    <t>5GXAXm5YOmYT0kL5jHvYBt</t>
  </si>
  <si>
    <t>qPRNIHxLhmc</t>
  </si>
  <si>
    <t>2018-04-19T10:03:46Z</t>
  </si>
  <si>
    <t>7vlPI45Zzzk0palLdKry4k</t>
  </si>
  <si>
    <t>f3a_h4pJV68</t>
  </si>
  <si>
    <t>2017-04-12T02:19:14Z</t>
  </si>
  <si>
    <t>Simple Things</t>
  </si>
  <si>
    <t>2YEr07055St40kz0aUfm4f</t>
  </si>
  <si>
    <t>gCEXoox8Oc8</t>
  </si>
  <si>
    <t>2017-01-28T00:25:14Z</t>
  </si>
  <si>
    <t>Omen - Radio Edit</t>
  </si>
  <si>
    <t>78EQ5LZGgviMU9k0zrqv1r</t>
  </si>
  <si>
    <t>hgLXGnfwvLs</t>
  </si>
  <si>
    <t>Omen (Radio Edit)</t>
  </si>
  <si>
    <t>UCMqoUCDT2rtlvBS93GXGqDA</t>
  </si>
  <si>
    <t>2018-07-24T10:17:35Z</t>
  </si>
  <si>
    <t>Crazy In Love - Remix</t>
  </si>
  <si>
    <t>2f4IuijXLxYOeBncS60GUD</t>
  </si>
  <si>
    <t>JxMZPdZLehs</t>
  </si>
  <si>
    <t>Crazy In Love (Remix)</t>
  </si>
  <si>
    <t>2017-01-26T00:58:15Z</t>
  </si>
  <si>
    <t>Chains</t>
  </si>
  <si>
    <t>0w5pghaDUcG3hRPJaOHlLc</t>
  </si>
  <si>
    <t>hJvezX28NZI</t>
  </si>
  <si>
    <t>2018-07-26T21:41:54Z</t>
  </si>
  <si>
    <t>I'm Not The Only One</t>
  </si>
  <si>
    <t>5QM0SsyzmBM0pbFY52Xj1X</t>
  </si>
  <si>
    <t>jyF0ZVs6J5Y</t>
  </si>
  <si>
    <t>2018-12-12T12:50:59Z</t>
  </si>
  <si>
    <t>When I Was Your Man</t>
  </si>
  <si>
    <t>0B7wvvmu9EISAwZnOpjhNI</t>
  </si>
  <si>
    <t>th92jw2CFOA</t>
  </si>
  <si>
    <t>UCZn4r7heNOPY-C43YIywnVA</t>
  </si>
  <si>
    <t>2014-11-08T03:27:05Z</t>
  </si>
  <si>
    <t>Let Me Love You</t>
  </si>
  <si>
    <t>59NC8SuXPiSaiYL69XQ4dt</t>
  </si>
  <si>
    <t>lMydbVuFy4w</t>
  </si>
  <si>
    <t>2018-07-24T10:56:26Z</t>
  </si>
  <si>
    <t>Twisted</t>
  </si>
  <si>
    <t>4Zgo9uf4jURl7tjCBmUjy2</t>
  </si>
  <si>
    <t>DoJwfbph5F0</t>
  </si>
  <si>
    <t>UCxEr6i1331VD5S7LSmkNK6g</t>
  </si>
  <si>
    <t>2018-07-06T01:08:58Z</t>
  </si>
  <si>
    <t>She Knows</t>
  </si>
  <si>
    <t>7seTcUFOhn5caSDbiSfsp0</t>
  </si>
  <si>
    <t>dmCcQGSWxuk</t>
  </si>
  <si>
    <t>2018-07-26T22:09:00Z</t>
  </si>
  <si>
    <t>Back To Sleep</t>
  </si>
  <si>
    <t>6dlpABcXrQKRU9G00i6Zba</t>
  </si>
  <si>
    <t>nS3arJQlyYY</t>
  </si>
  <si>
    <t>2017-02-19T03:41:09Z</t>
  </si>
  <si>
    <t>In The Night</t>
  </si>
  <si>
    <t>25KybV9BOUlvcnv7nN3Pyo</t>
  </si>
  <si>
    <t>GliLQ3CnTK8</t>
  </si>
  <si>
    <t>2018-07-24T14:52:53Z</t>
  </si>
  <si>
    <t>Partition</t>
  </si>
  <si>
    <t>5hgnY0mVcVetszbb85qeDg</t>
  </si>
  <si>
    <t>_VeYAH9DswA</t>
  </si>
  <si>
    <t>2017-02-19T23:47:22Z</t>
  </si>
  <si>
    <t>Diamonds</t>
  </si>
  <si>
    <t>1z9kQ14XBSN0r2v6fx4IdG</t>
  </si>
  <si>
    <t>4mVo93E9wpU</t>
  </si>
  <si>
    <t>2018-07-24T18:40:46Z</t>
  </si>
  <si>
    <t>Throw Sum Mo</t>
  </si>
  <si>
    <t>5uqphUYsR45kPYplrYSAQh</t>
  </si>
  <si>
    <t>UC8wglGUW3qSjbvqVdX6JUZA</t>
  </si>
  <si>
    <t>2018-10-19T08:35:03Z</t>
  </si>
  <si>
    <t>Habits (Stay High)</t>
  </si>
  <si>
    <t>14OxJlLdcHNpgsm4DRwDOB</t>
  </si>
  <si>
    <t>PBoaMCQqGjg</t>
  </si>
  <si>
    <t>UCIWrwx1RmgvMbnugBl5pq7Q</t>
  </si>
  <si>
    <t>2018-07-24T17:58:36Z</t>
  </si>
  <si>
    <t>Love Is a Bitch</t>
  </si>
  <si>
    <t>6MiVIH3fQlmz44jGx2DXn4</t>
  </si>
  <si>
    <t>6tnv-JDJC0Q</t>
  </si>
  <si>
    <t>2018-07-06T01:02:39Z</t>
  </si>
  <si>
    <t>Simple Things (Remix) (feat. Chris Brown &amp; Future)</t>
  </si>
  <si>
    <t>4z8c9qkpiYghn6DCQ6yA0u</t>
  </si>
  <si>
    <t>QZmFHtpnZq0</t>
  </si>
  <si>
    <t>Simple Things (Remix)</t>
  </si>
  <si>
    <t>2015-10-15T20:51:08Z</t>
  </si>
  <si>
    <t>Drunk in Love (feat. Jay-Z)</t>
  </si>
  <si>
    <t>6jG2YzhxptolDzLHTGLt7S</t>
  </si>
  <si>
    <t>7dtFeYce2OI</t>
  </si>
  <si>
    <t>Drunk in Love</t>
  </si>
  <si>
    <t>2017-02-11T19:05:15Z</t>
  </si>
  <si>
    <t>Often</t>
  </si>
  <si>
    <t>4PhsKqMdgMEUSstTDAmMpg</t>
  </si>
  <si>
    <t>YY2ng9SjCTo</t>
  </si>
  <si>
    <t>2018-07-24T19:06:52Z</t>
  </si>
  <si>
    <t>I Don't Mind (feat. Juicy J)</t>
  </si>
  <si>
    <t>7aXuop4Qambx5Oi3ynsKQr</t>
  </si>
  <si>
    <t>w9ZOXZrxE1s</t>
  </si>
  <si>
    <t>I Don't Mind</t>
  </si>
  <si>
    <t>2015-08-12T01:14:13Z</t>
  </si>
  <si>
    <t>Latch</t>
  </si>
  <si>
    <t>51ODNNDZm21HU7wI7cccRr</t>
  </si>
  <si>
    <t>k0jLE7tTwjY</t>
  </si>
  <si>
    <t>Latch Feat. Sam Smith</t>
  </si>
  <si>
    <t>2015-01-10T23:41:06Z</t>
  </si>
  <si>
    <t>Jealous - Remix</t>
  </si>
  <si>
    <t>5NQJnRpJHRaupdegphntQT</t>
  </si>
  <si>
    <t>ny22QOGbN9o</t>
  </si>
  <si>
    <t>Jealous</t>
  </si>
  <si>
    <t>2018-07-26T20:04:22Z</t>
  </si>
  <si>
    <t>Religious</t>
  </si>
  <si>
    <t>7ciJMAvEYpSPW40vZMsSOQ</t>
  </si>
  <si>
    <t>BAyQswtvYfY</t>
  </si>
  <si>
    <t>2018-07-26T21:05:42Z</t>
  </si>
  <si>
    <t>How Many Drinks?</t>
  </si>
  <si>
    <t>4LiQ8uAynrXFWY0vimnAa1</t>
  </si>
  <si>
    <t>RqcBmbFYYhI</t>
  </si>
  <si>
    <t>2015-05-05T12:44:29Z</t>
  </si>
  <si>
    <t>Liquor</t>
  </si>
  <si>
    <t>5u7o3wXWJI7AN1b9KIf3m8</t>
  </si>
  <si>
    <t>0pDci-Oy2kA</t>
  </si>
  <si>
    <t>2017-02-19T18:50:16Z</t>
  </si>
  <si>
    <t>0lYBSQXN6rCTvUZvg9S0lU</t>
  </si>
  <si>
    <t>rJ0D1GbDq1Q</t>
  </si>
  <si>
    <t>UC0c4bK_92XYr0YtASqqWOJg</t>
  </si>
  <si>
    <t>2018-07-23T15:47:49Z</t>
  </si>
  <si>
    <t>Young And Beautiful</t>
  </si>
  <si>
    <t>2nMeu6UenVvwUktBCpLMK9</t>
  </si>
  <si>
    <t>mjcX-5lKdeg</t>
  </si>
  <si>
    <t>UCyqq-aiu3vEHuf5NhwmOJcw</t>
  </si>
  <si>
    <t>2018-11-03T09:32:47Z</t>
  </si>
  <si>
    <t>Gorilla (feat. R. Kelly and Pharrell) - G-Mix</t>
  </si>
  <si>
    <t>7uVKvaDWDpss7Ldj9kypLX</t>
  </si>
  <si>
    <t>PoE2HOGfXt0</t>
  </si>
  <si>
    <t>KARAOKE Gorilla (feat. R. Kelly and Pharrell) (G-Mix) - Bruno Mars</t>
  </si>
  <si>
    <t>UCs2vXpL5mf1KTm5OR597ebQ</t>
  </si>
  <si>
    <t>2021-04-18T08:15:54Z</t>
  </si>
  <si>
    <t>Loyal (feat. Lil Wayne &amp; Tyga)</t>
  </si>
  <si>
    <t>5BrTUo0xP1wKXLJWUaGFtk</t>
  </si>
  <si>
    <t>6wR9LbdrPiA</t>
  </si>
  <si>
    <t>Loyal</t>
  </si>
  <si>
    <t>2018-10-25T04:23:15Z</t>
  </si>
  <si>
    <t>Salted Wound - From "Fifty Shades Of Grey" Soundtrack</t>
  </si>
  <si>
    <t>69b5QMSpgvGhcjbQXzmxfP</t>
  </si>
  <si>
    <t>msmyorS0Z1A</t>
  </si>
  <si>
    <t>Salted Wound (From "Fifty Shades Of Grey" Soundtrack)</t>
  </si>
  <si>
    <t>UCaPIRYCKs51kvD4jrbwMH1w</t>
  </si>
  <si>
    <t>2018-12-12T11:10:08Z</t>
  </si>
  <si>
    <t>Magnets</t>
  </si>
  <si>
    <t>7nRmfGNhHKEEu5o8yFXLXt</t>
  </si>
  <si>
    <t>cNkL9Lw9d9U</t>
  </si>
  <si>
    <t>2018-07-24T19:41:18Z</t>
  </si>
  <si>
    <t>So High</t>
  </si>
  <si>
    <t>2qyhy9ndo8tTGMzXeHTisR</t>
  </si>
  <si>
    <t>BcFc2KCHm64</t>
  </si>
  <si>
    <t>UCwgX_dLqGYna_7Fm8ecf4Ng</t>
  </si>
  <si>
    <t>2015-08-12T00:06:30Z</t>
  </si>
  <si>
    <t>What Now</t>
  </si>
  <si>
    <t>2RWs4c3ZJ74WwXlVC3QCQN</t>
  </si>
  <si>
    <t>veau65llg3g</t>
  </si>
  <si>
    <t>2018-07-24T15:01:39Z</t>
  </si>
  <si>
    <t>Too Good At Goodbyes</t>
  </si>
  <si>
    <t>1mXVgsBdtIVeCLJnSnmtdV</t>
  </si>
  <si>
    <t>4AX7nfQcDEY</t>
  </si>
  <si>
    <t>Sam Smith - Too Good At Goodbyes (Traducida al EspaÃ±ol)</t>
  </si>
  <si>
    <t>UCM3KOuefpx2tFqaO5APg-2A</t>
  </si>
  <si>
    <t>2020-04-21T20:50:18Z</t>
  </si>
  <si>
    <t>Love Don't Change</t>
  </si>
  <si>
    <t>6PmjWl0phNxc0R5OwkDdiZ</t>
  </si>
  <si>
    <t>I5onMPa1-b4</t>
  </si>
  <si>
    <t>2018-07-26T20:05:13Z</t>
  </si>
  <si>
    <t>6GatnDEhYQLOdRzdVbJaky</t>
  </si>
  <si>
    <t>DTuaAvXp7pQ</t>
  </si>
  <si>
    <t>2017-01-23T20:56:12Z</t>
  </si>
  <si>
    <t>Party Favors (feat. Young Thug)</t>
  </si>
  <si>
    <t>4XrKWBHDm587nYp6Io33oo</t>
  </si>
  <si>
    <t>p7ZMZWM6a5g</t>
  </si>
  <si>
    <t>Party Favors</t>
  </si>
  <si>
    <t>2015-09-19T20:51:30Z</t>
  </si>
  <si>
    <t>Let Me</t>
  </si>
  <si>
    <t>2cEmWBBlCfR9wWrY9JmTyt</t>
  </si>
  <si>
    <t>LcBTGTzlD9I</t>
  </si>
  <si>
    <t>2020-09-08T21:19:16Z</t>
  </si>
  <si>
    <t>Lust For Life (with The Weeknd)</t>
  </si>
  <si>
    <t>0mt02gJ425Xjm7c3jYkOBn</t>
  </si>
  <si>
    <t>LCQ_1RyoD5Y</t>
  </si>
  <si>
    <t>Lust For Life</t>
  </si>
  <si>
    <t>2018-12-12T12:41:18Z</t>
  </si>
  <si>
    <t>Baby Don't Lie</t>
  </si>
  <si>
    <t>5t54WbqXtMwT5yF1nQSuKz</t>
  </si>
  <si>
    <t>8_qXG22BA5E</t>
  </si>
  <si>
    <t>UCAuQUWRAPnCVryLUuPbMphg</t>
  </si>
  <si>
    <t>2018-07-30T12:49:16Z</t>
  </si>
  <si>
    <t>Streets</t>
  </si>
  <si>
    <t>60ynsPSSKe6O3sfwRnIBRf</t>
  </si>
  <si>
    <t>yCkLC9vQ_Fg</t>
  </si>
  <si>
    <t>2019-11-06T10:01:02Z</t>
  </si>
  <si>
    <t>Feel It</t>
  </si>
  <si>
    <t>77geRNo8p4BaEtYPpkeFSD</t>
  </si>
  <si>
    <t>n4WjE7t5Bbk</t>
  </si>
  <si>
    <t>Feel It (feat. Lloyd, Rich Homie Quan)</t>
  </si>
  <si>
    <t>UC40NxtlPa4IHmawzLU0edRQ</t>
  </si>
  <si>
    <t>2014-11-06T18:17:25Z</t>
  </si>
  <si>
    <t>Heartbreak Anniversary</t>
  </si>
  <si>
    <t>3FAJ6O0NOHQV8Mc5Ri6ENp</t>
  </si>
  <si>
    <t>ZkyUJZ5cYsE</t>
  </si>
  <si>
    <t>2020-02-20T10:06:56Z</t>
  </si>
  <si>
    <t>4yQbvhT4qMtcmY2FkKVc6Z</t>
  </si>
  <si>
    <t>EvYy27Qc3Ug</t>
  </si>
  <si>
    <t>2018-12-12T12:50:00Z</t>
  </si>
  <si>
    <t>Girls Need Love (with Drake) - Remix</t>
  </si>
  <si>
    <t>14SaZBTjxlorHJQxXh01Hu</t>
  </si>
  <si>
    <t>0WKvaZWOTYE</t>
  </si>
  <si>
    <t>Summer Walker &amp; Drake - Girls Need Love (Lyrics)</t>
  </si>
  <si>
    <t>2019-02-28T01:14:28Z</t>
  </si>
  <si>
    <t>Waiting Game</t>
  </si>
  <si>
    <t>27mT3JdR3sRJyiMBFHdhB4</t>
  </si>
  <si>
    <t>gvpmDw0uDnI</t>
  </si>
  <si>
    <t>UC7QXn5ZO2n5MqNy1Rrp547g</t>
  </si>
  <si>
    <t>2018-07-30T13:49:33Z</t>
  </si>
  <si>
    <t>Don't</t>
  </si>
  <si>
    <t>3pXF1nA74528Edde4of9CC</t>
  </si>
  <si>
    <t>pM58VJeMajg</t>
  </si>
  <si>
    <t>2017-04-14T05:16:08Z</t>
  </si>
  <si>
    <t>Into You</t>
  </si>
  <si>
    <t>76FZM38RC8XaAjJ77CVTNe</t>
  </si>
  <si>
    <t>Faq-ODnfIPw</t>
  </si>
  <si>
    <t>2018-07-24T16:28:13Z</t>
  </si>
  <si>
    <t>Bitch Better Have My Money</t>
  </si>
  <si>
    <t>0NTMtAO2BV4tnGvw9EgBVq</t>
  </si>
  <si>
    <t>ukW82Ico4U0</t>
  </si>
  <si>
    <t>2018-07-26T22:19:56Z</t>
  </si>
  <si>
    <t>Northern Lights</t>
  </si>
  <si>
    <t>43IlJpP6BV65PXadzJ3CwM</t>
  </si>
  <si>
    <t>ZxQBUUL_kLc</t>
  </si>
  <si>
    <t>UC38pEVsac-8a3LMSb16qxZA</t>
  </si>
  <si>
    <t>2018-11-08T20:29:17Z</t>
  </si>
  <si>
    <t>Still Want U</t>
  </si>
  <si>
    <t>0aDPNOG0RKT9NxNe5gT6Oa</t>
  </si>
  <si>
    <t>2-ubmqGycKY</t>
  </si>
  <si>
    <t>UCSw_oqIGG4dIo1GmnqUYdUA</t>
  </si>
  <si>
    <t>2018-09-06T10:00:00Z</t>
  </si>
  <si>
    <t>Hyperreal</t>
  </si>
  <si>
    <t>5NsruZ9uIydV0A196WZjkV</t>
  </si>
  <si>
    <t>x1MFn-BlDTk</t>
  </si>
  <si>
    <t>Flume Ft. Kucka - Hyperreal (Sub EspaÃ±ol)</t>
  </si>
  <si>
    <t>UCM3shMbC5LiwuhH8KFh2okA</t>
  </si>
  <si>
    <t>2017-09-19T06:05:33Z</t>
  </si>
  <si>
    <t>Line Of Sight (feat. WYNNE &amp; Mansionair)</t>
  </si>
  <si>
    <t>2WWfjbHALIb3e7FMcj9mr4</t>
  </si>
  <si>
    <t>j4zX73WvcLY</t>
  </si>
  <si>
    <t>UCqbIVM8TSSWcYmImtAltzlQ</t>
  </si>
  <si>
    <t>2017-09-07T15:03:08Z</t>
  </si>
  <si>
    <t>1ObT98WfVsnJoL5qC4oL2R</t>
  </si>
  <si>
    <t>b0pGQM5wRHk</t>
  </si>
  <si>
    <t>UC3q_ufhOuLW2pQDaZUdp0zg</t>
  </si>
  <si>
    <t>2019-02-28T15:00:11Z</t>
  </si>
  <si>
    <t>Calypso Beach</t>
  </si>
  <si>
    <t>6roBK59UIWUDEbaJniWxjb</t>
  </si>
  <si>
    <t>Qfy_WOukfkw</t>
  </si>
  <si>
    <t>UCwfSwKmhPKOzc17ajsXXYRA</t>
  </si>
  <si>
    <t>2017-01-26T02:20:50Z</t>
  </si>
  <si>
    <t>Solid Gold</t>
  </si>
  <si>
    <t>7DQ5CZjAQdhgDgdnSXxJ7Z</t>
  </si>
  <si>
    <t>zBDYiAZaggQ</t>
  </si>
  <si>
    <t>UCsrT8DPh6mmEnmykZ2_QwFQ</t>
  </si>
  <si>
    <t>2019-05-01T23:32:22Z</t>
  </si>
  <si>
    <t>Problems</t>
  </si>
  <si>
    <t>7wKzj1b8YKPuZELfVDz708</t>
  </si>
  <si>
    <t>V7ZfT8pwVzU</t>
  </si>
  <si>
    <t>UCmCEGa7L2Wp0t85uxqaTiiQ</t>
  </si>
  <si>
    <t>2017-11-09T10:34:54Z</t>
  </si>
  <si>
    <t>Hold On</t>
  </si>
  <si>
    <t>501a6C1zDnBaRu8iLBddhA</t>
  </si>
  <si>
    <t>j_o6TBzC8uM</t>
  </si>
  <si>
    <t>UCkNCyh911t8fdrC7jiHMTMQ</t>
  </si>
  <si>
    <t>2019-03-21T10:05:53Z</t>
  </si>
  <si>
    <t>Sweet Disposition (Vintage Culture &amp; Lazy Bear Remix)</t>
  </si>
  <si>
    <t>4MFZBEsF4RZ8ihiLCyl79f</t>
  </si>
  <si>
    <t>oOi-8UymBfA</t>
  </si>
  <si>
    <t>UCV_2v5GO67qe4l9Nr9OWkSQ</t>
  </si>
  <si>
    <t>2019-04-04T10:34:52Z</t>
  </si>
  <si>
    <t>The Rope (feat. POLIÃ‡A)</t>
  </si>
  <si>
    <t>1rIoZ8H3v3InBt8YbMBapx</t>
  </si>
  <si>
    <t>gqgTIhA-qaQ</t>
  </si>
  <si>
    <t>UCqjupXgFQVmnpYo-sJ47dHg</t>
  </si>
  <si>
    <t>2020-01-17T00:30:52Z</t>
  </si>
  <si>
    <t>count on</t>
  </si>
  <si>
    <t>1A4tabNlyLKLOHQW2XpjaU</t>
  </si>
  <si>
    <t>FUAzliQYN6U</t>
  </si>
  <si>
    <t>UCx-EbB855hgbn4t-ZWDEMWQ</t>
  </si>
  <si>
    <t>2018-11-28T10:15:30Z</t>
  </si>
  <si>
    <t>3Y8JSCYjFznthCYb5HZ8lW</t>
  </si>
  <si>
    <t>tWy-MCaNeXg</t>
  </si>
  <si>
    <t>Friends (feat. Reo Cragun)</t>
  </si>
  <si>
    <t>2019-03-27T10:04:30Z</t>
  </si>
  <si>
    <t>Eyes</t>
  </si>
  <si>
    <t>6vkFCzPmJ3beYG0zeevdmX</t>
  </si>
  <si>
    <t>TTXsmPjdFaM</t>
  </si>
  <si>
    <t>UC29fOlrXpIg8xhmrSS2phUw</t>
  </si>
  <si>
    <t>2018-10-18T15:06:03Z</t>
  </si>
  <si>
    <t>Drive - Radio Edit</t>
  </si>
  <si>
    <t>7xb9wU3IslgIVsr39zNUiS</t>
  </si>
  <si>
    <t>G7DkzN6BERY</t>
  </si>
  <si>
    <t>Black Coffee &amp; David Guetta - Drive (ft. Delilah Montagu)</t>
  </si>
  <si>
    <t>UCxH0sQJKG6Aq9-vFIPnDZ2A</t>
  </si>
  <si>
    <t>2018-08-27T13:30:00Z</t>
  </si>
  <si>
    <t>All Your Love</t>
  </si>
  <si>
    <t>7vebS6s97IPqq8U7z4cu1B</t>
  </si>
  <si>
    <t>H_ykq161zK4</t>
  </si>
  <si>
    <t>All Your Love (feat. Dustin Tebbutt)</t>
  </si>
  <si>
    <t>UC_C5okdXzTAzv6o92KOA6Bg</t>
  </si>
  <si>
    <t>2021-05-21T06:29:12Z</t>
  </si>
  <si>
    <t>Elixir</t>
  </si>
  <si>
    <t>00bz5bGRGFMfACJWfhMSxx</t>
  </si>
  <si>
    <t>qvCgM7A067s</t>
  </si>
  <si>
    <t>2019-05-29T10:05:37Z</t>
  </si>
  <si>
    <t>There For You</t>
  </si>
  <si>
    <t>4Qv71lFPCObf7zol1uWCJb</t>
  </si>
  <si>
    <t>BvdAsfXnPf8</t>
  </si>
  <si>
    <t>UCM7HNW2g8BISLT37hZ5zLzw</t>
  </si>
  <si>
    <t>2019-08-15T10:06:29Z</t>
  </si>
  <si>
    <t>Stupid World (feat. Bibi Bourelly)</t>
  </si>
  <si>
    <t>39AlhbSBaRXzIBNIIuL11r</t>
  </si>
  <si>
    <t>27mBErSDHOo</t>
  </si>
  <si>
    <t>UCy0MIpREDjJE1cpiIIsHXdw</t>
  </si>
  <si>
    <t>2020-11-12T10:39:01Z</t>
  </si>
  <si>
    <t>Nervous Tics (feat. Holly Walker)</t>
  </si>
  <si>
    <t>2oJ8Il24SIiDCJv39RYzPp</t>
  </si>
  <si>
    <t>Lv8HyrVcbdo</t>
  </si>
  <si>
    <t>UCxIW9VhUSiNWTftN9VEMDDQ</t>
  </si>
  <si>
    <t>2018-08-14T21:20:45Z</t>
  </si>
  <si>
    <t>All Of Us</t>
  </si>
  <si>
    <t>63lIzqQ7ro8UBuunbNE6WT</t>
  </si>
  <si>
    <t>8urs4ABRPOo</t>
  </si>
  <si>
    <t>2020-02-12T05:31:58Z</t>
  </si>
  <si>
    <t>Need You</t>
  </si>
  <si>
    <t>6EcotWaelNZm0bBLjvuOx5</t>
  </si>
  <si>
    <t>pn0LvQGHMFQ</t>
  </si>
  <si>
    <t>Need You (feat. NÃKA)</t>
  </si>
  <si>
    <t>2021-05-21T06:29:14Z</t>
  </si>
  <si>
    <t>Crash</t>
  </si>
  <si>
    <t>1FXlhqcYaiw6KuUYtXdtAi</t>
  </si>
  <si>
    <t>nA5JDr5lXjs</t>
  </si>
  <si>
    <t>UCCy2QS5PN1SOYB06akDloYA</t>
  </si>
  <si>
    <t>2018-03-06T10:17:42Z</t>
  </si>
  <si>
    <t>When I'm Around You</t>
  </si>
  <si>
    <t>2MYTYXJXUj3YeCsGfiIdRq</t>
  </si>
  <si>
    <t>0381_jR-sJ8</t>
  </si>
  <si>
    <t>UCmYVoofh2W13RA_qtV8A4ZA</t>
  </si>
  <si>
    <t>2019-02-07T10:20:41Z</t>
  </si>
  <si>
    <t>Worship</t>
  </si>
  <si>
    <t>3RVKHMIsKak6QXsmu6i8ES</t>
  </si>
  <si>
    <t>YVmt6L2tEgY</t>
  </si>
  <si>
    <t>UCMvwMM3sOt2qQgaG-IsRPmw</t>
  </si>
  <si>
    <t>2018-07-26T11:17:55Z</t>
  </si>
  <si>
    <t>Treat You Better - Single Edit</t>
  </si>
  <si>
    <t>5lzHDkFLN01bKatvKQC0lO</t>
  </si>
  <si>
    <t>MIzPWTUZyjk</t>
  </si>
  <si>
    <t>Treat You Better (Single Edit)</t>
  </si>
  <si>
    <t>2018-11-08T15:02:31Z</t>
  </si>
  <si>
    <t>Cocaine Model</t>
  </si>
  <si>
    <t>5MxDkXp4X06zjnIUqvEvdQ</t>
  </si>
  <si>
    <t>worPC-KLPnc</t>
  </si>
  <si>
    <t>2017-01-25T21:09:24Z</t>
  </si>
  <si>
    <t>Ghost Voices - Lane 8 Remix</t>
  </si>
  <si>
    <t>5TSwDA5UvNPnBu1maDYbDi</t>
  </si>
  <si>
    <t>JwNkbpuC8tE</t>
  </si>
  <si>
    <t>Ghost Voices (Lane 8 Remix)</t>
  </si>
  <si>
    <t>UCwnBk4IeB6vOxBop6NvUrAw</t>
  </si>
  <si>
    <t>2020-04-10T05:29:56Z</t>
  </si>
  <si>
    <t>Near</t>
  </si>
  <si>
    <t>004FJ19hdlez4imry14FU7</t>
  </si>
  <si>
    <t>RhsXpx31bdM</t>
  </si>
  <si>
    <t>UCA6E_zicB6c2DojmfplPVXA</t>
  </si>
  <si>
    <t>2019-01-31T10:43:05Z</t>
  </si>
  <si>
    <t>Let You Know</t>
  </si>
  <si>
    <t>7p0tz5SeCrSxTLSvwR8W3D</t>
  </si>
  <si>
    <t>D65R2sB0ph4</t>
  </si>
  <si>
    <t>Let You Know (feat. London Grammar)</t>
  </si>
  <si>
    <t>2019-06-12T10:07:35Z</t>
  </si>
  <si>
    <t>Funky Sensation</t>
  </si>
  <si>
    <t>00HqKJWFv3GS9cPfEB1WQm</t>
  </si>
  <si>
    <t>suJZvEChL1Y</t>
  </si>
  <si>
    <t>2019-04-11T10:03:56Z</t>
  </si>
  <si>
    <t>How Long</t>
  </si>
  <si>
    <t>1uOtAQ7g9zVKf8vh0dcO4d</t>
  </si>
  <si>
    <t>7t_NKaD184Y</t>
  </si>
  <si>
    <t>UCTeQHMg70EcOb26_h81iAgg</t>
  </si>
  <si>
    <t>2019-07-25T10:09:35Z</t>
  </si>
  <si>
    <t>74miq4ubMDpEZWtdEh8u9R</t>
  </si>
  <si>
    <t>id3KPRJieCk</t>
  </si>
  <si>
    <t>UCynwkkxbtNuSNnT9xOYIgpA</t>
  </si>
  <si>
    <t>2018-12-13T10:19:27Z</t>
  </si>
  <si>
    <t>Go Slow (with Kaskade)</t>
  </si>
  <si>
    <t>4V7phnA6Q5Z2w3Vj9cZwe4</t>
  </si>
  <si>
    <t>Ss4hCzZ0oU8</t>
  </si>
  <si>
    <t>Go Slow</t>
  </si>
  <si>
    <t>2019-05-09T16:03:10Z</t>
  </si>
  <si>
    <t>3TESHq1tQWLtpAoNvwqCEA</t>
  </si>
  <si>
    <t>_SBzurG2gPc</t>
  </si>
  <si>
    <t>UCjRCpBbWNoRFKYHau_uLUuA</t>
  </si>
  <si>
    <t>2018-08-05T05:22:27Z</t>
  </si>
  <si>
    <t>Tim</t>
  </si>
  <si>
    <t>4wmrfUPuvK9phVehREZZ1X</t>
  </si>
  <si>
    <t>S0mGzTso1PA</t>
  </si>
  <si>
    <t>UCRQ_TyUQ_gfGxpEMpTNgCnQ</t>
  </si>
  <si>
    <t>2018-07-06T13:23:43Z</t>
  </si>
  <si>
    <t>Lost In Space</t>
  </si>
  <si>
    <t>59vGBEz1TByo4BCuKFF8P0</t>
  </si>
  <si>
    <t>rJuxs1HJTXQ</t>
  </si>
  <si>
    <t>Emmit Fenn - Lost In Space</t>
  </si>
  <si>
    <t>2017-12-22T19:14:36Z</t>
  </si>
  <si>
    <t>Tondo</t>
  </si>
  <si>
    <t>0csz09qS2n8Jo7LogHKu7j</t>
  </si>
  <si>
    <t>5VM1plRhrtU</t>
  </si>
  <si>
    <t>2020-02-28T00:27:25Z</t>
  </si>
  <si>
    <t>Violet City</t>
  </si>
  <si>
    <t>4VPHxAtloVdaRWrzHJUtCA</t>
  </si>
  <si>
    <t>OTANaQxfiEw</t>
  </si>
  <si>
    <t>2019-02-28T15:00:14Z</t>
  </si>
  <si>
    <t>Flames (feat. Ruel)</t>
  </si>
  <si>
    <t>4JiuLIWKkLH2iluzOhXh5Y</t>
  </si>
  <si>
    <t>Jj34-wh28PU</t>
  </si>
  <si>
    <t>Flames</t>
  </si>
  <si>
    <t>2019-06-20T10:04:23Z</t>
  </si>
  <si>
    <t>1EXENmPTpn9d2JBJJKZnmQ</t>
  </si>
  <si>
    <t>k_UudNKCfLA</t>
  </si>
  <si>
    <t>2020-04-10T05:32:11Z</t>
  </si>
  <si>
    <t>Save Me Tonight</t>
  </si>
  <si>
    <t>57e4WsTr1CQjKqMkeuAaHS</t>
  </si>
  <si>
    <t>zouvTGsqVH0</t>
  </si>
  <si>
    <t>2019-01-24T11:00:06Z</t>
  </si>
  <si>
    <t>Shake Something (feat. Joey Purp)</t>
  </si>
  <si>
    <t>6mUwMth1MQT8NVSMI7lKjx</t>
  </si>
  <si>
    <t>nRo9mYhDvGE</t>
  </si>
  <si>
    <t>Shake Something</t>
  </si>
  <si>
    <t>2018-05-03T20:44:21Z</t>
  </si>
  <si>
    <t>Memories That You Call (feat. Monsoonsiren) - ODESZA &amp; Golden Features VIP Remix</t>
  </si>
  <si>
    <t>7BdBAeVMiVHbszGoN7WsAt</t>
  </si>
  <si>
    <t>bPqGYCMZudo</t>
  </si>
  <si>
    <t>Memories That You Call (feat. Monsoonsiren) [ODESZA &amp; Golden Features VIP Remix]</t>
  </si>
  <si>
    <t>UCM9KEEuzacwVlkt9JfJad7g</t>
  </si>
  <si>
    <t>2018-12-11T17:07:09Z</t>
  </si>
  <si>
    <t>Somewhere (feat. Octavian)</t>
  </si>
  <si>
    <t>1Tzq2as6CZlNfwRoYXM5JK</t>
  </si>
  <si>
    <t>YjKx7I9KYh0</t>
  </si>
  <si>
    <t>Somewhere</t>
  </si>
  <si>
    <t>UCAuJY7zgjkpk_zvujIEZILw</t>
  </si>
  <si>
    <t>2020-01-09T10:05:32Z</t>
  </si>
  <si>
    <t>Better Together</t>
  </si>
  <si>
    <t>0XfsPJYhChholjxNE05zbm</t>
  </si>
  <si>
    <t>5NDE-8cGaSk</t>
  </si>
  <si>
    <t>Hayden James ft. Running Touch / Better Together( TÃ¼rkÃ§e Ã§eviri)</t>
  </si>
  <si>
    <t>UCVE2yleOw-iIlYao0dbGf8A</t>
  </si>
  <si>
    <t>2020-07-10T13:45:42Z</t>
  </si>
  <si>
    <t>Something About You (with Rudimental) - Chill Mix</t>
  </si>
  <si>
    <t>6sgqf4wXFWSAmjL1TEXNvZ</t>
  </si>
  <si>
    <t>D6Zkyt-mup8</t>
  </si>
  <si>
    <t>Something About You (Chill Mix)</t>
  </si>
  <si>
    <t>UCEufTpJZKng1bQy-7ZNdokA</t>
  </si>
  <si>
    <t>2019-10-03T10:12:22Z</t>
  </si>
  <si>
    <t>Go Bang</t>
  </si>
  <si>
    <t>2C2qFFatDW73ZOSMZASyft</t>
  </si>
  <si>
    <t>BWQ7zzQFQI8</t>
  </si>
  <si>
    <t>2018-12-12T10:12:45Z</t>
  </si>
  <si>
    <t>Sunsets - Pt. 2</t>
  </si>
  <si>
    <t>6oKeVXkFW8W91cyoWVgRHE</t>
  </si>
  <si>
    <t>qtFG_DkRHyE</t>
  </si>
  <si>
    <t>Sunsets (Pt. 2)</t>
  </si>
  <si>
    <t>2018-11-03T08:46:16Z</t>
  </si>
  <si>
    <t>Groceries</t>
  </si>
  <si>
    <t>4x0pNOZ5r6kJMjsvsoliBm</t>
  </si>
  <si>
    <t>BiO52N1iia4</t>
  </si>
  <si>
    <t>UCwNYFqyl1QWtNJv9CLvwDZw</t>
  </si>
  <si>
    <t>2018-05-31T12:00:03Z</t>
  </si>
  <si>
    <t>Ghostkeeper</t>
  </si>
  <si>
    <t>13EMVBU1hcy5yJdX1Xhf9a</t>
  </si>
  <si>
    <t>ZbGmUEm1oLY</t>
  </si>
  <si>
    <t>UCttJhgDSWb98oCQXUzRUnZA</t>
  </si>
  <si>
    <t>2020-02-20T10:10:28Z</t>
  </si>
  <si>
    <t>My Hands</t>
  </si>
  <si>
    <t>6mJKsokJ6AnmkTf2k3A2oG</t>
  </si>
  <si>
    <t>0y6Jgi6VgCc</t>
  </si>
  <si>
    <t>2018-08-31T04:12:45Z</t>
  </si>
  <si>
    <t>Joypunks</t>
  </si>
  <si>
    <t>2Ob2E0owyR8gdF0YGf0fZp</t>
  </si>
  <si>
    <t>YPr6538Ao0U</t>
  </si>
  <si>
    <t>2019-01-31T10:42:21Z</t>
  </si>
  <si>
    <t>No Place</t>
  </si>
  <si>
    <t>6rLQZW36LaEUGWl3sWTg7v</t>
  </si>
  <si>
    <t>7XpOEbSRVSU</t>
  </si>
  <si>
    <t>2018-10-18T15:05:50Z</t>
  </si>
  <si>
    <t>6MWYSp8nWt4IZiRMCDPHXT</t>
  </si>
  <si>
    <t>AY5WX3MwAmo</t>
  </si>
  <si>
    <t>2017-01-25T21:04:23Z</t>
  </si>
  <si>
    <t>Roll Back</t>
  </si>
  <si>
    <t>0smkE9zt2Bg7fFk0HlzR4C</t>
  </si>
  <si>
    <t>3-qWWGgBuXE</t>
  </si>
  <si>
    <t>UCgaHJBQE83ayLzAVdcEypCg</t>
  </si>
  <si>
    <t>2018-03-08T10:00:00Z</t>
  </si>
  <si>
    <t>You Might Be (feat. Lils) - GoldFish Remix</t>
  </si>
  <si>
    <t>0JshnWfAOhnJiob29TL7XO</t>
  </si>
  <si>
    <t>NwGTZ_16kQc</t>
  </si>
  <si>
    <t>Autograf - You Might Be (feat. Lils) [GoldFish Remix]</t>
  </si>
  <si>
    <t>UC8gOHkotZvgxTXdXTFQuq8Q</t>
  </si>
  <si>
    <t>2017-08-28T15:54:27Z</t>
  </si>
  <si>
    <t>Adieu</t>
  </si>
  <si>
    <t>62OQBLpD3TmkqbtTPqqdRt</t>
  </si>
  <si>
    <t>3Hq_DQdQkGY</t>
  </si>
  <si>
    <t>UC3MtPR1DGBKaW22o6WlwB-A</t>
  </si>
  <si>
    <t>2020-12-10T21:56:39Z</t>
  </si>
  <si>
    <t>1cEDPbmrlhoVK1h6BLwBYS</t>
  </si>
  <si>
    <t>2BeoKB1qCZ4</t>
  </si>
  <si>
    <t>2018-11-29T14:15:17Z</t>
  </si>
  <si>
    <t>Moonlight</t>
  </si>
  <si>
    <t>3vegrQVpcg38k6D20s6TTm</t>
  </si>
  <si>
    <t>scCDvw_H2hI</t>
  </si>
  <si>
    <t>2019-04-11T10:04:11Z</t>
  </si>
  <si>
    <t>Toluca Lake - Imad Remix</t>
  </si>
  <si>
    <t>4Xf4XTwmxHIm24UcDjOuzV</t>
  </si>
  <si>
    <t>ktg3uvuZBC4</t>
  </si>
  <si>
    <t>Toluca Lake (Imad Remix)</t>
  </si>
  <si>
    <t>UCHp77Kk-q44gWHsXGVfnd_A</t>
  </si>
  <si>
    <t>2018-05-24T10:01:20Z</t>
  </si>
  <si>
    <t>The Future (feat. Antony &amp; Cleopatra) - Purple Disco Machine Remix</t>
  </si>
  <si>
    <t>7gJzu8c7pyNE6t8q09WXWa</t>
  </si>
  <si>
    <t>9kh0XLzqtk8</t>
  </si>
  <si>
    <t>Motez feat Antony &amp; Cleopatra - The Future (Purple Disco Machine Remix)</t>
  </si>
  <si>
    <t>UCSRxFjUN0WzR_9n1OQPhHPQ</t>
  </si>
  <si>
    <t>2017-10-16T21:00:56Z</t>
  </si>
  <si>
    <t>6FDtusHKRJdlHLApla3VSa</t>
  </si>
  <si>
    <t>2bzb89b3rMI</t>
  </si>
  <si>
    <t>UClWkDlikoBvhfQMC0b2niUQ</t>
  </si>
  <si>
    <t>2018-07-31T01:42:33Z</t>
  </si>
  <si>
    <t>Wicked Winds</t>
  </si>
  <si>
    <t>5afCWtmHUNtJsX47Nw3cYa</t>
  </si>
  <si>
    <t>UCWvK-Ak3oyR0ozgsXLE---Q</t>
  </si>
  <si>
    <t>2020-09-21T16:10:05Z</t>
  </si>
  <si>
    <t>Deja Vu</t>
  </si>
  <si>
    <t>1jPh0c76C5RfbjjBIBZ69P</t>
  </si>
  <si>
    <t>RnsrDg7jQdU</t>
  </si>
  <si>
    <t>UCbKbRL62D7ieCYxW83nF6Sw</t>
  </si>
  <si>
    <t>2020-03-05T10:04:31Z</t>
  </si>
  <si>
    <t>You Were Right</t>
  </si>
  <si>
    <t>77lqbary6vt1DSc1MBN6sx</t>
  </si>
  <si>
    <t>Awwmgka7ZZs</t>
  </si>
  <si>
    <t>2016-04-07T23:20:30Z</t>
  </si>
  <si>
    <t>Magnify</t>
  </si>
  <si>
    <t>7GhtkZOFcwBnkRlcINso55</t>
  </si>
  <si>
    <t>L_9nP1NQksw</t>
  </si>
  <si>
    <t>2019-07-25T10:31:11Z</t>
  </si>
  <si>
    <t>Music Sounds Better with You</t>
  </si>
  <si>
    <t>24nL5EXPrdodyCdxXoRRBZ</t>
  </si>
  <si>
    <t>qBjeZKlgGog</t>
  </si>
  <si>
    <t>2020-07-30T10:04:56Z</t>
  </si>
  <si>
    <t>Lost My Mind</t>
  </si>
  <si>
    <t>24YEb26otbWRU3BApxqGGo</t>
  </si>
  <si>
    <t>SAC0iw2kgSE</t>
  </si>
  <si>
    <t>UCKm78y6KGUHBtvne8iWyHvg</t>
  </si>
  <si>
    <t>2019-01-24T10:38:57Z</t>
  </si>
  <si>
    <t>Emily</t>
  </si>
  <si>
    <t>3v21Mob9HKzWNvTJuNjtrk</t>
  </si>
  <si>
    <t>e12kW2Oos6s</t>
  </si>
  <si>
    <t>2019-01-10T10:17:56Z</t>
  </si>
  <si>
    <t>You Make Me Feel Good - Original Mix</t>
  </si>
  <si>
    <t>1wW0yMVo6dVxWZkmduKEWC</t>
  </si>
  <si>
    <t>You Make Me Feel Good (Original Mix)</t>
  </si>
  <si>
    <t>2018-11-10T20:11:59Z</t>
  </si>
  <si>
    <t>Sleepwalking</t>
  </si>
  <si>
    <t>50Lf1pAMJqgnERsUK1hzG6</t>
  </si>
  <si>
    <t>R0wE6HEB4r8</t>
  </si>
  <si>
    <t>2018-05-24T11:18:57Z</t>
  </si>
  <si>
    <t>Across The Room - Tycho Remix</t>
  </si>
  <si>
    <t>1nzLNeyk835Q9h1zPS4gr9</t>
  </si>
  <si>
    <t>rfZ-wfIzz1Y</t>
  </si>
  <si>
    <t>Across The Room (Tycho Remix)</t>
  </si>
  <si>
    <t>2018-06-20T15:32:09Z</t>
  </si>
  <si>
    <t>Radar (feat. HONNE)</t>
  </si>
  <si>
    <t>1WfMi7xvOti8F4dSf7atd9</t>
  </si>
  <si>
    <t>FG7-zSOu_fM</t>
  </si>
  <si>
    <t>2018-09-13T21:53:10Z</t>
  </si>
  <si>
    <t>Next to Me</t>
  </si>
  <si>
    <t>0sDL6c7BZGffS71ICuJqF4</t>
  </si>
  <si>
    <t>2KvhFtudfOY</t>
  </si>
  <si>
    <t>2021-08-11T22:17:00Z</t>
  </si>
  <si>
    <t>Bamboo</t>
  </si>
  <si>
    <t>2MzQd7zPsbN73mjr90AkL0</t>
  </si>
  <si>
    <t>obKlSvM0zUU</t>
  </si>
  <si>
    <t>UCgyxG_B1LHCWDBLFEDmaGhg</t>
  </si>
  <si>
    <t>2017-07-03T12:55:12Z</t>
  </si>
  <si>
    <t>Stormy Love, NM.</t>
  </si>
  <si>
    <t>5EQCzaAbURz9BxfVdmERKd</t>
  </si>
  <si>
    <t>lLZfsFZ5EO0</t>
  </si>
  <si>
    <t>2018-09-06T10:00:42Z</t>
  </si>
  <si>
    <t>Ultimatum - Edit</t>
  </si>
  <si>
    <t>0slkzFvyBWcwnjEEDtYE5E</t>
  </si>
  <si>
    <t>CwS4Q_4FhE8</t>
  </si>
  <si>
    <t>Ultimatum (Edit)</t>
  </si>
  <si>
    <t>2018-05-17T10:17:01Z</t>
  </si>
  <si>
    <t>Innerbloom - What So Not Remix</t>
  </si>
  <si>
    <t>2snd1MDbXo6XWsvwfvlxMU</t>
  </si>
  <si>
    <t>L8z8jz5zUVo</t>
  </si>
  <si>
    <t>Innerbloom (What So Not Remix)</t>
  </si>
  <si>
    <t>2020-05-08T08:25:54Z</t>
  </si>
  <si>
    <t>2mssuAa5xshIx2c06p1c2F</t>
  </si>
  <si>
    <t>d6qFgwlOTxc</t>
  </si>
  <si>
    <t>2018-07-26T21:29:45Z</t>
  </si>
  <si>
    <t>Favours</t>
  </si>
  <si>
    <t>2qw0O8LXratT32TdreMuup</t>
  </si>
  <si>
    <t>BUQQTAV-_z4</t>
  </si>
  <si>
    <t>Hayden James &amp; Nat Dunn - Favours</t>
  </si>
  <si>
    <t>UCFZ75Bg73NJnJgmeUX9l62g</t>
  </si>
  <si>
    <t>2019-06-30T15:43:52Z</t>
  </si>
  <si>
    <t>Intrinsic</t>
  </si>
  <si>
    <t>3PMnqtjlNp8xERL08WHz5o</t>
  </si>
  <si>
    <t>9KyWJnesj-E</t>
  </si>
  <si>
    <t>UCT7_GvhV58atfNVk6OsWuHw</t>
  </si>
  <si>
    <t>2020-04-24T20:29:27Z</t>
  </si>
  <si>
    <t>Kin</t>
  </si>
  <si>
    <t>3RID7FNOsH3XqUcEsgpq5v</t>
  </si>
  <si>
    <t>FOg-NAkdIOE</t>
  </si>
  <si>
    <t>2019-10-07T20:00:48Z</t>
  </si>
  <si>
    <t>I Wanna Know</t>
  </si>
  <si>
    <t>4ToogKQq58R9TvO40qRuxi</t>
  </si>
  <si>
    <t>XhFlpH6G5_E</t>
  </si>
  <si>
    <t>I Wanna Know (feat. Daya)</t>
  </si>
  <si>
    <t>UCsOyfEYlII4FXNv2C3kmsrw</t>
  </si>
  <si>
    <t>2018-10-26T19:32:39Z</t>
  </si>
  <si>
    <t>Nobody</t>
  </si>
  <si>
    <t>1pJwEPkqfgtmV68vYQ7RyD</t>
  </si>
  <si>
    <t>u3-PTccbyQ0</t>
  </si>
  <si>
    <t>2020-04-02T10:15:25Z</t>
  </si>
  <si>
    <t>We Are Mirage</t>
  </si>
  <si>
    <t>4tBYxCOPJXS2HefP749FWK</t>
  </si>
  <si>
    <t>4Wg2Q3FMyzY</t>
  </si>
  <si>
    <t>UCGCvz1jjE9fx6XOPtPEOBxQ</t>
  </si>
  <si>
    <t>2020-08-20T11:41:32Z</t>
  </si>
  <si>
    <t>Run</t>
  </si>
  <si>
    <t>0yjxW8s0Uuk9uKi0Nh9B7T</t>
  </si>
  <si>
    <t>F9SGuTrimxE</t>
  </si>
  <si>
    <t>2020-07-15T10:07:09Z</t>
  </si>
  <si>
    <t>Nowhere To Go</t>
  </si>
  <si>
    <t>3XRmqI2OYBs44neEwU6cDi</t>
  </si>
  <si>
    <t>kl2DaNA8cLM</t>
  </si>
  <si>
    <t>Hayden James &amp; NAATIONS - Nowhere To Go (Official Music Video)</t>
  </si>
  <si>
    <t>UC91lKDyhUUq87sERa_DIFNQ</t>
  </si>
  <si>
    <t>2019-06-04T21:00:02Z</t>
  </si>
  <si>
    <t>No Te Enamores</t>
  </si>
  <si>
    <t>3q4wUPzEmHYoo9mqXQWqDe</t>
  </si>
  <si>
    <t>IyDCicfw-mU</t>
  </si>
  <si>
    <t>No Te Enamores (feat. Nejo)</t>
  </si>
  <si>
    <t>UCLsG7r1pfUddC5VUI8Ero4g</t>
  </si>
  <si>
    <t>2018-04-12T20:13:01Z</t>
  </si>
  <si>
    <t>Una Mujer</t>
  </si>
  <si>
    <t>7IzTqlcNIVONE35fEgj9w5</t>
  </si>
  <si>
    <t>3BPpzHBjK3A</t>
  </si>
  <si>
    <t>2020-04-07T19:27:33Z</t>
  </si>
  <si>
    <t>Gata Fiera (feat. Joan)</t>
  </si>
  <si>
    <t>3UnbRNCJlDzSKz5Yq0dIOs</t>
  </si>
  <si>
    <t>bQcVAn1aBr4</t>
  </si>
  <si>
    <t>UCL9hEwDScEfbVehjGOvV5mw</t>
  </si>
  <si>
    <t>2021-07-21T10:09:25Z</t>
  </si>
  <si>
    <t>Flyte</t>
  </si>
  <si>
    <t>3YqTzC9YYQmiT5nDZgl01q</t>
  </si>
  <si>
    <t>w8azODRysRw</t>
  </si>
  <si>
    <t>Pablo Chill-E x El Futuro Fuera De Orbita - Flyte ( Bass Boosted )</t>
  </si>
  <si>
    <t>UCV3xpQfEotx131lS1U7h12w</t>
  </si>
  <si>
    <t>2019-02-23T04:51:49Z</t>
  </si>
  <si>
    <t>Forever Happy</t>
  </si>
  <si>
    <t>3Q8848wMFrcBiny6lVl4l0</t>
  </si>
  <si>
    <t>ZmZAEsxwT1M</t>
  </si>
  <si>
    <t>Forever Happy (feat. Juhn)</t>
  </si>
  <si>
    <t>2019-04-11T10:19:05Z</t>
  </si>
  <si>
    <t>Lista De Espera</t>
  </si>
  <si>
    <t>2OvW6cS01tcXjWBlm2nKXS</t>
  </si>
  <si>
    <t>RaYO0H8XvI8</t>
  </si>
  <si>
    <t>UCjYGCQlSW9fCbrqkrf_3UkA</t>
  </si>
  <si>
    <t>2018-11-08T10:22:46Z</t>
  </si>
  <si>
    <t>El Papi</t>
  </si>
  <si>
    <t>6NqQDbkgW05BV3GcBFipPs</t>
  </si>
  <si>
    <t>7OGiXSxsVAg</t>
  </si>
  <si>
    <t>2021-05-18T18:56:58Z</t>
  </si>
  <si>
    <t>Good Vibes</t>
  </si>
  <si>
    <t>6EL3z6qHqgvskv0IkeI1LP</t>
  </si>
  <si>
    <t>3GW9WXBFAXQ</t>
  </si>
  <si>
    <t>Good Vibes (Official Remix)</t>
  </si>
  <si>
    <t>UCSr_Ilq3aFoYx8ys70E5gbg</t>
  </si>
  <si>
    <t>2019-02-28T10:19:42Z</t>
  </si>
  <si>
    <t>Vestida Preciosa</t>
  </si>
  <si>
    <t>1hTO5YPXSlDTr8oMt3z5g3</t>
  </si>
  <si>
    <t>CSjksRrCaAY</t>
  </si>
  <si>
    <t>Darkiel - Vestida Preciosa (LETRA)</t>
  </si>
  <si>
    <t>UCz6JRr6wqettNJ1N0QQVTjg</t>
  </si>
  <si>
    <t>2019-01-19T01:07:05Z</t>
  </si>
  <si>
    <t>Desierto</t>
  </si>
  <si>
    <t>4NLcgBskZkUYgpAVQF0sNI</t>
  </si>
  <si>
    <t>nbibP8eHL84</t>
  </si>
  <si>
    <t>2019-11-18T20:18:42Z</t>
  </si>
  <si>
    <t>El Motorcito</t>
  </si>
  <si>
    <t>1c89Peahzqvhcs9UtiT879</t>
  </si>
  <si>
    <t>tj5L0JooTMU</t>
  </si>
  <si>
    <t>UCugTRwh3pmI0pZPT_lGJGzA</t>
  </si>
  <si>
    <t>2018-03-01T10:19:20Z</t>
  </si>
  <si>
    <t>Madura (feat. Bad Bunny)</t>
  </si>
  <si>
    <t>0r9d60ZYPAlFHq8qnUtkXN</t>
  </si>
  <si>
    <t>_E60Id1AtsM</t>
  </si>
  <si>
    <t>2018-04-12T10:02:41Z</t>
  </si>
  <si>
    <t>Mi Leona</t>
  </si>
  <si>
    <t>4i7xtBMBUWEecEw780fRtX</t>
  </si>
  <si>
    <t>Vhmf4T1Lor8</t>
  </si>
  <si>
    <t>2019-03-07T10:21:20Z</t>
  </si>
  <si>
    <t>Backseat</t>
  </si>
  <si>
    <t>20PHIKcQwIEJVEnlMHd0UW</t>
  </si>
  <si>
    <t>Zh9rdRchxhI</t>
  </si>
  <si>
    <t>2018-08-01T19:11:16Z</t>
  </si>
  <si>
    <t>Dicen</t>
  </si>
  <si>
    <t>4cfoVJxpHqUqTvBrG1RTyi</t>
  </si>
  <si>
    <t>J8xv9vXMwpc</t>
  </si>
  <si>
    <t>2018-05-03T10:02:36Z</t>
  </si>
  <si>
    <t>Rasta Barbie</t>
  </si>
  <si>
    <t>0toiauJr7KHvVk9cPTwfli</t>
  </si>
  <si>
    <t>8ZIhgZjAsyM</t>
  </si>
  <si>
    <t>2019-12-10T23:27:58Z</t>
  </si>
  <si>
    <t>Estrella</t>
  </si>
  <si>
    <t>5sU7NsHPwHF991Gir4ovn5</t>
  </si>
  <si>
    <t>FF49H4uQztM</t>
  </si>
  <si>
    <t>2019-03-07T10:22:45Z</t>
  </si>
  <si>
    <t>Te Quiero Ver (feat. PolimÃ¡ Westcoast y Young Cister)</t>
  </si>
  <si>
    <t>4YQieyZIxrHaDiAPQosmoP</t>
  </si>
  <si>
    <t>6sXwMwZ2JT4</t>
  </si>
  <si>
    <t>Te Quiero Ver</t>
  </si>
  <si>
    <t>UCwEDCcRhIks01URsrHbDIIA</t>
  </si>
  <si>
    <t>2019-01-17T17:58:52Z</t>
  </si>
  <si>
    <t>No Fue - Remix</t>
  </si>
  <si>
    <t>3b2STpVG1wHiZJ7u6hvmoR</t>
  </si>
  <si>
    <t>Qp2qkngKHTQ</t>
  </si>
  <si>
    <t>No Fue Remix</t>
  </si>
  <si>
    <t>UCyBPr0BNeG18n2pT9c85Sxg</t>
  </si>
  <si>
    <t>2020-03-16T10:03:25Z</t>
  </si>
  <si>
    <t>Borrarte</t>
  </si>
  <si>
    <t>1suaqZ8o7nZm2BR1klNKlE</t>
  </si>
  <si>
    <t>FZm3dikE6ds</t>
  </si>
  <si>
    <t>UCh9ZoAOh98SpcJlcUSzWOvQ</t>
  </si>
  <si>
    <t>2018-11-15T10:27:29Z</t>
  </si>
  <si>
    <t>7fDQGQHmRknaq6qhKIPAKm</t>
  </si>
  <si>
    <t>0rr4a7rl4JU</t>
  </si>
  <si>
    <t>Casper Magico Ft Pusho - Loco (VÃ­deo Letras) | Reggaeton 2018</t>
  </si>
  <si>
    <t>UCHKl6k_qm1E4YDMUAXGqZPw</t>
  </si>
  <si>
    <t>2018-12-10T05:57:37Z</t>
  </si>
  <si>
    <t>Esto No Es una CanciÃ³n de Amor</t>
  </si>
  <si>
    <t>1DdM2wd04Ti5U5UC5Zt3cp</t>
  </si>
  <si>
    <t>XF61CsnYzRg</t>
  </si>
  <si>
    <t>2020-07-17T02:30:49Z</t>
  </si>
  <si>
    <t>Tu Peor Error</t>
  </si>
  <si>
    <t>31om1lcOHbL5Iyxt4g5Hnf</t>
  </si>
  <si>
    <t>xU04R0j3V3k</t>
  </si>
  <si>
    <t>2018-06-13T15:55:51Z</t>
  </si>
  <si>
    <t>Entre Tantas</t>
  </si>
  <si>
    <t>2YmfDsnIEfNyGwaYSAUZqX</t>
  </si>
  <si>
    <t>0DqrKA7ByKY</t>
  </si>
  <si>
    <t>2020-06-25T15:37:04Z</t>
  </si>
  <si>
    <t>Exhibicionista</t>
  </si>
  <si>
    <t>7zrl664JsRglDmTlbCovAg</t>
  </si>
  <si>
    <t>3fvFDOPefiQ</t>
  </si>
  <si>
    <t>2018-12-13T10:32:57Z</t>
  </si>
  <si>
    <t>No Quiere Amores</t>
  </si>
  <si>
    <t>3vBLz3vth0p0qZATYdaj1C</t>
  </si>
  <si>
    <t>fbhL__-P0mk</t>
  </si>
  <si>
    <t>UCaIDenNUmlrO4nuoDoLuvKQ</t>
  </si>
  <si>
    <t>2018-12-01T22:17:41Z</t>
  </si>
  <si>
    <t>Salgamos</t>
  </si>
  <si>
    <t>6gI7UZyH9wwAaRfcF070Hz</t>
  </si>
  <si>
    <t>KE1QygrkLWQ</t>
  </si>
  <si>
    <t>Kevin Roldan ft Andy Rivera Maluma Salgamos Letra</t>
  </si>
  <si>
    <t>UCXG4yqA8AAO3g-Sdk3gxPIQ</t>
  </si>
  <si>
    <t>2014-02-02T02:14:06Z</t>
  </si>
  <si>
    <t>AquÃ­ EstarÃ©</t>
  </si>
  <si>
    <t>0HHTBFIvSnBIr5Xwttw9Ge</t>
  </si>
  <si>
    <t>5TzN0DJjTMs</t>
  </si>
  <si>
    <t>UCGbbFuiBvvU8of4eZln0wqA</t>
  </si>
  <si>
    <t>2018-10-04T10:24:19Z</t>
  </si>
  <si>
    <t>Lean (feat. Towy, Osquel, Beltito &amp; Sammy &amp; Falsetto)</t>
  </si>
  <si>
    <t>5DoLhdU27owX1NMrKLUbUl</t>
  </si>
  <si>
    <t>0v9Byd6dJ2E</t>
  </si>
  <si>
    <t>Towy Ft  Osquel  Beltito Y Sammy y Falsetto - Lean</t>
  </si>
  <si>
    <t>UCbEzGK0ug4K9ZvDSEwRao4g</t>
  </si>
  <si>
    <t>2017-03-31T17:02:13Z</t>
  </si>
  <si>
    <t>Mundo Aparte</t>
  </si>
  <si>
    <t>42YxLE1S2glRFSwkuhGQRs</t>
  </si>
  <si>
    <t>PbPiZUMV0oQ</t>
  </si>
  <si>
    <t>UCtBO3N2GvwqaKstUVP-3STg</t>
  </si>
  <si>
    <t>2017-04-10T16:19:57Z</t>
  </si>
  <si>
    <t>Domingo (Reykon, Cosculluela, Greeicy &amp; Rauw Alejandro) - Remix</t>
  </si>
  <si>
    <t>2RcvZFouLOTFZbQHr3nhOj</t>
  </si>
  <si>
    <t>Ma_6qkyHi4I</t>
  </si>
  <si>
    <t>Domingo (Reykon, Cosculluela, Greeicy &amp; Rauw Alejandro) (Remix)</t>
  </si>
  <si>
    <t>UCm6nd0EfDM1wAXJe6WFzvaA</t>
  </si>
  <si>
    <t>2019-03-28T10:15:43Z</t>
  </si>
  <si>
    <t>Que Tu Quieres</t>
  </si>
  <si>
    <t>7lb2tnqWaderLUOpECqo8M</t>
  </si>
  <si>
    <t>Q546Bzw8E9E</t>
  </si>
  <si>
    <t>Que tÃº Quieres - Jowell y Randy âœ–ï¸ Ã‘ejo y DÃ¡lmata . En vivo</t>
  </si>
  <si>
    <t>UCyuePU3S9hz4IwoXAAphTng</t>
  </si>
  <si>
    <t>2018-08-28T22:14:10Z</t>
  </si>
  <si>
    <t>DESPUES QUE TE PERDI</t>
  </si>
  <si>
    <t>5gsW8TMmNVnevjq13h0Nlp</t>
  </si>
  <si>
    <t>3KVHbJK6d8Y</t>
  </si>
  <si>
    <t>UCD-0qTYqRd4t9re9AwRydnQ</t>
  </si>
  <si>
    <t>2019-03-12T10:17:24Z</t>
  </si>
  <si>
    <t>Me Entiendes</t>
  </si>
  <si>
    <t>3PyYueM7Q5bibemizyC8Nl</t>
  </si>
  <si>
    <t>j3YCWySccb4</t>
  </si>
  <si>
    <t>2019-08-22T10:13:04Z</t>
  </si>
  <si>
    <t>Latina (feat. Maluma)</t>
  </si>
  <si>
    <t>00Ia46AgCNfnXjzgH8PIKH</t>
  </si>
  <si>
    <t>p1oDsftmOhA</t>
  </si>
  <si>
    <t>2019-05-30T10:10:27Z</t>
  </si>
  <si>
    <t>Tu Carita</t>
  </si>
  <si>
    <t>7K2oiaTp3kmKO6hwyR47c4</t>
  </si>
  <si>
    <t>XEoZW1DG9iA</t>
  </si>
  <si>
    <t>UCy4uwBYputCWozwSK6dKhZw</t>
  </si>
  <si>
    <t>2021-08-11T19:50:00Z</t>
  </si>
  <si>
    <t>Si Tu No Estas</t>
  </si>
  <si>
    <t>4fEYh5nF12YGUHsNkwvLaY</t>
  </si>
  <si>
    <t>xMe4mQB_EN8</t>
  </si>
  <si>
    <t>Mora x Myke Towers - Si TÃº No EstÃ¡s (Video Oficial)</t>
  </si>
  <si>
    <t>UCv0Gdfwyin6w3vbpZnEpmrQ</t>
  </si>
  <si>
    <t>2018-10-12T21:00:20Z</t>
  </si>
  <si>
    <t>Mermelada (with Reykon, Dayme y El High)</t>
  </si>
  <si>
    <t>44lxHBuF6TnocDKee7unZn</t>
  </si>
  <si>
    <t>yMDpUjB2xYs</t>
  </si>
  <si>
    <t>Mermelada</t>
  </si>
  <si>
    <t>UC3_F6WTiNfhpLwA0-nR5wTA</t>
  </si>
  <si>
    <t>2019-05-29T15:12:37Z</t>
  </si>
  <si>
    <t>Ganas Sobran</t>
  </si>
  <si>
    <t>17iXKeQe2iVYXJcMpQqthG</t>
  </si>
  <si>
    <t>_pdpmeABWBI</t>
  </si>
  <si>
    <t>2019-02-07T10:20:24Z</t>
  </si>
  <si>
    <t>Caliente</t>
  </si>
  <si>
    <t>4pN7yDeBmmAud5lBtuCsVs</t>
  </si>
  <si>
    <t>0kKf7IjrT8U</t>
  </si>
  <si>
    <t>2019-02-07T10:33:32Z</t>
  </si>
  <si>
    <t>Si te pienso</t>
  </si>
  <si>
    <t>6jP5oE23tmRkkASeQNXx13</t>
  </si>
  <si>
    <t>xThpB1LMUiY</t>
  </si>
  <si>
    <t>2018-12-13T10:20:52Z</t>
  </si>
  <si>
    <t>Pensando En Ti</t>
  </si>
  <si>
    <t>6exje52SuWDGQ2Ol8K4P5I</t>
  </si>
  <si>
    <t>RTK82YBGIno</t>
  </si>
  <si>
    <t>pablo chill-e x chuchu retro - pensando en ti</t>
  </si>
  <si>
    <t>Amores</t>
  </si>
  <si>
    <t>6muN7dqmfSEPjAY0I64014</t>
  </si>
  <si>
    <t>GvHKI8TXNDE</t>
  </si>
  <si>
    <t>2020-04-16T16:37:07Z</t>
  </si>
  <si>
    <t>Devolver El Tiempo</t>
  </si>
  <si>
    <t>4jrZueYtl4y2beuApR4Bu4</t>
  </si>
  <si>
    <t>ndmPWx62OrE</t>
  </si>
  <si>
    <t>2020-02-25T13:07:05Z</t>
  </si>
  <si>
    <t>Pega Pega</t>
  </si>
  <si>
    <t>6IRgwlJMmQIxS9WXbQLAYX</t>
  </si>
  <si>
    <t>AF_oyAlRGUU</t>
  </si>
  <si>
    <t>UCuIJvmSQ2nHzUVD2o5CTc_A</t>
  </si>
  <si>
    <t>2019-12-10T23:19:05Z</t>
  </si>
  <si>
    <t>Un Minuto</t>
  </si>
  <si>
    <t>2do7yGKJDjZhN4Zo8WgpQc</t>
  </si>
  <si>
    <t>_Pd456lFGPc</t>
  </si>
  <si>
    <t>UCcJC2OzlhGGdPibTwlIQcOA</t>
  </si>
  <si>
    <t>2021-03-25T10:54:49Z</t>
  </si>
  <si>
    <t>El Truco</t>
  </si>
  <si>
    <t>5V4RGwhnegHnS1B7Phojjj</t>
  </si>
  <si>
    <t>321SgML4FGU</t>
  </si>
  <si>
    <t>UCipbsTgMgw-mO1FdoW7ls4g</t>
  </si>
  <si>
    <t>2018-07-26T11:16:25Z</t>
  </si>
  <si>
    <t>Phantom</t>
  </si>
  <si>
    <t>2fwycfb0beKkeRQ9JH8dmU</t>
  </si>
  <si>
    <t>v_dEAuzH_Wo</t>
  </si>
  <si>
    <t>2021-02-11T21:36:13Z</t>
  </si>
  <si>
    <t>No Podemos</t>
  </si>
  <si>
    <t>2IdkC2Ez7RF1NswGllht41</t>
  </si>
  <si>
    <t>4uusPpcsgXQ</t>
  </si>
  <si>
    <t>2018-12-06T15:41:18Z</t>
  </si>
  <si>
    <t>A fuego</t>
  </si>
  <si>
    <t>5gkSbR9E0jDgv65XeT5v5R</t>
  </si>
  <si>
    <t>aHZyJRtZ_KU</t>
  </si>
  <si>
    <t>2018-08-08T21:54:29Z</t>
  </si>
  <si>
    <t>En Otra Piel</t>
  </si>
  <si>
    <t>22aXcmj2mQj3IVGvVTfJoG</t>
  </si>
  <si>
    <t>8taZ-EsbZUk</t>
  </si>
  <si>
    <t>2019-01-24T10:35:11Z</t>
  </si>
  <si>
    <t>No Te Hagas la Loca</t>
  </si>
  <si>
    <t>4NGbpyKrKMlJX4kP8iTQFJ</t>
  </si>
  <si>
    <t>8viiJ87C7e8</t>
  </si>
  <si>
    <t>2019-04-12T04:10:11Z</t>
  </si>
  <si>
    <t>Perfecta para Toda la Vida</t>
  </si>
  <si>
    <t>7lvpiGnAsO9Tv3TcWoLxT9</t>
  </si>
  <si>
    <t>802BYZsdPms</t>
  </si>
  <si>
    <t>Super Yei - Perfecta Para Toda La Vida | EUPHORIA</t>
  </si>
  <si>
    <t>2018-04-05T19:46:32Z</t>
  </si>
  <si>
    <t>2wwrwfdWB9zvzya3bzpfUu</t>
  </si>
  <si>
    <t>iZ08uAsKDXE</t>
  </si>
  <si>
    <t>2020-04-20T16:47:23Z</t>
  </si>
  <si>
    <t>1.00 Am - Remix</t>
  </si>
  <si>
    <t>7FyKivmqTVBLYVs0mWvI6X</t>
  </si>
  <si>
    <t>QA3SfvZmAwI</t>
  </si>
  <si>
    <t>Harry Nach âœ–ï¸ Shita âœ–ï¸ Shelo âœ–ï¸ Mati Drugs - 1:00 AM (Video Oficial)</t>
  </si>
  <si>
    <t>UCXNJj1XNQJuiTX9ney3F9IQ</t>
  </si>
  <si>
    <t>2019-10-01T17:52:17Z</t>
  </si>
  <si>
    <t>No Me EquivoquÃ©</t>
  </si>
  <si>
    <t>735N73RiMdFDVV54nj2ZMA</t>
  </si>
  <si>
    <t>tQ19-DzbZv4</t>
  </si>
  <si>
    <t>2018-12-13T10:23:46Z</t>
  </si>
  <si>
    <t>Juju Juju</t>
  </si>
  <si>
    <t>1Ymx1Q7EXkxd7FwKypAQ6o</t>
  </si>
  <si>
    <t>jeh2WQKOc2I</t>
  </si>
  <si>
    <t>UCjI8pt4uWXIjRSLWzXzcd9w</t>
  </si>
  <si>
    <t>2021-02-07T07:42:22Z</t>
  </si>
  <si>
    <t>Ta To Gucci (Remix)</t>
  </si>
  <si>
    <t>7kuRvjpeUcn6qNV9IBXC2C</t>
  </si>
  <si>
    <t>h4O1TFDNmyI</t>
  </si>
  <si>
    <t>2018-12-06T10:31:13Z</t>
  </si>
  <si>
    <t>Una Vez MÃ¡s</t>
  </si>
  <si>
    <t>0T8iWCecuEJkSLBKRknjqt</t>
  </si>
  <si>
    <t>o6Q_3nC49bc</t>
  </si>
  <si>
    <t>2019-03-07T10:20:57Z</t>
  </si>
  <si>
    <t>Dembowholic</t>
  </si>
  <si>
    <t>65WjBIcNE1IhzbQ07WyU8l</t>
  </si>
  <si>
    <t>zkr5T_iM73U</t>
  </si>
  <si>
    <t>UC-AsSFPdeyp9czC8aKtPixw</t>
  </si>
  <si>
    <t>2014-11-26T09:52:59Z</t>
  </si>
  <si>
    <t>Mambo Para los Presos (feat. Bayron Fire)</t>
  </si>
  <si>
    <t>3ju9dPdSqHHludcvb1V4M8</t>
  </si>
  <si>
    <t>qpc0kzhFp28</t>
  </si>
  <si>
    <t>UCQ51TruTt-Mmdoppf2doEPg</t>
  </si>
  <si>
    <t>2019-09-24T20:39:12Z</t>
  </si>
  <si>
    <t>Fuera del Planeta</t>
  </si>
  <si>
    <t>4mM90OUhSN79RRKT0qv4dY</t>
  </si>
  <si>
    <t>OFS62L5THFk</t>
  </si>
  <si>
    <t>Fuera Del Planeta (Remix)</t>
  </si>
  <si>
    <t>UCE5I6Yy9aVPJ_87ooUlXe0w</t>
  </si>
  <si>
    <t>2021-03-06T21:47:46Z</t>
  </si>
  <si>
    <t>Triste</t>
  </si>
  <si>
    <t>7narbj6zkSW1SnMhAPep0u</t>
  </si>
  <si>
    <t>XCdvGud84NQ</t>
  </si>
  <si>
    <t>2018-07-12T23:53:26Z</t>
  </si>
  <si>
    <t>Macarena</t>
  </si>
  <si>
    <t>67OeF21snQIQRrjPtfbP5L</t>
  </si>
  <si>
    <t>zaoqU8feq8k</t>
  </si>
  <si>
    <t>2018-08-09T17:21:28Z</t>
  </si>
  <si>
    <t>Sigues Preguntando</t>
  </si>
  <si>
    <t>1BO09TcMR3Va5sILAyrWww</t>
  </si>
  <si>
    <t>3ZIRTz_HjWI</t>
  </si>
  <si>
    <t>Alex rose me sigues preguntando</t>
  </si>
  <si>
    <t>UCwb2vsAWIjH17o-xQmQEl-Q</t>
  </si>
  <si>
    <t>2019-10-07T23:40:43Z</t>
  </si>
  <si>
    <t>Bichiyal</t>
  </si>
  <si>
    <t>4j4w4CXm6BSr0s25wAWrrX</t>
  </si>
  <si>
    <t>0whC1c7V4Co</t>
  </si>
  <si>
    <t>2021-03-16T21:17:18Z</t>
  </si>
  <si>
    <t>CONVOY JARANA</t>
  </si>
  <si>
    <t>09ZM0SFVkQauSIR5I3aj0g</t>
  </si>
  <si>
    <t>vVETmnce6jU</t>
  </si>
  <si>
    <t>2020-12-17T22:15:59Z</t>
  </si>
  <si>
    <t>Fondo de Bikini</t>
  </si>
  <si>
    <t>7ax37DyHAN9KfhNXtXozh9</t>
  </si>
  <si>
    <t>V-b7jpVNXbY</t>
  </si>
  <si>
    <t>2020-11-26T10:04:19Z</t>
  </si>
  <si>
    <t>Agua (with J Balvin)</t>
  </si>
  <si>
    <t>7CtbxAGq2P0jtYh6SH9DMR</t>
  </si>
  <si>
    <t>_ywz-Ga72kE</t>
  </si>
  <si>
    <t>2021-03-04T10:12:49Z</t>
  </si>
  <si>
    <t>Porte Exuberante</t>
  </si>
  <si>
    <t>4DdnffqoFr9wDRlCACNmGf</t>
  </si>
  <si>
    <t>FNHBqbC5vag</t>
  </si>
  <si>
    <t>2021-05-28T04:06:33Z</t>
  </si>
  <si>
    <t>La Pronoia del Sun Joke FÃº</t>
  </si>
  <si>
    <t>5BMbXGFvPBFjfxf37Tnad8</t>
  </si>
  <si>
    <t>SVRxJg_tHX8</t>
  </si>
  <si>
    <t>2020-08-06T10:16:03Z</t>
  </si>
  <si>
    <t>La Luz</t>
  </si>
  <si>
    <t>5zj8WNkBrEzlI5FKeYV4ol</t>
  </si>
  <si>
    <t>Id5Si5uRtkY</t>
  </si>
  <si>
    <t>2020-11-01T00:52:45Z</t>
  </si>
  <si>
    <t>Tak Tiki Tak</t>
  </si>
  <si>
    <t>7gwwt1IaAWwmB7af0AcuBM</t>
  </si>
  <si>
    <t>MyAGBzb6_Rg</t>
  </si>
  <si>
    <t>2020-07-10T04:05:19Z</t>
  </si>
  <si>
    <t>El Drip</t>
  </si>
  <si>
    <t>5NCBP3ivrIDcHEtzHSW3k0</t>
  </si>
  <si>
    <t>b9c4nefz3Fg</t>
  </si>
  <si>
    <t>2020-04-08T00:52:57Z</t>
  </si>
  <si>
    <t>Disfruto Lo Malo</t>
  </si>
  <si>
    <t>46DU5gYWY2vjE79mbhX4Wv</t>
  </si>
  <si>
    <t>mWHKnKbDyoY</t>
  </si>
  <si>
    <t>2021-05-25T17:45:25Z</t>
  </si>
  <si>
    <t>A La AntigÃ¼ita</t>
  </si>
  <si>
    <t>798ahLNEcoFER7Vywg1FMT</t>
  </si>
  <si>
    <t>G7vg3y7qLC4</t>
  </si>
  <si>
    <t>UCX_L1h78eopDU-yErUQijyQ</t>
  </si>
  <si>
    <t>2021-02-04T10:03:33Z</t>
  </si>
  <si>
    <t>HawÃ¡i - Remix</t>
  </si>
  <si>
    <t>0GzuHFG4Ql6DoyxFRnIk3F</t>
  </si>
  <si>
    <t>AE9kr-3lQFo</t>
  </si>
  <si>
    <t>HawÃ¡i (Remix)</t>
  </si>
  <si>
    <t>2020-11-05T17:06:14Z</t>
  </si>
  <si>
    <t>Si Te Vienen a Contar</t>
  </si>
  <si>
    <t>1qNUhmx3rGjiMRThz7Eruv</t>
  </si>
  <si>
    <t>f3ZLsCyfW-g</t>
  </si>
  <si>
    <t>Cartel de Santa - Si te Vienen a Contar--LETRA</t>
  </si>
  <si>
    <t>UCKi1aPPGcQ0nyEgFI4tOq_w</t>
  </si>
  <si>
    <t>2015-02-08T22:51:05Z</t>
  </si>
  <si>
    <t>Cypher</t>
  </si>
  <si>
    <t>0M8HCM6ztBgsF150J7oCBt</t>
  </si>
  <si>
    <t>ixbAvf7xuQ4</t>
  </si>
  <si>
    <t>2020-06-10T00:59:16Z</t>
  </si>
  <si>
    <t>PrÃ©ndete Un Blunt (feat. Zimple) - Remix</t>
  </si>
  <si>
    <t>1Fjuba2hK1V3IRFHAqFyX6</t>
  </si>
  <si>
    <t>OQjq8ZRCRho</t>
  </si>
  <si>
    <t>PrÃ©ndete Un Blunt (feat. Zimple) (Remix)</t>
  </si>
  <si>
    <t>UCVxgMwJ21B-wivVPOPAFpFQ</t>
  </si>
  <si>
    <t>2020-07-30T05:02:26Z</t>
  </si>
  <si>
    <t>Atrapado en un SueÃ±o</t>
  </si>
  <si>
    <t>4FJHSPdhQqxovmYP9YpcHN</t>
  </si>
  <si>
    <t>r_XONSzfoI8</t>
  </si>
  <si>
    <t>2020-03-26T10:17:26Z</t>
  </si>
  <si>
    <t>CANGURO</t>
  </si>
  <si>
    <t>2UAWYufVaO3EnUUNzl0ppO</t>
  </si>
  <si>
    <t>OuzdNt8OKoo</t>
  </si>
  <si>
    <t>2019-08-08T14:57:32Z</t>
  </si>
  <si>
    <t>DisfrutÃ© EngaÃ±arte</t>
  </si>
  <si>
    <t>2yHmyqLvinMYOiOsJagAYK</t>
  </si>
  <si>
    <t>WOJ8B5WAIdw</t>
  </si>
  <si>
    <t>UC4Q79phfSrrnt1WPAg-Z42w</t>
  </si>
  <si>
    <t>2017-02-19T22:08:58Z</t>
  </si>
  <si>
    <t>MUGRE</t>
  </si>
  <si>
    <t>0hoo74Q82lOWekiPWYOOuz</t>
  </si>
  <si>
    <t>YVG0xTfAh4U</t>
  </si>
  <si>
    <t>2020-11-05T22:34:43Z</t>
  </si>
  <si>
    <t>RucÃ³n</t>
  </si>
  <si>
    <t>78M7CiqTpJYoPQKkwjM48Z</t>
  </si>
  <si>
    <t>PgCRKUzumAI</t>
  </si>
  <si>
    <t>RucoÌn</t>
  </si>
  <si>
    <t>2020-09-17T00:57:37Z</t>
  </si>
  <si>
    <t>Manzana</t>
  </si>
  <si>
    <t>4JLvX8VoDOd3heWYYcU3gY</t>
  </si>
  <si>
    <t>Gdwa38X-w9w</t>
  </si>
  <si>
    <t>2020-10-15T22:11:20Z</t>
  </si>
  <si>
    <t>Mi Ãšltimo Deseo</t>
  </si>
  <si>
    <t>01ksPzu3Bw8Lsf9o6xIk8C</t>
  </si>
  <si>
    <t>hRCBFNyAG1A</t>
  </si>
  <si>
    <t>UCLpcjnGy_yVOEh6kz_fOGXA</t>
  </si>
  <si>
    <t>2018-07-26T02:09:51Z</t>
  </si>
  <si>
    <t>El Diablo Anda Suelto</t>
  </si>
  <si>
    <t>2vfp3rtorzJs4l9nhrP0e1</t>
  </si>
  <si>
    <t>T3xIt2VW4rQ</t>
  </si>
  <si>
    <t>2018-07-14T16:24:33Z</t>
  </si>
  <si>
    <t>100 MILLONES</t>
  </si>
  <si>
    <t>4Ixc50wY5pbUvNEogTQ2wL</t>
  </si>
  <si>
    <t>fXcWazNA6xY</t>
  </si>
  <si>
    <t>2021-05-28T04:49:04Z</t>
  </si>
  <si>
    <t>Vete Ya</t>
  </si>
  <si>
    <t>3gqgSM82j6NMAj4Jllr06T</t>
  </si>
  <si>
    <t>h-U_6EpAeD4</t>
  </si>
  <si>
    <t>UCdgFOSkjwdHFcu8Ei9VwYjw</t>
  </si>
  <si>
    <t>2018-10-30T05:25:54Z</t>
  </si>
  <si>
    <t>Una Vaina Loca</t>
  </si>
  <si>
    <t>6YYmoV9YbBefsspGmqFHbs</t>
  </si>
  <si>
    <t>FXgO_Hq_w-c</t>
  </si>
  <si>
    <t>2021-07-28T10:23:41Z</t>
  </si>
  <si>
    <t>ALELUYA - REMIX</t>
  </si>
  <si>
    <t>2xM9f6WuG5GF6GeTDtPuhs</t>
  </si>
  <si>
    <t>Tgpb-cKnleg</t>
  </si>
  <si>
    <t>ALELUYA (Remix)</t>
  </si>
  <si>
    <t>2020-09-03T18:34:42Z</t>
  </si>
  <si>
    <t>Te Ire A Buscar</t>
  </si>
  <si>
    <t>3elpkpwYlmUbuvmVps08lJ</t>
  </si>
  <si>
    <t>k_60cTe2-p0</t>
  </si>
  <si>
    <t>2020-08-31T10:03:29Z</t>
  </si>
  <si>
    <t>PA' ROMPERLA</t>
  </si>
  <si>
    <t>5XqCz18k96K8tx6DAYM97i</t>
  </si>
  <si>
    <t>QxZubK3SSIw</t>
  </si>
  <si>
    <t>2021-03-16T21:17:22Z</t>
  </si>
  <si>
    <t>Pollo y Conejo</t>
  </si>
  <si>
    <t>4dFzuZePy7GYvbPFNwJyyl</t>
  </si>
  <si>
    <t>1TNJKNBl7Bs</t>
  </si>
  <si>
    <t>karaoke (cartel de santa pollo y conejo) #android maniÃ¡ticos</t>
  </si>
  <si>
    <t>UCJnlE1N7u2YuVjrU8wmYR7g</t>
  </si>
  <si>
    <t>2020-10-10T00:29:44Z</t>
  </si>
  <si>
    <t>JeremÃ­as 17-5</t>
  </si>
  <si>
    <t>1nSPlJY53DG3avK6UfpDpZ</t>
  </si>
  <si>
    <t>opWwKq5MV7w</t>
  </si>
  <si>
    <t>UCMEBnTEWXX19tkFC8SSUU-Q</t>
  </si>
  <si>
    <t>2021-03-31T08:48:51Z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</si>
</sst>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6"/>
  <sheetViews>
    <sheetView tabSelected="1" workbookViewId="0">
      <selection activeCell="J1" sqref="J1"/>
    </sheetView>
  </sheetViews>
  <sheetFormatPr baseColWidth="10" defaultRowHeight="15" x14ac:dyDescent="0.25"/>
  <cols>
    <col min="5" max="5" width="16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 t="s">
        <v>18</v>
      </c>
      <c r="C2" t="s">
        <v>19</v>
      </c>
      <c r="D2">
        <v>2</v>
      </c>
      <c r="E2" t="s">
        <v>20</v>
      </c>
      <c r="F2" t="s">
        <v>18</v>
      </c>
      <c r="G2">
        <v>836499</v>
      </c>
      <c r="H2">
        <v>10165</v>
      </c>
      <c r="I2">
        <v>573</v>
      </c>
      <c r="J2">
        <v>0</v>
      </c>
      <c r="K2">
        <v>1</v>
      </c>
      <c r="L2" t="s">
        <v>21</v>
      </c>
      <c r="M2">
        <v>268000</v>
      </c>
      <c r="N2" t="s">
        <v>22</v>
      </c>
      <c r="O2">
        <v>151</v>
      </c>
      <c r="P2" t="s">
        <v>23</v>
      </c>
      <c r="Q2">
        <v>112</v>
      </c>
      <c r="R2">
        <v>120509767</v>
      </c>
    </row>
    <row r="3" spans="1:18" x14ac:dyDescent="0.25">
      <c r="A3">
        <v>1</v>
      </c>
      <c r="B3" t="s">
        <v>24</v>
      </c>
      <c r="C3" t="s">
        <v>25</v>
      </c>
      <c r="D3">
        <v>4</v>
      </c>
      <c r="E3" t="s">
        <v>26</v>
      </c>
      <c r="F3" t="s">
        <v>24</v>
      </c>
      <c r="G3">
        <v>7322773</v>
      </c>
      <c r="H3">
        <v>46570</v>
      </c>
      <c r="I3">
        <v>3181</v>
      </c>
      <c r="J3">
        <v>0</v>
      </c>
      <c r="K3">
        <v>1</v>
      </c>
      <c r="L3" t="s">
        <v>27</v>
      </c>
      <c r="M3">
        <v>2000</v>
      </c>
      <c r="N3" t="s">
        <v>22</v>
      </c>
      <c r="O3">
        <v>45</v>
      </c>
      <c r="P3" t="s">
        <v>28</v>
      </c>
      <c r="Q3">
        <v>153</v>
      </c>
      <c r="R3">
        <v>398670362</v>
      </c>
    </row>
    <row r="4" spans="1:18" x14ac:dyDescent="0.25">
      <c r="A4">
        <v>2</v>
      </c>
      <c r="B4" t="s">
        <v>29</v>
      </c>
      <c r="C4" t="s">
        <v>30</v>
      </c>
      <c r="D4">
        <v>2</v>
      </c>
      <c r="E4" t="s">
        <v>31</v>
      </c>
      <c r="F4" t="s">
        <v>29</v>
      </c>
      <c r="G4">
        <v>1830713</v>
      </c>
      <c r="H4">
        <v>11860</v>
      </c>
      <c r="I4">
        <v>813</v>
      </c>
      <c r="J4">
        <v>0</v>
      </c>
      <c r="K4">
        <v>0</v>
      </c>
      <c r="L4" t="s">
        <v>32</v>
      </c>
      <c r="M4">
        <v>14300</v>
      </c>
      <c r="N4" t="s">
        <v>22</v>
      </c>
      <c r="O4">
        <v>51</v>
      </c>
      <c r="P4" t="s">
        <v>33</v>
      </c>
      <c r="Q4">
        <v>174</v>
      </c>
      <c r="R4">
        <v>19978709</v>
      </c>
    </row>
    <row r="5" spans="1:18" x14ac:dyDescent="0.25">
      <c r="A5">
        <v>3</v>
      </c>
      <c r="B5" t="s">
        <v>34</v>
      </c>
      <c r="C5" t="s">
        <v>35</v>
      </c>
      <c r="D5">
        <v>1</v>
      </c>
      <c r="E5" t="s">
        <v>36</v>
      </c>
      <c r="F5" t="s">
        <v>34</v>
      </c>
      <c r="G5">
        <v>820327</v>
      </c>
      <c r="H5">
        <v>7719</v>
      </c>
      <c r="I5">
        <v>769</v>
      </c>
      <c r="J5">
        <v>0</v>
      </c>
      <c r="K5">
        <v>0</v>
      </c>
      <c r="L5" t="s">
        <v>37</v>
      </c>
      <c r="M5">
        <v>126000</v>
      </c>
      <c r="N5" t="s">
        <v>22</v>
      </c>
      <c r="O5">
        <v>376</v>
      </c>
      <c r="P5" t="s">
        <v>38</v>
      </c>
      <c r="Q5">
        <v>104</v>
      </c>
      <c r="R5">
        <v>351509400</v>
      </c>
    </row>
    <row r="6" spans="1:18" x14ac:dyDescent="0.25">
      <c r="A6">
        <v>4</v>
      </c>
      <c r="B6" t="s">
        <v>39</v>
      </c>
      <c r="C6" t="s">
        <v>40</v>
      </c>
      <c r="D6">
        <v>1</v>
      </c>
      <c r="E6" t="s">
        <v>41</v>
      </c>
      <c r="F6" t="s">
        <v>39</v>
      </c>
      <c r="G6">
        <v>784640</v>
      </c>
      <c r="H6">
        <v>11673</v>
      </c>
      <c r="I6">
        <v>771</v>
      </c>
      <c r="J6">
        <v>0</v>
      </c>
      <c r="K6">
        <v>2</v>
      </c>
      <c r="L6" t="s">
        <v>42</v>
      </c>
      <c r="M6">
        <v>46</v>
      </c>
      <c r="N6" t="s">
        <v>22</v>
      </c>
      <c r="O6">
        <v>116</v>
      </c>
      <c r="P6" t="s">
        <v>43</v>
      </c>
      <c r="Q6">
        <v>238</v>
      </c>
      <c r="R6">
        <v>4782620</v>
      </c>
    </row>
    <row r="7" spans="1:18" x14ac:dyDescent="0.25">
      <c r="A7">
        <v>5</v>
      </c>
      <c r="B7" t="s">
        <v>44</v>
      </c>
      <c r="C7" t="s">
        <v>45</v>
      </c>
      <c r="D7">
        <v>1</v>
      </c>
      <c r="E7" t="s">
        <v>46</v>
      </c>
      <c r="F7" t="s">
        <v>44</v>
      </c>
      <c r="G7">
        <v>254308</v>
      </c>
      <c r="H7">
        <v>3390</v>
      </c>
      <c r="I7">
        <v>291</v>
      </c>
      <c r="J7">
        <v>0</v>
      </c>
      <c r="K7">
        <v>0</v>
      </c>
      <c r="L7" t="s">
        <v>47</v>
      </c>
      <c r="M7">
        <v>6580</v>
      </c>
      <c r="N7" t="s">
        <v>22</v>
      </c>
      <c r="O7">
        <v>147</v>
      </c>
      <c r="P7" t="s">
        <v>48</v>
      </c>
      <c r="Q7">
        <v>123</v>
      </c>
      <c r="R7">
        <v>26496687</v>
      </c>
    </row>
    <row r="8" spans="1:18" x14ac:dyDescent="0.25">
      <c r="A8">
        <v>6</v>
      </c>
      <c r="B8" t="s">
        <v>49</v>
      </c>
      <c r="C8" t="s">
        <v>50</v>
      </c>
      <c r="D8">
        <v>3</v>
      </c>
      <c r="E8" t="s">
        <v>51</v>
      </c>
      <c r="F8" t="s">
        <v>49</v>
      </c>
      <c r="G8">
        <v>35672298</v>
      </c>
      <c r="H8">
        <v>299668</v>
      </c>
      <c r="I8">
        <v>13191</v>
      </c>
      <c r="J8">
        <v>0</v>
      </c>
      <c r="K8">
        <v>2163</v>
      </c>
      <c r="L8" t="s">
        <v>21</v>
      </c>
      <c r="M8">
        <v>268000</v>
      </c>
      <c r="N8" t="s">
        <v>22</v>
      </c>
      <c r="O8">
        <v>151</v>
      </c>
      <c r="P8" t="s">
        <v>52</v>
      </c>
      <c r="Q8">
        <v>1461</v>
      </c>
      <c r="R8">
        <v>120509767</v>
      </c>
    </row>
    <row r="9" spans="1:18" x14ac:dyDescent="0.25">
      <c r="A9">
        <v>7</v>
      </c>
      <c r="B9" t="s">
        <v>53</v>
      </c>
      <c r="C9" t="s">
        <v>54</v>
      </c>
      <c r="D9">
        <v>3</v>
      </c>
      <c r="E9" t="s">
        <v>55</v>
      </c>
      <c r="F9" t="s">
        <v>53</v>
      </c>
      <c r="G9">
        <v>1499180</v>
      </c>
      <c r="H9">
        <v>17592</v>
      </c>
      <c r="I9">
        <v>1552</v>
      </c>
      <c r="J9">
        <v>0</v>
      </c>
      <c r="K9">
        <v>0</v>
      </c>
      <c r="L9" t="s">
        <v>56</v>
      </c>
      <c r="M9">
        <v>18300</v>
      </c>
      <c r="N9" t="s">
        <v>22</v>
      </c>
      <c r="O9">
        <v>1950</v>
      </c>
      <c r="P9" t="s">
        <v>57</v>
      </c>
      <c r="Q9">
        <v>40</v>
      </c>
      <c r="R9">
        <v>369603480</v>
      </c>
    </row>
    <row r="10" spans="1:18" x14ac:dyDescent="0.25">
      <c r="A10">
        <v>8</v>
      </c>
      <c r="B10" t="s">
        <v>58</v>
      </c>
      <c r="C10" t="s">
        <v>59</v>
      </c>
      <c r="D10">
        <v>2</v>
      </c>
      <c r="E10" t="s">
        <v>60</v>
      </c>
      <c r="F10" t="s">
        <v>58</v>
      </c>
      <c r="G10">
        <v>2794865</v>
      </c>
      <c r="H10">
        <v>25072</v>
      </c>
      <c r="I10">
        <v>1516</v>
      </c>
      <c r="J10">
        <v>0</v>
      </c>
      <c r="K10">
        <v>0</v>
      </c>
      <c r="L10" t="s">
        <v>61</v>
      </c>
      <c r="M10">
        <v>2520</v>
      </c>
      <c r="N10" t="s">
        <v>22</v>
      </c>
      <c r="O10">
        <v>153</v>
      </c>
      <c r="P10" t="s">
        <v>62</v>
      </c>
      <c r="Q10">
        <v>138</v>
      </c>
      <c r="R10">
        <v>588611473</v>
      </c>
    </row>
    <row r="11" spans="1:18" x14ac:dyDescent="0.25">
      <c r="A11">
        <v>9</v>
      </c>
      <c r="B11" t="s">
        <v>63</v>
      </c>
      <c r="C11" t="s">
        <v>64</v>
      </c>
      <c r="D11">
        <v>2</v>
      </c>
      <c r="E11" t="s">
        <v>65</v>
      </c>
      <c r="F11" t="s">
        <v>63</v>
      </c>
      <c r="G11">
        <v>1429887</v>
      </c>
      <c r="H11">
        <v>13238</v>
      </c>
      <c r="I11">
        <v>1030</v>
      </c>
      <c r="J11">
        <v>0</v>
      </c>
      <c r="K11">
        <v>0</v>
      </c>
      <c r="L11" t="s">
        <v>66</v>
      </c>
      <c r="M11">
        <v>1520</v>
      </c>
      <c r="N11" t="s">
        <v>22</v>
      </c>
      <c r="O11">
        <v>242</v>
      </c>
      <c r="P11" t="s">
        <v>67</v>
      </c>
      <c r="Q11">
        <v>167</v>
      </c>
      <c r="R11">
        <v>14801820</v>
      </c>
    </row>
    <row r="12" spans="1:18" x14ac:dyDescent="0.25">
      <c r="A12">
        <v>10</v>
      </c>
      <c r="B12" t="s">
        <v>68</v>
      </c>
      <c r="C12" t="s">
        <v>69</v>
      </c>
      <c r="D12">
        <v>2</v>
      </c>
      <c r="E12" t="s">
        <v>70</v>
      </c>
      <c r="F12" t="s">
        <v>68</v>
      </c>
      <c r="G12">
        <v>507251</v>
      </c>
      <c r="H12">
        <v>4277</v>
      </c>
      <c r="I12">
        <v>309</v>
      </c>
      <c r="J12">
        <v>0</v>
      </c>
      <c r="K12">
        <v>0</v>
      </c>
      <c r="L12" t="s">
        <v>71</v>
      </c>
      <c r="M12">
        <v>10400</v>
      </c>
      <c r="N12" t="s">
        <v>22</v>
      </c>
      <c r="O12">
        <v>20</v>
      </c>
      <c r="P12" t="s">
        <v>72</v>
      </c>
      <c r="Q12">
        <v>90</v>
      </c>
      <c r="R12">
        <v>42415707</v>
      </c>
    </row>
    <row r="13" spans="1:18" x14ac:dyDescent="0.25">
      <c r="A13">
        <v>11</v>
      </c>
      <c r="B13" t="s">
        <v>73</v>
      </c>
      <c r="C13" t="s">
        <v>74</v>
      </c>
      <c r="D13">
        <v>1</v>
      </c>
      <c r="E13" t="s">
        <v>75</v>
      </c>
      <c r="F13" t="s">
        <v>73</v>
      </c>
      <c r="G13">
        <v>17316947</v>
      </c>
      <c r="H13">
        <v>52973</v>
      </c>
      <c r="I13">
        <v>4576</v>
      </c>
      <c r="J13">
        <v>0</v>
      </c>
      <c r="K13">
        <v>7</v>
      </c>
      <c r="L13" t="s">
        <v>76</v>
      </c>
      <c r="M13">
        <v>4240</v>
      </c>
      <c r="N13" t="s">
        <v>22</v>
      </c>
      <c r="O13">
        <v>24</v>
      </c>
      <c r="P13" t="s">
        <v>77</v>
      </c>
      <c r="Q13">
        <v>206</v>
      </c>
      <c r="R13">
        <v>24829241</v>
      </c>
    </row>
    <row r="14" spans="1:18" x14ac:dyDescent="0.25">
      <c r="A14">
        <v>12</v>
      </c>
      <c r="B14" t="s">
        <v>78</v>
      </c>
      <c r="C14" t="s">
        <v>79</v>
      </c>
      <c r="D14">
        <v>2</v>
      </c>
      <c r="E14" t="e">
        <f>-SyAUepZ2WU</f>
        <v>#NAME?</v>
      </c>
      <c r="F14" t="s">
        <v>78</v>
      </c>
      <c r="G14">
        <v>1617265</v>
      </c>
      <c r="H14">
        <v>13840</v>
      </c>
      <c r="I14">
        <v>995</v>
      </c>
      <c r="J14">
        <v>0</v>
      </c>
      <c r="K14">
        <v>25</v>
      </c>
      <c r="L14" t="s">
        <v>80</v>
      </c>
      <c r="M14">
        <v>168</v>
      </c>
      <c r="N14" t="s">
        <v>22</v>
      </c>
      <c r="O14">
        <v>88</v>
      </c>
      <c r="P14" t="s">
        <v>81</v>
      </c>
      <c r="Q14">
        <v>761</v>
      </c>
      <c r="R14">
        <v>62657043</v>
      </c>
    </row>
    <row r="15" spans="1:18" x14ac:dyDescent="0.25">
      <c r="A15">
        <v>13</v>
      </c>
      <c r="B15" t="s">
        <v>82</v>
      </c>
      <c r="C15" t="s">
        <v>83</v>
      </c>
      <c r="D15">
        <v>3</v>
      </c>
      <c r="E15" t="s">
        <v>84</v>
      </c>
      <c r="F15" t="s">
        <v>82</v>
      </c>
      <c r="G15">
        <v>25408801</v>
      </c>
      <c r="H15">
        <v>94271</v>
      </c>
      <c r="I15">
        <v>6938</v>
      </c>
      <c r="J15">
        <v>0</v>
      </c>
      <c r="K15">
        <v>1</v>
      </c>
      <c r="L15" t="s">
        <v>85</v>
      </c>
      <c r="M15">
        <v>215000</v>
      </c>
      <c r="N15" t="s">
        <v>22</v>
      </c>
      <c r="O15">
        <v>143626</v>
      </c>
      <c r="P15" t="s">
        <v>86</v>
      </c>
      <c r="Q15">
        <v>187</v>
      </c>
      <c r="R15">
        <v>98630374</v>
      </c>
    </row>
    <row r="16" spans="1:18" x14ac:dyDescent="0.25">
      <c r="A16">
        <v>14</v>
      </c>
      <c r="B16" t="s">
        <v>87</v>
      </c>
      <c r="C16" t="s">
        <v>88</v>
      </c>
      <c r="D16">
        <v>1</v>
      </c>
      <c r="E16" t="s">
        <v>89</v>
      </c>
      <c r="F16" t="s">
        <v>90</v>
      </c>
      <c r="G16">
        <v>17</v>
      </c>
      <c r="H16">
        <v>0</v>
      </c>
      <c r="I16">
        <v>0</v>
      </c>
      <c r="J16">
        <v>0</v>
      </c>
      <c r="K16">
        <v>0</v>
      </c>
      <c r="L16" t="s">
        <v>91</v>
      </c>
      <c r="M16">
        <v>5</v>
      </c>
      <c r="N16" t="s">
        <v>22</v>
      </c>
      <c r="O16">
        <v>3</v>
      </c>
      <c r="P16" t="s">
        <v>92</v>
      </c>
      <c r="Q16">
        <v>16</v>
      </c>
      <c r="R16">
        <v>26</v>
      </c>
    </row>
    <row r="17" spans="1:18" x14ac:dyDescent="0.25">
      <c r="A17">
        <v>15</v>
      </c>
      <c r="B17" t="s">
        <v>93</v>
      </c>
      <c r="C17" t="s">
        <v>94</v>
      </c>
      <c r="D17">
        <v>1</v>
      </c>
      <c r="E17" t="s">
        <v>95</v>
      </c>
      <c r="F17" t="s">
        <v>93</v>
      </c>
      <c r="G17">
        <v>717943</v>
      </c>
      <c r="H17">
        <v>7710</v>
      </c>
      <c r="I17">
        <v>316</v>
      </c>
      <c r="J17">
        <v>0</v>
      </c>
      <c r="K17">
        <v>0</v>
      </c>
      <c r="L17" t="s">
        <v>61</v>
      </c>
      <c r="M17">
        <v>2520</v>
      </c>
      <c r="N17" t="s">
        <v>22</v>
      </c>
      <c r="O17">
        <v>153</v>
      </c>
      <c r="P17" t="s">
        <v>62</v>
      </c>
      <c r="Q17">
        <v>138</v>
      </c>
      <c r="R17">
        <v>588611473</v>
      </c>
    </row>
    <row r="18" spans="1:18" x14ac:dyDescent="0.25">
      <c r="A18">
        <v>16</v>
      </c>
      <c r="B18" t="s">
        <v>96</v>
      </c>
      <c r="C18" t="s">
        <v>97</v>
      </c>
      <c r="D18">
        <v>1</v>
      </c>
      <c r="E18" t="s">
        <v>98</v>
      </c>
      <c r="F18" t="s">
        <v>96</v>
      </c>
      <c r="G18">
        <v>305607</v>
      </c>
      <c r="H18">
        <v>3411</v>
      </c>
      <c r="I18">
        <v>212</v>
      </c>
      <c r="J18">
        <v>0</v>
      </c>
      <c r="K18">
        <v>22</v>
      </c>
      <c r="L18" t="s">
        <v>99</v>
      </c>
      <c r="M18">
        <v>134000</v>
      </c>
      <c r="N18" t="s">
        <v>22</v>
      </c>
      <c r="O18">
        <v>397</v>
      </c>
      <c r="P18" t="s">
        <v>100</v>
      </c>
      <c r="Q18">
        <v>518</v>
      </c>
      <c r="R18">
        <v>560764741</v>
      </c>
    </row>
    <row r="19" spans="1:18" x14ac:dyDescent="0.25">
      <c r="A19">
        <v>17</v>
      </c>
      <c r="B19" t="s">
        <v>101</v>
      </c>
      <c r="C19" t="s">
        <v>102</v>
      </c>
      <c r="D19">
        <v>1</v>
      </c>
      <c r="E19" t="s">
        <v>103</v>
      </c>
      <c r="F19" t="s">
        <v>104</v>
      </c>
      <c r="G19">
        <v>21221696</v>
      </c>
      <c r="H19">
        <v>89391</v>
      </c>
      <c r="I19">
        <v>6249</v>
      </c>
      <c r="J19">
        <v>0</v>
      </c>
      <c r="K19">
        <v>6</v>
      </c>
      <c r="L19" t="s">
        <v>37</v>
      </c>
      <c r="M19">
        <v>126000</v>
      </c>
      <c r="N19" t="s">
        <v>22</v>
      </c>
      <c r="O19">
        <v>376</v>
      </c>
      <c r="P19" t="s">
        <v>105</v>
      </c>
      <c r="Q19">
        <v>212</v>
      </c>
      <c r="R19">
        <v>351509400</v>
      </c>
    </row>
    <row r="20" spans="1:18" x14ac:dyDescent="0.25">
      <c r="A20">
        <v>18</v>
      </c>
      <c r="B20" t="s">
        <v>106</v>
      </c>
      <c r="C20" t="s">
        <v>107</v>
      </c>
      <c r="D20">
        <v>1</v>
      </c>
      <c r="E20" t="s">
        <v>108</v>
      </c>
      <c r="F20" t="s">
        <v>109</v>
      </c>
      <c r="G20">
        <v>473</v>
      </c>
      <c r="H20">
        <v>16</v>
      </c>
      <c r="I20">
        <v>0</v>
      </c>
      <c r="J20">
        <v>0</v>
      </c>
      <c r="K20">
        <v>0</v>
      </c>
      <c r="L20" t="s">
        <v>110</v>
      </c>
      <c r="M20">
        <v>15</v>
      </c>
      <c r="N20" t="s">
        <v>22</v>
      </c>
      <c r="O20">
        <v>8</v>
      </c>
      <c r="P20" t="s">
        <v>111</v>
      </c>
      <c r="Q20">
        <v>21</v>
      </c>
      <c r="R20">
        <v>1786</v>
      </c>
    </row>
    <row r="21" spans="1:18" x14ac:dyDescent="0.25">
      <c r="A21">
        <v>19</v>
      </c>
      <c r="B21" t="s">
        <v>112</v>
      </c>
      <c r="C21" t="s">
        <v>113</v>
      </c>
      <c r="D21">
        <v>3</v>
      </c>
      <c r="E21" t="s">
        <v>114</v>
      </c>
      <c r="F21" t="s">
        <v>112</v>
      </c>
      <c r="G21">
        <v>38636070</v>
      </c>
      <c r="H21">
        <v>241264</v>
      </c>
      <c r="I21">
        <v>26882</v>
      </c>
      <c r="J21">
        <v>0</v>
      </c>
      <c r="K21">
        <v>7</v>
      </c>
      <c r="L21" t="s">
        <v>115</v>
      </c>
      <c r="M21">
        <v>38300</v>
      </c>
      <c r="N21" t="s">
        <v>22</v>
      </c>
      <c r="O21">
        <v>5125</v>
      </c>
      <c r="P21" t="s">
        <v>116</v>
      </c>
      <c r="Q21">
        <v>166</v>
      </c>
      <c r="R21">
        <v>797907021</v>
      </c>
    </row>
    <row r="22" spans="1:18" x14ac:dyDescent="0.25">
      <c r="A22">
        <v>20</v>
      </c>
      <c r="B22" t="s">
        <v>117</v>
      </c>
      <c r="C22" t="s">
        <v>118</v>
      </c>
      <c r="D22">
        <v>3</v>
      </c>
      <c r="E22" t="s">
        <v>119</v>
      </c>
      <c r="F22" t="s">
        <v>117</v>
      </c>
      <c r="G22">
        <v>1044965</v>
      </c>
      <c r="H22">
        <v>18024</v>
      </c>
      <c r="I22">
        <v>907</v>
      </c>
      <c r="J22">
        <v>0</v>
      </c>
      <c r="K22">
        <v>0</v>
      </c>
      <c r="L22" t="s">
        <v>120</v>
      </c>
      <c r="M22">
        <v>470</v>
      </c>
      <c r="N22" t="s">
        <v>22</v>
      </c>
      <c r="O22">
        <v>3</v>
      </c>
      <c r="P22" t="s">
        <v>121</v>
      </c>
      <c r="Q22">
        <v>104</v>
      </c>
      <c r="R22">
        <v>2854635</v>
      </c>
    </row>
    <row r="23" spans="1:18" x14ac:dyDescent="0.25">
      <c r="A23">
        <v>21</v>
      </c>
      <c r="B23" t="s">
        <v>122</v>
      </c>
      <c r="C23" t="s">
        <v>123</v>
      </c>
      <c r="D23">
        <v>3</v>
      </c>
      <c r="E23" t="s">
        <v>124</v>
      </c>
      <c r="F23" t="s">
        <v>125</v>
      </c>
      <c r="G23">
        <v>8435447</v>
      </c>
      <c r="H23">
        <v>75218</v>
      </c>
      <c r="I23">
        <v>5693</v>
      </c>
      <c r="J23">
        <v>0</v>
      </c>
      <c r="K23">
        <v>0</v>
      </c>
      <c r="L23" t="s">
        <v>126</v>
      </c>
      <c r="M23">
        <v>3670</v>
      </c>
      <c r="N23" t="s">
        <v>22</v>
      </c>
      <c r="O23">
        <v>24</v>
      </c>
      <c r="P23" t="s">
        <v>127</v>
      </c>
      <c r="Q23">
        <v>161</v>
      </c>
      <c r="R23">
        <v>12216847</v>
      </c>
    </row>
    <row r="24" spans="1:18" x14ac:dyDescent="0.25">
      <c r="A24">
        <v>22</v>
      </c>
      <c r="B24" t="s">
        <v>128</v>
      </c>
      <c r="C24" t="s">
        <v>129</v>
      </c>
      <c r="D24">
        <v>1</v>
      </c>
      <c r="E24" t="s">
        <v>130</v>
      </c>
      <c r="F24" t="s">
        <v>128</v>
      </c>
      <c r="G24">
        <v>1847813</v>
      </c>
      <c r="H24">
        <v>15313</v>
      </c>
      <c r="I24">
        <v>911</v>
      </c>
      <c r="J24">
        <v>0</v>
      </c>
      <c r="K24">
        <v>1</v>
      </c>
      <c r="L24" t="s">
        <v>131</v>
      </c>
      <c r="M24">
        <v>207000</v>
      </c>
      <c r="N24" t="s">
        <v>22</v>
      </c>
      <c r="O24">
        <v>46</v>
      </c>
      <c r="P24" t="s">
        <v>132</v>
      </c>
      <c r="Q24">
        <v>97</v>
      </c>
      <c r="R24">
        <v>20300956</v>
      </c>
    </row>
    <row r="25" spans="1:18" x14ac:dyDescent="0.25">
      <c r="A25">
        <v>23</v>
      </c>
      <c r="B25" t="s">
        <v>133</v>
      </c>
      <c r="C25" t="s">
        <v>134</v>
      </c>
      <c r="D25">
        <v>2</v>
      </c>
      <c r="E25" t="e">
        <f>-OyaWpOIrhE</f>
        <v>#NAME?</v>
      </c>
      <c r="F25" t="s">
        <v>133</v>
      </c>
      <c r="G25">
        <v>3231204</v>
      </c>
      <c r="H25">
        <v>17030</v>
      </c>
      <c r="I25">
        <v>1274</v>
      </c>
      <c r="J25">
        <v>0</v>
      </c>
      <c r="K25">
        <v>2</v>
      </c>
      <c r="L25" t="s">
        <v>32</v>
      </c>
      <c r="M25">
        <v>14300</v>
      </c>
      <c r="N25" t="s">
        <v>22</v>
      </c>
      <c r="O25">
        <v>51</v>
      </c>
      <c r="P25" t="s">
        <v>135</v>
      </c>
      <c r="Q25">
        <v>263</v>
      </c>
      <c r="R25">
        <v>19978709</v>
      </c>
    </row>
    <row r="26" spans="1:18" x14ac:dyDescent="0.25">
      <c r="A26">
        <v>24</v>
      </c>
      <c r="B26" t="s">
        <v>136</v>
      </c>
      <c r="C26" t="s">
        <v>137</v>
      </c>
      <c r="D26">
        <v>1</v>
      </c>
      <c r="E26" t="s">
        <v>138</v>
      </c>
      <c r="F26" t="s">
        <v>136</v>
      </c>
      <c r="G26">
        <v>1210895</v>
      </c>
      <c r="H26">
        <v>7202</v>
      </c>
      <c r="I26">
        <v>604</v>
      </c>
      <c r="J26">
        <v>0</v>
      </c>
      <c r="K26">
        <v>1</v>
      </c>
      <c r="L26" t="s">
        <v>139</v>
      </c>
      <c r="M26">
        <v>17400</v>
      </c>
      <c r="N26" t="s">
        <v>22</v>
      </c>
      <c r="O26">
        <v>44</v>
      </c>
      <c r="P26" t="s">
        <v>140</v>
      </c>
      <c r="Q26">
        <v>190</v>
      </c>
      <c r="R26">
        <v>8683800</v>
      </c>
    </row>
    <row r="27" spans="1:18" x14ac:dyDescent="0.25">
      <c r="A27">
        <v>25</v>
      </c>
      <c r="B27" t="s">
        <v>141</v>
      </c>
      <c r="C27" t="s">
        <v>142</v>
      </c>
      <c r="D27">
        <v>1</v>
      </c>
      <c r="E27" t="s">
        <v>143</v>
      </c>
      <c r="F27" t="s">
        <v>141</v>
      </c>
      <c r="G27">
        <v>4615050</v>
      </c>
      <c r="H27">
        <v>66354</v>
      </c>
      <c r="I27">
        <v>4216</v>
      </c>
      <c r="J27">
        <v>0</v>
      </c>
      <c r="K27">
        <v>1</v>
      </c>
      <c r="L27" t="s">
        <v>144</v>
      </c>
      <c r="M27">
        <v>2570</v>
      </c>
      <c r="N27" t="s">
        <v>22</v>
      </c>
      <c r="O27">
        <v>17</v>
      </c>
      <c r="P27" t="s">
        <v>145</v>
      </c>
      <c r="Q27">
        <v>181</v>
      </c>
      <c r="R27">
        <v>8136624</v>
      </c>
    </row>
    <row r="28" spans="1:18" x14ac:dyDescent="0.25">
      <c r="A28">
        <v>26</v>
      </c>
      <c r="B28" t="s">
        <v>146</v>
      </c>
      <c r="C28" t="s">
        <v>147</v>
      </c>
      <c r="D28">
        <v>2</v>
      </c>
      <c r="E28" t="s">
        <v>148</v>
      </c>
      <c r="F28" t="s">
        <v>146</v>
      </c>
      <c r="G28">
        <v>3704682</v>
      </c>
      <c r="H28">
        <v>31624</v>
      </c>
      <c r="I28">
        <v>2638</v>
      </c>
      <c r="J28">
        <v>0</v>
      </c>
      <c r="K28">
        <v>11</v>
      </c>
      <c r="L28" t="s">
        <v>99</v>
      </c>
      <c r="M28">
        <v>134000</v>
      </c>
      <c r="N28" t="s">
        <v>22</v>
      </c>
      <c r="O28">
        <v>397</v>
      </c>
      <c r="P28" t="s">
        <v>149</v>
      </c>
      <c r="Q28">
        <v>229</v>
      </c>
      <c r="R28">
        <v>560764741</v>
      </c>
    </row>
    <row r="29" spans="1:18" x14ac:dyDescent="0.25">
      <c r="A29">
        <v>27</v>
      </c>
      <c r="B29" t="s">
        <v>150</v>
      </c>
      <c r="C29" t="s">
        <v>151</v>
      </c>
      <c r="D29">
        <v>2</v>
      </c>
      <c r="E29" t="s">
        <v>152</v>
      </c>
      <c r="F29" t="s">
        <v>153</v>
      </c>
      <c r="G29">
        <v>7386</v>
      </c>
      <c r="H29">
        <v>165</v>
      </c>
      <c r="I29">
        <v>2</v>
      </c>
      <c r="J29">
        <v>0</v>
      </c>
      <c r="K29">
        <v>5</v>
      </c>
      <c r="L29" t="s">
        <v>154</v>
      </c>
      <c r="M29">
        <v>4260</v>
      </c>
      <c r="N29" t="s">
        <v>22</v>
      </c>
      <c r="O29">
        <v>73</v>
      </c>
      <c r="P29" t="s">
        <v>155</v>
      </c>
      <c r="Q29">
        <v>269</v>
      </c>
      <c r="R29">
        <v>1337719</v>
      </c>
    </row>
    <row r="30" spans="1:18" x14ac:dyDescent="0.25">
      <c r="A30">
        <v>28</v>
      </c>
      <c r="B30" t="s">
        <v>156</v>
      </c>
      <c r="C30" t="s">
        <v>157</v>
      </c>
      <c r="D30">
        <v>1</v>
      </c>
      <c r="E30" t="s">
        <v>158</v>
      </c>
      <c r="F30" t="s">
        <v>156</v>
      </c>
      <c r="G30">
        <v>1749329</v>
      </c>
      <c r="H30">
        <v>14210</v>
      </c>
      <c r="I30">
        <v>1985</v>
      </c>
      <c r="J30">
        <v>0</v>
      </c>
      <c r="K30">
        <v>0</v>
      </c>
      <c r="L30" t="s">
        <v>159</v>
      </c>
      <c r="M30">
        <v>128000</v>
      </c>
      <c r="N30" t="s">
        <v>22</v>
      </c>
      <c r="O30">
        <v>133</v>
      </c>
      <c r="P30" t="s">
        <v>160</v>
      </c>
      <c r="Q30">
        <v>160</v>
      </c>
      <c r="R30">
        <v>1027947970</v>
      </c>
    </row>
    <row r="31" spans="1:18" x14ac:dyDescent="0.25">
      <c r="A31">
        <v>29</v>
      </c>
      <c r="B31" t="s">
        <v>161</v>
      </c>
      <c r="C31" t="s">
        <v>162</v>
      </c>
      <c r="D31">
        <v>3</v>
      </c>
      <c r="E31" t="s">
        <v>163</v>
      </c>
      <c r="F31" t="s">
        <v>161</v>
      </c>
      <c r="G31">
        <v>5807814</v>
      </c>
      <c r="H31">
        <v>39960</v>
      </c>
      <c r="I31">
        <v>3806</v>
      </c>
      <c r="J31">
        <v>0</v>
      </c>
      <c r="K31">
        <v>0</v>
      </c>
      <c r="L31" t="s">
        <v>164</v>
      </c>
      <c r="M31">
        <v>5020</v>
      </c>
      <c r="N31" t="s">
        <v>22</v>
      </c>
      <c r="O31">
        <v>76</v>
      </c>
      <c r="P31" t="s">
        <v>165</v>
      </c>
      <c r="Q31">
        <v>126</v>
      </c>
      <c r="R31">
        <v>118311269</v>
      </c>
    </row>
    <row r="32" spans="1:18" x14ac:dyDescent="0.25">
      <c r="A32">
        <v>30</v>
      </c>
      <c r="B32" t="s">
        <v>166</v>
      </c>
      <c r="C32" t="s">
        <v>167</v>
      </c>
      <c r="D32">
        <v>1</v>
      </c>
      <c r="E32" t="s">
        <v>168</v>
      </c>
      <c r="F32" t="s">
        <v>166</v>
      </c>
      <c r="G32">
        <v>1563086</v>
      </c>
      <c r="H32">
        <v>9351</v>
      </c>
      <c r="I32">
        <v>1125</v>
      </c>
      <c r="J32">
        <v>0</v>
      </c>
      <c r="K32">
        <v>0</v>
      </c>
      <c r="L32" t="s">
        <v>169</v>
      </c>
      <c r="M32">
        <v>120</v>
      </c>
      <c r="N32" t="s">
        <v>22</v>
      </c>
      <c r="O32">
        <v>146</v>
      </c>
      <c r="P32" t="s">
        <v>170</v>
      </c>
      <c r="Q32">
        <v>195</v>
      </c>
      <c r="R32">
        <v>60823700</v>
      </c>
    </row>
    <row r="33" spans="1:18" x14ac:dyDescent="0.25">
      <c r="A33">
        <v>31</v>
      </c>
      <c r="B33" t="s">
        <v>171</v>
      </c>
      <c r="C33" t="s">
        <v>172</v>
      </c>
      <c r="D33">
        <v>2</v>
      </c>
      <c r="E33" t="s">
        <v>173</v>
      </c>
      <c r="F33" t="s">
        <v>171</v>
      </c>
      <c r="G33">
        <v>1356495</v>
      </c>
      <c r="H33">
        <v>10998</v>
      </c>
      <c r="I33">
        <v>497</v>
      </c>
      <c r="J33">
        <v>0</v>
      </c>
      <c r="K33">
        <v>59</v>
      </c>
      <c r="L33" t="s">
        <v>174</v>
      </c>
      <c r="M33">
        <v>5850</v>
      </c>
      <c r="N33" t="s">
        <v>22</v>
      </c>
      <c r="O33">
        <v>81</v>
      </c>
      <c r="P33" t="s">
        <v>175</v>
      </c>
      <c r="Q33">
        <v>364</v>
      </c>
      <c r="R33">
        <v>16997037</v>
      </c>
    </row>
    <row r="34" spans="1:18" x14ac:dyDescent="0.25">
      <c r="A34">
        <v>32</v>
      </c>
      <c r="B34" t="s">
        <v>176</v>
      </c>
      <c r="C34" t="s">
        <v>177</v>
      </c>
      <c r="D34">
        <v>2</v>
      </c>
      <c r="E34" t="s">
        <v>178</v>
      </c>
      <c r="F34" t="s">
        <v>176</v>
      </c>
      <c r="G34">
        <v>23808819</v>
      </c>
      <c r="H34">
        <v>238749</v>
      </c>
      <c r="I34">
        <v>25139</v>
      </c>
      <c r="J34">
        <v>0</v>
      </c>
      <c r="K34">
        <v>5</v>
      </c>
      <c r="L34" t="s">
        <v>179</v>
      </c>
      <c r="M34">
        <v>14200</v>
      </c>
      <c r="N34" t="s">
        <v>22</v>
      </c>
      <c r="O34">
        <v>68</v>
      </c>
      <c r="P34" t="s">
        <v>180</v>
      </c>
      <c r="Q34">
        <v>141</v>
      </c>
      <c r="R34">
        <v>297567415</v>
      </c>
    </row>
    <row r="35" spans="1:18" x14ac:dyDescent="0.25">
      <c r="A35">
        <v>33</v>
      </c>
      <c r="B35" t="s">
        <v>181</v>
      </c>
      <c r="C35" t="s">
        <v>182</v>
      </c>
      <c r="D35">
        <v>1</v>
      </c>
      <c r="E35" t="s">
        <v>183</v>
      </c>
      <c r="F35" t="s">
        <v>181</v>
      </c>
      <c r="G35">
        <v>1769491</v>
      </c>
      <c r="H35">
        <v>48583</v>
      </c>
      <c r="I35">
        <v>1221</v>
      </c>
      <c r="J35">
        <v>0</v>
      </c>
      <c r="K35">
        <v>0</v>
      </c>
      <c r="L35" t="s">
        <v>159</v>
      </c>
      <c r="M35">
        <v>128000</v>
      </c>
      <c r="N35" t="s">
        <v>22</v>
      </c>
      <c r="O35">
        <v>133</v>
      </c>
      <c r="P35" t="s">
        <v>184</v>
      </c>
      <c r="Q35">
        <v>75</v>
      </c>
      <c r="R35">
        <v>1027947970</v>
      </c>
    </row>
    <row r="36" spans="1:18" x14ac:dyDescent="0.25">
      <c r="A36">
        <v>34</v>
      </c>
      <c r="B36" t="s">
        <v>185</v>
      </c>
      <c r="C36" t="s">
        <v>186</v>
      </c>
      <c r="D36">
        <v>2</v>
      </c>
      <c r="E36" t="s">
        <v>187</v>
      </c>
      <c r="F36" t="s">
        <v>185</v>
      </c>
      <c r="G36">
        <v>7408097</v>
      </c>
      <c r="H36">
        <v>81233</v>
      </c>
      <c r="I36">
        <v>3850</v>
      </c>
      <c r="J36">
        <v>0</v>
      </c>
      <c r="K36">
        <v>701</v>
      </c>
      <c r="L36" t="s">
        <v>188</v>
      </c>
      <c r="M36">
        <v>22200</v>
      </c>
      <c r="N36" t="s">
        <v>22</v>
      </c>
      <c r="O36">
        <v>237</v>
      </c>
      <c r="P36" t="s">
        <v>189</v>
      </c>
      <c r="Q36">
        <v>477</v>
      </c>
      <c r="R36">
        <v>55307985</v>
      </c>
    </row>
    <row r="37" spans="1:18" x14ac:dyDescent="0.25">
      <c r="A37">
        <v>35</v>
      </c>
      <c r="B37" t="s">
        <v>190</v>
      </c>
      <c r="C37" t="s">
        <v>191</v>
      </c>
      <c r="D37">
        <v>2</v>
      </c>
      <c r="E37" t="s">
        <v>192</v>
      </c>
      <c r="F37" t="s">
        <v>190</v>
      </c>
      <c r="G37">
        <v>3061435</v>
      </c>
      <c r="H37">
        <v>21178</v>
      </c>
      <c r="I37">
        <v>1522</v>
      </c>
      <c r="J37">
        <v>0</v>
      </c>
      <c r="K37">
        <v>0</v>
      </c>
      <c r="L37" t="s">
        <v>193</v>
      </c>
      <c r="M37">
        <v>5300</v>
      </c>
      <c r="N37" t="s">
        <v>22</v>
      </c>
      <c r="O37">
        <v>3</v>
      </c>
      <c r="P37" t="s">
        <v>194</v>
      </c>
      <c r="Q37">
        <v>256</v>
      </c>
      <c r="R37">
        <v>9324968</v>
      </c>
    </row>
    <row r="38" spans="1:18" x14ac:dyDescent="0.25">
      <c r="A38">
        <v>36</v>
      </c>
      <c r="B38" t="s">
        <v>195</v>
      </c>
      <c r="C38" t="s">
        <v>196</v>
      </c>
      <c r="D38">
        <v>1</v>
      </c>
      <c r="E38" t="s">
        <v>197</v>
      </c>
      <c r="F38" t="s">
        <v>195</v>
      </c>
      <c r="G38">
        <v>464440</v>
      </c>
      <c r="H38">
        <v>4005</v>
      </c>
      <c r="I38">
        <v>366</v>
      </c>
      <c r="J38">
        <v>0</v>
      </c>
      <c r="K38">
        <v>0</v>
      </c>
      <c r="L38" t="s">
        <v>198</v>
      </c>
      <c r="M38">
        <v>198</v>
      </c>
      <c r="N38" t="s">
        <v>22</v>
      </c>
      <c r="O38">
        <v>459</v>
      </c>
      <c r="P38" t="s">
        <v>199</v>
      </c>
      <c r="Q38">
        <v>125</v>
      </c>
      <c r="R38">
        <v>51536318</v>
      </c>
    </row>
    <row r="39" spans="1:18" x14ac:dyDescent="0.25">
      <c r="A39">
        <v>37</v>
      </c>
      <c r="B39" t="s">
        <v>200</v>
      </c>
      <c r="C39" t="s">
        <v>201</v>
      </c>
      <c r="D39">
        <v>1</v>
      </c>
      <c r="E39" t="s">
        <v>202</v>
      </c>
      <c r="F39" t="s">
        <v>200</v>
      </c>
      <c r="G39">
        <v>288776</v>
      </c>
      <c r="H39">
        <v>3990</v>
      </c>
      <c r="I39">
        <v>462</v>
      </c>
      <c r="J39">
        <v>0</v>
      </c>
      <c r="K39">
        <v>0</v>
      </c>
      <c r="L39" t="s">
        <v>203</v>
      </c>
      <c r="M39">
        <v>336</v>
      </c>
      <c r="N39" t="s">
        <v>22</v>
      </c>
      <c r="O39">
        <v>139</v>
      </c>
      <c r="P39" t="s">
        <v>204</v>
      </c>
      <c r="Q39">
        <v>118</v>
      </c>
      <c r="R39">
        <v>6847678</v>
      </c>
    </row>
    <row r="40" spans="1:18" x14ac:dyDescent="0.25">
      <c r="A40">
        <v>38</v>
      </c>
      <c r="B40" t="s">
        <v>205</v>
      </c>
      <c r="C40" t="s">
        <v>206</v>
      </c>
      <c r="D40">
        <v>3</v>
      </c>
      <c r="E40" t="s">
        <v>207</v>
      </c>
      <c r="F40" t="s">
        <v>208</v>
      </c>
      <c r="G40">
        <v>5425318</v>
      </c>
      <c r="H40">
        <v>61590</v>
      </c>
      <c r="I40">
        <v>4326</v>
      </c>
      <c r="J40">
        <v>0</v>
      </c>
      <c r="K40">
        <v>4</v>
      </c>
      <c r="L40" t="s">
        <v>179</v>
      </c>
      <c r="M40">
        <v>14200</v>
      </c>
      <c r="N40" t="s">
        <v>22</v>
      </c>
      <c r="O40">
        <v>68</v>
      </c>
      <c r="P40" t="s">
        <v>209</v>
      </c>
      <c r="Q40">
        <v>188</v>
      </c>
      <c r="R40">
        <v>297567415</v>
      </c>
    </row>
    <row r="41" spans="1:18" x14ac:dyDescent="0.25">
      <c r="A41">
        <v>39</v>
      </c>
      <c r="B41" t="s">
        <v>210</v>
      </c>
      <c r="C41" t="s">
        <v>211</v>
      </c>
      <c r="D41">
        <v>4</v>
      </c>
      <c r="E41" t="s">
        <v>212</v>
      </c>
      <c r="F41" t="s">
        <v>213</v>
      </c>
      <c r="G41">
        <v>28089749</v>
      </c>
      <c r="H41">
        <v>139620</v>
      </c>
      <c r="I41">
        <v>14071</v>
      </c>
      <c r="J41">
        <v>0</v>
      </c>
      <c r="K41">
        <v>3</v>
      </c>
      <c r="L41" t="s">
        <v>214</v>
      </c>
      <c r="M41">
        <v>92500</v>
      </c>
      <c r="N41" t="s">
        <v>22</v>
      </c>
      <c r="O41">
        <v>7377</v>
      </c>
      <c r="P41" t="s">
        <v>215</v>
      </c>
      <c r="Q41">
        <v>82</v>
      </c>
      <c r="R41">
        <v>1042006973</v>
      </c>
    </row>
    <row r="42" spans="1:18" x14ac:dyDescent="0.25">
      <c r="A42">
        <v>40</v>
      </c>
      <c r="B42" t="s">
        <v>216</v>
      </c>
      <c r="C42" t="s">
        <v>217</v>
      </c>
      <c r="D42">
        <v>1</v>
      </c>
      <c r="E42" t="s">
        <v>218</v>
      </c>
      <c r="F42" t="s">
        <v>216</v>
      </c>
      <c r="G42">
        <v>9424706</v>
      </c>
      <c r="H42">
        <v>69993</v>
      </c>
      <c r="I42">
        <v>7662</v>
      </c>
      <c r="J42">
        <v>0</v>
      </c>
      <c r="K42">
        <v>26</v>
      </c>
      <c r="L42" t="s">
        <v>219</v>
      </c>
      <c r="M42">
        <v>321000</v>
      </c>
      <c r="N42" t="s">
        <v>22</v>
      </c>
      <c r="O42">
        <v>6311</v>
      </c>
      <c r="P42" t="s">
        <v>220</v>
      </c>
      <c r="Q42">
        <v>271</v>
      </c>
      <c r="R42">
        <v>1072273971</v>
      </c>
    </row>
    <row r="43" spans="1:18" x14ac:dyDescent="0.25">
      <c r="A43">
        <v>41</v>
      </c>
      <c r="B43" t="s">
        <v>221</v>
      </c>
      <c r="C43" t="s">
        <v>222</v>
      </c>
      <c r="D43">
        <v>2</v>
      </c>
      <c r="E43" t="s">
        <v>223</v>
      </c>
      <c r="F43" t="s">
        <v>221</v>
      </c>
      <c r="G43">
        <v>7080164</v>
      </c>
      <c r="H43">
        <v>37591</v>
      </c>
      <c r="I43">
        <v>3828</v>
      </c>
      <c r="J43">
        <v>0</v>
      </c>
      <c r="K43">
        <v>0</v>
      </c>
      <c r="L43" t="s">
        <v>224</v>
      </c>
      <c r="M43">
        <v>4490</v>
      </c>
      <c r="N43" t="s">
        <v>22</v>
      </c>
      <c r="O43">
        <v>86</v>
      </c>
      <c r="P43" t="s">
        <v>225</v>
      </c>
      <c r="Q43">
        <v>173</v>
      </c>
      <c r="R43">
        <v>168475838</v>
      </c>
    </row>
    <row r="44" spans="1:18" x14ac:dyDescent="0.25">
      <c r="A44">
        <v>42</v>
      </c>
      <c r="B44" t="s">
        <v>226</v>
      </c>
      <c r="C44" t="s">
        <v>227</v>
      </c>
      <c r="D44">
        <v>1</v>
      </c>
      <c r="E44" t="s">
        <v>228</v>
      </c>
      <c r="F44" t="s">
        <v>229</v>
      </c>
      <c r="G44">
        <v>806189</v>
      </c>
      <c r="H44">
        <v>9230</v>
      </c>
      <c r="I44">
        <v>166</v>
      </c>
      <c r="J44">
        <v>0</v>
      </c>
      <c r="K44">
        <v>148</v>
      </c>
      <c r="L44" t="s">
        <v>230</v>
      </c>
      <c r="M44">
        <v>894000</v>
      </c>
      <c r="N44" t="s">
        <v>22</v>
      </c>
      <c r="O44">
        <v>137</v>
      </c>
      <c r="P44" t="s">
        <v>231</v>
      </c>
      <c r="Q44">
        <v>148</v>
      </c>
      <c r="R44">
        <v>608788201</v>
      </c>
    </row>
    <row r="45" spans="1:18" x14ac:dyDescent="0.25">
      <c r="A45">
        <v>43</v>
      </c>
      <c r="B45" t="s">
        <v>232</v>
      </c>
      <c r="C45" t="s">
        <v>233</v>
      </c>
      <c r="D45">
        <v>2</v>
      </c>
      <c r="E45" t="s">
        <v>234</v>
      </c>
      <c r="F45" t="s">
        <v>232</v>
      </c>
      <c r="G45">
        <v>20566337</v>
      </c>
      <c r="H45">
        <v>61942</v>
      </c>
      <c r="I45">
        <v>3903</v>
      </c>
      <c r="J45">
        <v>0</v>
      </c>
      <c r="K45">
        <v>18</v>
      </c>
      <c r="L45" t="s">
        <v>71</v>
      </c>
      <c r="M45">
        <v>10400</v>
      </c>
      <c r="N45" t="s">
        <v>22</v>
      </c>
      <c r="O45">
        <v>20</v>
      </c>
      <c r="P45" t="s">
        <v>235</v>
      </c>
      <c r="Q45">
        <v>293</v>
      </c>
      <c r="R45">
        <v>42415707</v>
      </c>
    </row>
    <row r="46" spans="1:18" x14ac:dyDescent="0.25">
      <c r="A46">
        <v>44</v>
      </c>
      <c r="B46" t="s">
        <v>236</v>
      </c>
      <c r="C46" t="s">
        <v>237</v>
      </c>
      <c r="D46">
        <v>2</v>
      </c>
      <c r="E46" t="s">
        <v>238</v>
      </c>
      <c r="F46" t="s">
        <v>236</v>
      </c>
      <c r="G46">
        <v>1280621</v>
      </c>
      <c r="H46">
        <v>13125</v>
      </c>
      <c r="I46">
        <v>743</v>
      </c>
      <c r="J46">
        <v>0</v>
      </c>
      <c r="K46">
        <v>109</v>
      </c>
      <c r="L46" t="s">
        <v>80</v>
      </c>
      <c r="M46">
        <v>168</v>
      </c>
      <c r="N46" t="s">
        <v>22</v>
      </c>
      <c r="O46">
        <v>88</v>
      </c>
      <c r="P46" t="s">
        <v>239</v>
      </c>
      <c r="Q46">
        <v>321</v>
      </c>
      <c r="R46">
        <v>62657043</v>
      </c>
    </row>
    <row r="47" spans="1:18" x14ac:dyDescent="0.25">
      <c r="A47">
        <v>45</v>
      </c>
      <c r="B47" t="s">
        <v>240</v>
      </c>
      <c r="C47" t="s">
        <v>241</v>
      </c>
      <c r="D47">
        <v>1</v>
      </c>
      <c r="E47" t="s">
        <v>242</v>
      </c>
      <c r="F47" t="s">
        <v>240</v>
      </c>
      <c r="G47">
        <v>37059</v>
      </c>
      <c r="H47">
        <v>627</v>
      </c>
      <c r="I47">
        <v>30</v>
      </c>
      <c r="J47">
        <v>0</v>
      </c>
      <c r="K47">
        <v>0</v>
      </c>
      <c r="L47" t="s">
        <v>243</v>
      </c>
      <c r="M47">
        <v>18400</v>
      </c>
      <c r="N47" t="s">
        <v>22</v>
      </c>
      <c r="O47">
        <v>43</v>
      </c>
      <c r="P47" t="s">
        <v>244</v>
      </c>
      <c r="Q47">
        <v>55</v>
      </c>
      <c r="R47">
        <v>22318922</v>
      </c>
    </row>
    <row r="48" spans="1:18" x14ac:dyDescent="0.25">
      <c r="A48">
        <v>46</v>
      </c>
      <c r="B48" t="s">
        <v>245</v>
      </c>
      <c r="C48" t="s">
        <v>246</v>
      </c>
      <c r="D48">
        <v>1</v>
      </c>
      <c r="E48" t="s">
        <v>247</v>
      </c>
      <c r="F48" t="s">
        <v>245</v>
      </c>
      <c r="G48">
        <v>1478787</v>
      </c>
      <c r="H48">
        <v>15656</v>
      </c>
      <c r="I48">
        <v>1500</v>
      </c>
      <c r="J48">
        <v>0</v>
      </c>
      <c r="K48">
        <v>0</v>
      </c>
      <c r="L48" t="s">
        <v>61</v>
      </c>
      <c r="M48">
        <v>2520</v>
      </c>
      <c r="N48" t="s">
        <v>22</v>
      </c>
      <c r="O48">
        <v>153</v>
      </c>
      <c r="P48" t="s">
        <v>248</v>
      </c>
      <c r="Q48">
        <v>154</v>
      </c>
      <c r="R48">
        <v>588611473</v>
      </c>
    </row>
    <row r="49" spans="1:18" x14ac:dyDescent="0.25">
      <c r="A49">
        <v>47</v>
      </c>
      <c r="B49" t="s">
        <v>249</v>
      </c>
      <c r="C49" t="s">
        <v>250</v>
      </c>
      <c r="D49">
        <v>1</v>
      </c>
      <c r="E49" t="s">
        <v>251</v>
      </c>
      <c r="F49" t="s">
        <v>249</v>
      </c>
      <c r="G49">
        <v>589698</v>
      </c>
      <c r="H49">
        <v>6540</v>
      </c>
      <c r="I49">
        <v>348</v>
      </c>
      <c r="J49">
        <v>0</v>
      </c>
      <c r="K49">
        <v>59</v>
      </c>
      <c r="L49" t="s">
        <v>252</v>
      </c>
      <c r="M49">
        <v>68300</v>
      </c>
      <c r="N49" t="s">
        <v>22</v>
      </c>
      <c r="O49">
        <v>6208</v>
      </c>
      <c r="P49" t="s">
        <v>253</v>
      </c>
      <c r="Q49">
        <v>1290</v>
      </c>
      <c r="R49">
        <v>830926681</v>
      </c>
    </row>
    <row r="50" spans="1:18" x14ac:dyDescent="0.25">
      <c r="A50">
        <v>48</v>
      </c>
      <c r="B50" t="s">
        <v>254</v>
      </c>
      <c r="C50" t="s">
        <v>255</v>
      </c>
      <c r="D50">
        <v>3</v>
      </c>
      <c r="E50" t="s">
        <v>256</v>
      </c>
      <c r="F50" t="s">
        <v>254</v>
      </c>
      <c r="G50">
        <v>616499</v>
      </c>
      <c r="H50">
        <v>7002</v>
      </c>
      <c r="I50">
        <v>281</v>
      </c>
      <c r="J50">
        <v>0</v>
      </c>
      <c r="K50">
        <v>2</v>
      </c>
      <c r="L50" t="s">
        <v>257</v>
      </c>
      <c r="M50">
        <v>25300</v>
      </c>
      <c r="N50" t="s">
        <v>22</v>
      </c>
      <c r="O50">
        <v>123</v>
      </c>
      <c r="P50" t="s">
        <v>258</v>
      </c>
      <c r="Q50">
        <v>147</v>
      </c>
      <c r="R50">
        <v>164537024</v>
      </c>
    </row>
    <row r="51" spans="1:18" x14ac:dyDescent="0.25">
      <c r="A51">
        <v>49</v>
      </c>
      <c r="B51" t="s">
        <v>259</v>
      </c>
      <c r="C51" t="s">
        <v>260</v>
      </c>
      <c r="D51">
        <v>4</v>
      </c>
      <c r="E51" t="s">
        <v>261</v>
      </c>
      <c r="F51" t="s">
        <v>259</v>
      </c>
      <c r="G51">
        <v>4401608</v>
      </c>
      <c r="H51">
        <v>37784</v>
      </c>
      <c r="I51">
        <v>2866</v>
      </c>
      <c r="J51">
        <v>0</v>
      </c>
      <c r="K51">
        <v>84</v>
      </c>
      <c r="L51" t="s">
        <v>262</v>
      </c>
      <c r="M51">
        <v>29700</v>
      </c>
      <c r="N51" t="s">
        <v>22</v>
      </c>
      <c r="O51">
        <v>112</v>
      </c>
      <c r="P51" t="s">
        <v>263</v>
      </c>
      <c r="Q51">
        <v>300</v>
      </c>
      <c r="R51">
        <v>88794807</v>
      </c>
    </row>
    <row r="52" spans="1:18" x14ac:dyDescent="0.25">
      <c r="A52">
        <v>50</v>
      </c>
      <c r="B52" t="s">
        <v>264</v>
      </c>
      <c r="C52" t="s">
        <v>265</v>
      </c>
      <c r="D52">
        <v>4</v>
      </c>
      <c r="E52" t="s">
        <v>266</v>
      </c>
      <c r="F52" t="s">
        <v>267</v>
      </c>
      <c r="G52">
        <v>21469898</v>
      </c>
      <c r="H52">
        <v>179543</v>
      </c>
      <c r="I52">
        <v>13357</v>
      </c>
      <c r="J52">
        <v>0</v>
      </c>
      <c r="K52">
        <v>3</v>
      </c>
      <c r="L52" t="s">
        <v>169</v>
      </c>
      <c r="M52">
        <v>120</v>
      </c>
      <c r="N52" t="s">
        <v>22</v>
      </c>
      <c r="O52">
        <v>146</v>
      </c>
      <c r="P52" t="s">
        <v>268</v>
      </c>
      <c r="Q52">
        <v>217</v>
      </c>
      <c r="R52">
        <v>60823700</v>
      </c>
    </row>
    <row r="53" spans="1:18" x14ac:dyDescent="0.25">
      <c r="A53">
        <v>51</v>
      </c>
      <c r="B53" t="s">
        <v>269</v>
      </c>
      <c r="C53" t="s">
        <v>270</v>
      </c>
      <c r="D53">
        <v>1</v>
      </c>
      <c r="E53" t="s">
        <v>271</v>
      </c>
      <c r="F53" t="s">
        <v>269</v>
      </c>
      <c r="G53">
        <v>745247</v>
      </c>
      <c r="H53">
        <v>12630</v>
      </c>
      <c r="I53">
        <v>421</v>
      </c>
      <c r="J53">
        <v>0</v>
      </c>
      <c r="K53">
        <v>0</v>
      </c>
      <c r="L53" t="s">
        <v>272</v>
      </c>
      <c r="M53">
        <v>3840</v>
      </c>
      <c r="N53" t="s">
        <v>22</v>
      </c>
      <c r="O53">
        <v>13</v>
      </c>
      <c r="P53" t="s">
        <v>273</v>
      </c>
      <c r="Q53">
        <v>181</v>
      </c>
      <c r="R53">
        <v>1579736</v>
      </c>
    </row>
    <row r="54" spans="1:18" x14ac:dyDescent="0.25">
      <c r="A54">
        <v>52</v>
      </c>
      <c r="B54" t="s">
        <v>274</v>
      </c>
      <c r="C54" t="s">
        <v>275</v>
      </c>
      <c r="D54">
        <v>3</v>
      </c>
      <c r="E54" t="s">
        <v>276</v>
      </c>
      <c r="F54" t="s">
        <v>274</v>
      </c>
      <c r="G54">
        <v>13536754</v>
      </c>
      <c r="H54">
        <v>88292</v>
      </c>
      <c r="I54">
        <v>8056</v>
      </c>
      <c r="J54">
        <v>0</v>
      </c>
      <c r="K54">
        <v>452</v>
      </c>
      <c r="L54" t="s">
        <v>99</v>
      </c>
      <c r="M54">
        <v>134000</v>
      </c>
      <c r="N54" t="s">
        <v>22</v>
      </c>
      <c r="O54">
        <v>397</v>
      </c>
      <c r="P54" t="s">
        <v>277</v>
      </c>
      <c r="Q54">
        <v>467</v>
      </c>
      <c r="R54">
        <v>560764741</v>
      </c>
    </row>
    <row r="55" spans="1:18" x14ac:dyDescent="0.25">
      <c r="A55">
        <v>53</v>
      </c>
      <c r="B55" t="s">
        <v>278</v>
      </c>
      <c r="C55" t="s">
        <v>279</v>
      </c>
      <c r="D55">
        <v>1</v>
      </c>
      <c r="E55" t="s">
        <v>280</v>
      </c>
      <c r="F55" t="s">
        <v>278</v>
      </c>
      <c r="G55">
        <v>482883</v>
      </c>
      <c r="H55">
        <v>4966</v>
      </c>
      <c r="I55">
        <v>344</v>
      </c>
      <c r="J55">
        <v>0</v>
      </c>
      <c r="K55">
        <v>0</v>
      </c>
      <c r="L55" t="s">
        <v>80</v>
      </c>
      <c r="M55">
        <v>168</v>
      </c>
      <c r="N55" t="s">
        <v>22</v>
      </c>
      <c r="O55">
        <v>88</v>
      </c>
      <c r="P55" t="s">
        <v>281</v>
      </c>
      <c r="Q55">
        <v>111</v>
      </c>
      <c r="R55">
        <v>62657043</v>
      </c>
    </row>
    <row r="56" spans="1:18" x14ac:dyDescent="0.25">
      <c r="A56">
        <v>54</v>
      </c>
      <c r="B56" t="s">
        <v>282</v>
      </c>
      <c r="C56" t="s">
        <v>283</v>
      </c>
      <c r="D56">
        <v>1</v>
      </c>
      <c r="E56" t="s">
        <v>284</v>
      </c>
      <c r="F56" t="s">
        <v>282</v>
      </c>
      <c r="G56">
        <v>4939021</v>
      </c>
      <c r="H56">
        <v>12227</v>
      </c>
      <c r="I56">
        <v>1382</v>
      </c>
      <c r="J56">
        <v>0</v>
      </c>
      <c r="K56">
        <v>2</v>
      </c>
      <c r="L56" t="s">
        <v>285</v>
      </c>
      <c r="M56">
        <v>583</v>
      </c>
      <c r="N56" t="s">
        <v>22</v>
      </c>
      <c r="O56">
        <v>120</v>
      </c>
      <c r="P56" t="s">
        <v>286</v>
      </c>
      <c r="Q56">
        <v>223</v>
      </c>
      <c r="R56">
        <v>21179720</v>
      </c>
    </row>
    <row r="57" spans="1:18" x14ac:dyDescent="0.25">
      <c r="A57">
        <v>55</v>
      </c>
      <c r="B57" t="s">
        <v>287</v>
      </c>
      <c r="C57" t="s">
        <v>288</v>
      </c>
      <c r="D57">
        <v>3</v>
      </c>
      <c r="E57" t="s">
        <v>289</v>
      </c>
      <c r="F57" t="s">
        <v>290</v>
      </c>
      <c r="G57">
        <v>13983661</v>
      </c>
      <c r="H57">
        <v>91608</v>
      </c>
      <c r="I57">
        <v>8898</v>
      </c>
      <c r="J57">
        <v>0</v>
      </c>
      <c r="K57">
        <v>0</v>
      </c>
      <c r="L57" t="s">
        <v>291</v>
      </c>
      <c r="M57">
        <v>1480</v>
      </c>
      <c r="N57" t="s">
        <v>22</v>
      </c>
      <c r="O57">
        <v>87</v>
      </c>
      <c r="P57" t="s">
        <v>292</v>
      </c>
      <c r="Q57">
        <v>181</v>
      </c>
      <c r="R57">
        <v>814701864</v>
      </c>
    </row>
    <row r="58" spans="1:18" x14ac:dyDescent="0.25">
      <c r="A58">
        <v>56</v>
      </c>
      <c r="B58" t="s">
        <v>293</v>
      </c>
      <c r="C58" t="s">
        <v>294</v>
      </c>
      <c r="D58">
        <v>1</v>
      </c>
      <c r="E58" t="s">
        <v>295</v>
      </c>
      <c r="F58" t="s">
        <v>293</v>
      </c>
      <c r="G58">
        <v>4119108</v>
      </c>
      <c r="H58">
        <v>41119</v>
      </c>
      <c r="I58">
        <v>4330</v>
      </c>
      <c r="J58">
        <v>0</v>
      </c>
      <c r="K58">
        <v>7</v>
      </c>
      <c r="L58" t="s">
        <v>214</v>
      </c>
      <c r="M58">
        <v>92500</v>
      </c>
      <c r="N58" t="s">
        <v>22</v>
      </c>
      <c r="O58">
        <v>7377</v>
      </c>
      <c r="P58" t="s">
        <v>296</v>
      </c>
      <c r="Q58">
        <v>152</v>
      </c>
      <c r="R58">
        <v>1042006973</v>
      </c>
    </row>
    <row r="59" spans="1:18" x14ac:dyDescent="0.25">
      <c r="A59">
        <v>57</v>
      </c>
      <c r="B59" t="s">
        <v>297</v>
      </c>
      <c r="C59" t="s">
        <v>298</v>
      </c>
      <c r="D59">
        <v>2</v>
      </c>
      <c r="E59" t="s">
        <v>299</v>
      </c>
      <c r="F59" t="s">
        <v>297</v>
      </c>
      <c r="G59">
        <v>108382</v>
      </c>
      <c r="H59">
        <v>1056</v>
      </c>
      <c r="I59">
        <v>79</v>
      </c>
      <c r="J59">
        <v>0</v>
      </c>
      <c r="K59">
        <v>0</v>
      </c>
      <c r="L59" t="s">
        <v>66</v>
      </c>
      <c r="M59">
        <v>1520</v>
      </c>
      <c r="N59" t="s">
        <v>22</v>
      </c>
      <c r="O59">
        <v>242</v>
      </c>
      <c r="P59" t="s">
        <v>300</v>
      </c>
      <c r="Q59">
        <v>111</v>
      </c>
      <c r="R59">
        <v>14801820</v>
      </c>
    </row>
    <row r="60" spans="1:18" x14ac:dyDescent="0.25">
      <c r="A60">
        <v>58</v>
      </c>
      <c r="B60" t="s">
        <v>301</v>
      </c>
      <c r="C60" t="s">
        <v>302</v>
      </c>
      <c r="D60">
        <v>3</v>
      </c>
      <c r="E60" t="s">
        <v>303</v>
      </c>
      <c r="F60" t="s">
        <v>301</v>
      </c>
      <c r="G60">
        <v>387617</v>
      </c>
      <c r="H60">
        <v>3442</v>
      </c>
      <c r="I60">
        <v>144</v>
      </c>
      <c r="J60">
        <v>0</v>
      </c>
      <c r="K60">
        <v>1</v>
      </c>
      <c r="L60" t="s">
        <v>304</v>
      </c>
      <c r="M60">
        <v>6940</v>
      </c>
      <c r="N60" t="s">
        <v>22</v>
      </c>
      <c r="O60">
        <v>72</v>
      </c>
      <c r="P60" t="s">
        <v>305</v>
      </c>
      <c r="Q60">
        <v>195</v>
      </c>
      <c r="R60">
        <v>6814889</v>
      </c>
    </row>
    <row r="61" spans="1:18" x14ac:dyDescent="0.25">
      <c r="A61">
        <v>59</v>
      </c>
      <c r="B61" t="s">
        <v>306</v>
      </c>
      <c r="C61" t="s">
        <v>307</v>
      </c>
      <c r="D61">
        <v>2</v>
      </c>
      <c r="E61" t="s">
        <v>308</v>
      </c>
      <c r="F61" t="s">
        <v>306</v>
      </c>
      <c r="G61">
        <v>2404408</v>
      </c>
      <c r="H61">
        <v>28596</v>
      </c>
      <c r="I61">
        <v>980</v>
      </c>
      <c r="J61">
        <v>0</v>
      </c>
      <c r="K61">
        <v>312</v>
      </c>
      <c r="L61" t="s">
        <v>309</v>
      </c>
      <c r="M61">
        <v>26000</v>
      </c>
      <c r="N61" t="s">
        <v>22</v>
      </c>
      <c r="O61">
        <v>147</v>
      </c>
      <c r="P61" t="s">
        <v>310</v>
      </c>
      <c r="Q61">
        <v>454</v>
      </c>
      <c r="R61">
        <v>81969200</v>
      </c>
    </row>
    <row r="62" spans="1:18" x14ac:dyDescent="0.25">
      <c r="A62">
        <v>60</v>
      </c>
      <c r="B62" t="s">
        <v>311</v>
      </c>
      <c r="C62" t="s">
        <v>312</v>
      </c>
      <c r="D62">
        <v>2</v>
      </c>
      <c r="E62" t="s">
        <v>313</v>
      </c>
      <c r="F62" t="s">
        <v>311</v>
      </c>
      <c r="G62">
        <v>579440</v>
      </c>
      <c r="H62">
        <v>5875</v>
      </c>
      <c r="I62">
        <v>1088</v>
      </c>
      <c r="J62">
        <v>0</v>
      </c>
      <c r="K62">
        <v>1</v>
      </c>
      <c r="L62" t="s">
        <v>214</v>
      </c>
      <c r="M62">
        <v>92500</v>
      </c>
      <c r="N62" t="s">
        <v>22</v>
      </c>
      <c r="O62">
        <v>7377</v>
      </c>
      <c r="P62" t="s">
        <v>314</v>
      </c>
      <c r="Q62">
        <v>124</v>
      </c>
      <c r="R62">
        <v>1042006973</v>
      </c>
    </row>
    <row r="63" spans="1:18" x14ac:dyDescent="0.25">
      <c r="A63">
        <v>61</v>
      </c>
      <c r="B63" t="s">
        <v>315</v>
      </c>
      <c r="C63" t="s">
        <v>316</v>
      </c>
      <c r="D63">
        <v>1</v>
      </c>
      <c r="E63" t="s">
        <v>317</v>
      </c>
      <c r="F63" t="s">
        <v>315</v>
      </c>
      <c r="G63">
        <v>176598</v>
      </c>
      <c r="H63">
        <v>1538</v>
      </c>
      <c r="I63">
        <v>128</v>
      </c>
      <c r="J63">
        <v>0</v>
      </c>
      <c r="K63">
        <v>1</v>
      </c>
      <c r="L63" t="s">
        <v>318</v>
      </c>
      <c r="M63">
        <v>16500</v>
      </c>
      <c r="N63" t="s">
        <v>22</v>
      </c>
      <c r="O63">
        <v>390</v>
      </c>
      <c r="P63" t="s">
        <v>319</v>
      </c>
      <c r="Q63">
        <v>2391</v>
      </c>
      <c r="R63">
        <v>156340701</v>
      </c>
    </row>
    <row r="64" spans="1:18" x14ac:dyDescent="0.25">
      <c r="A64">
        <v>62</v>
      </c>
      <c r="B64" t="s">
        <v>320</v>
      </c>
      <c r="C64" t="s">
        <v>321</v>
      </c>
      <c r="D64">
        <v>4</v>
      </c>
      <c r="E64" t="s">
        <v>322</v>
      </c>
      <c r="F64" t="s">
        <v>320</v>
      </c>
      <c r="G64">
        <v>19415056</v>
      </c>
      <c r="H64">
        <v>139324</v>
      </c>
      <c r="I64">
        <v>10334</v>
      </c>
      <c r="J64">
        <v>0</v>
      </c>
      <c r="K64">
        <v>6</v>
      </c>
      <c r="L64" t="s">
        <v>291</v>
      </c>
      <c r="M64">
        <v>1480</v>
      </c>
      <c r="N64" t="s">
        <v>22</v>
      </c>
      <c r="O64">
        <v>87</v>
      </c>
      <c r="P64" t="s">
        <v>323</v>
      </c>
      <c r="Q64">
        <v>75</v>
      </c>
      <c r="R64">
        <v>814701864</v>
      </c>
    </row>
    <row r="65" spans="1:18" x14ac:dyDescent="0.25">
      <c r="A65">
        <v>63</v>
      </c>
      <c r="B65" t="s">
        <v>324</v>
      </c>
      <c r="C65" t="s">
        <v>325</v>
      </c>
      <c r="D65">
        <v>2</v>
      </c>
      <c r="E65" t="s">
        <v>326</v>
      </c>
      <c r="F65" t="s">
        <v>327</v>
      </c>
      <c r="G65">
        <v>8290658</v>
      </c>
      <c r="H65">
        <v>58914</v>
      </c>
      <c r="I65">
        <v>3796</v>
      </c>
      <c r="J65">
        <v>0</v>
      </c>
      <c r="K65">
        <v>0</v>
      </c>
      <c r="L65" t="s">
        <v>328</v>
      </c>
      <c r="M65">
        <v>23700</v>
      </c>
      <c r="N65" t="s">
        <v>22</v>
      </c>
      <c r="O65">
        <v>150</v>
      </c>
      <c r="P65" t="s">
        <v>329</v>
      </c>
      <c r="Q65">
        <v>61</v>
      </c>
      <c r="R65">
        <v>694983139</v>
      </c>
    </row>
    <row r="66" spans="1:18" x14ac:dyDescent="0.25">
      <c r="A66">
        <v>64</v>
      </c>
      <c r="B66" t="s">
        <v>330</v>
      </c>
      <c r="C66" t="s">
        <v>331</v>
      </c>
      <c r="D66">
        <v>1</v>
      </c>
      <c r="E66" t="s">
        <v>332</v>
      </c>
      <c r="F66" t="s">
        <v>330</v>
      </c>
      <c r="G66">
        <v>3964928</v>
      </c>
      <c r="H66">
        <v>32088</v>
      </c>
      <c r="I66">
        <v>2427</v>
      </c>
      <c r="J66">
        <v>0</v>
      </c>
      <c r="K66">
        <v>79</v>
      </c>
      <c r="L66" t="s">
        <v>333</v>
      </c>
      <c r="M66">
        <v>6700</v>
      </c>
      <c r="N66" t="s">
        <v>22</v>
      </c>
      <c r="O66">
        <v>61</v>
      </c>
      <c r="P66" t="s">
        <v>334</v>
      </c>
      <c r="Q66">
        <v>341</v>
      </c>
      <c r="R66">
        <v>51820110</v>
      </c>
    </row>
    <row r="67" spans="1:18" x14ac:dyDescent="0.25">
      <c r="A67">
        <v>65</v>
      </c>
      <c r="B67" t="s">
        <v>335</v>
      </c>
      <c r="C67" t="s">
        <v>336</v>
      </c>
      <c r="D67">
        <v>3</v>
      </c>
      <c r="E67" t="s">
        <v>337</v>
      </c>
      <c r="F67" t="s">
        <v>335</v>
      </c>
      <c r="G67">
        <v>3975512</v>
      </c>
      <c r="H67">
        <v>25644</v>
      </c>
      <c r="I67">
        <v>3698</v>
      </c>
      <c r="J67">
        <v>0</v>
      </c>
      <c r="K67">
        <v>1</v>
      </c>
      <c r="L67" t="s">
        <v>115</v>
      </c>
      <c r="M67">
        <v>38300</v>
      </c>
      <c r="N67" t="s">
        <v>22</v>
      </c>
      <c r="O67">
        <v>5125</v>
      </c>
      <c r="P67" t="s">
        <v>338</v>
      </c>
      <c r="Q67">
        <v>166</v>
      </c>
      <c r="R67">
        <v>797907021</v>
      </c>
    </row>
    <row r="68" spans="1:18" x14ac:dyDescent="0.25">
      <c r="A68">
        <v>66</v>
      </c>
      <c r="B68" t="s">
        <v>339</v>
      </c>
      <c r="C68" t="s">
        <v>340</v>
      </c>
      <c r="D68">
        <v>1</v>
      </c>
      <c r="E68" t="s">
        <v>341</v>
      </c>
      <c r="F68" t="s">
        <v>339</v>
      </c>
      <c r="G68">
        <v>8976361</v>
      </c>
      <c r="H68">
        <v>25262</v>
      </c>
      <c r="I68">
        <v>1600</v>
      </c>
      <c r="J68">
        <v>0</v>
      </c>
      <c r="K68">
        <v>4</v>
      </c>
      <c r="L68" t="s">
        <v>342</v>
      </c>
      <c r="M68">
        <v>1510</v>
      </c>
      <c r="N68" t="s">
        <v>22</v>
      </c>
      <c r="O68">
        <v>22</v>
      </c>
      <c r="P68" t="s">
        <v>343</v>
      </c>
      <c r="Q68">
        <v>286</v>
      </c>
      <c r="R68">
        <v>20215999</v>
      </c>
    </row>
    <row r="69" spans="1:18" x14ac:dyDescent="0.25">
      <c r="A69">
        <v>67</v>
      </c>
      <c r="B69" t="s">
        <v>344</v>
      </c>
      <c r="C69" t="s">
        <v>345</v>
      </c>
      <c r="D69">
        <v>5</v>
      </c>
      <c r="E69" t="s">
        <v>346</v>
      </c>
      <c r="F69" t="s">
        <v>344</v>
      </c>
      <c r="G69">
        <v>2867506</v>
      </c>
      <c r="H69">
        <v>41500</v>
      </c>
      <c r="I69">
        <v>1794</v>
      </c>
      <c r="J69">
        <v>0</v>
      </c>
      <c r="K69">
        <v>0</v>
      </c>
      <c r="L69" t="s">
        <v>252</v>
      </c>
      <c r="M69">
        <v>68300</v>
      </c>
      <c r="N69" t="s">
        <v>22</v>
      </c>
      <c r="O69">
        <v>6208</v>
      </c>
      <c r="P69" t="s">
        <v>347</v>
      </c>
      <c r="Q69">
        <v>153</v>
      </c>
      <c r="R69">
        <v>830926681</v>
      </c>
    </row>
    <row r="70" spans="1:18" x14ac:dyDescent="0.25">
      <c r="A70">
        <v>68</v>
      </c>
      <c r="B70" t="s">
        <v>348</v>
      </c>
      <c r="C70" t="s">
        <v>349</v>
      </c>
      <c r="D70">
        <v>1</v>
      </c>
      <c r="E70" t="s">
        <v>350</v>
      </c>
      <c r="F70" t="s">
        <v>348</v>
      </c>
      <c r="G70">
        <v>26312</v>
      </c>
      <c r="H70">
        <v>341</v>
      </c>
      <c r="I70">
        <v>13</v>
      </c>
      <c r="J70">
        <v>0</v>
      </c>
      <c r="K70">
        <v>0</v>
      </c>
      <c r="L70" t="s">
        <v>351</v>
      </c>
      <c r="M70">
        <v>1630</v>
      </c>
      <c r="N70" t="s">
        <v>22</v>
      </c>
      <c r="O70">
        <v>83</v>
      </c>
      <c r="P70" t="s">
        <v>352</v>
      </c>
      <c r="Q70">
        <v>49</v>
      </c>
      <c r="R70">
        <v>2393639</v>
      </c>
    </row>
    <row r="71" spans="1:18" x14ac:dyDescent="0.25">
      <c r="A71">
        <v>69</v>
      </c>
      <c r="B71" t="s">
        <v>353</v>
      </c>
      <c r="C71" t="s">
        <v>354</v>
      </c>
      <c r="D71">
        <v>2</v>
      </c>
      <c r="E71" t="s">
        <v>355</v>
      </c>
      <c r="F71" t="s">
        <v>353</v>
      </c>
      <c r="G71">
        <v>76547</v>
      </c>
      <c r="H71">
        <v>672</v>
      </c>
      <c r="I71">
        <v>35</v>
      </c>
      <c r="J71">
        <v>0</v>
      </c>
      <c r="K71">
        <v>0</v>
      </c>
      <c r="L71" t="s">
        <v>71</v>
      </c>
      <c r="M71">
        <v>10400</v>
      </c>
      <c r="N71" t="s">
        <v>22</v>
      </c>
      <c r="O71">
        <v>20</v>
      </c>
      <c r="P71" t="s">
        <v>356</v>
      </c>
      <c r="Q71">
        <v>160</v>
      </c>
      <c r="R71">
        <v>42415707</v>
      </c>
    </row>
    <row r="72" spans="1:18" x14ac:dyDescent="0.25">
      <c r="A72">
        <v>70</v>
      </c>
      <c r="B72" t="s">
        <v>357</v>
      </c>
      <c r="C72" t="s">
        <v>358</v>
      </c>
      <c r="D72">
        <v>2</v>
      </c>
      <c r="E72" t="s">
        <v>359</v>
      </c>
      <c r="F72" t="s">
        <v>357</v>
      </c>
      <c r="G72">
        <v>124493</v>
      </c>
      <c r="H72">
        <v>1151</v>
      </c>
      <c r="I72">
        <v>87</v>
      </c>
      <c r="J72">
        <v>0</v>
      </c>
      <c r="K72">
        <v>0</v>
      </c>
      <c r="L72" t="s">
        <v>360</v>
      </c>
      <c r="M72">
        <v>63</v>
      </c>
      <c r="N72" t="s">
        <v>22</v>
      </c>
      <c r="O72">
        <v>52</v>
      </c>
      <c r="P72" t="s">
        <v>361</v>
      </c>
      <c r="Q72">
        <v>174</v>
      </c>
      <c r="R72">
        <v>3371076</v>
      </c>
    </row>
    <row r="73" spans="1:18" x14ac:dyDescent="0.25">
      <c r="A73">
        <v>71</v>
      </c>
      <c r="B73" t="s">
        <v>362</v>
      </c>
      <c r="C73" t="s">
        <v>363</v>
      </c>
      <c r="D73">
        <v>1</v>
      </c>
      <c r="E73" t="s">
        <v>364</v>
      </c>
      <c r="F73" t="s">
        <v>362</v>
      </c>
      <c r="G73">
        <v>1393784</v>
      </c>
      <c r="H73">
        <v>11704</v>
      </c>
      <c r="I73">
        <v>760</v>
      </c>
      <c r="J73">
        <v>0</v>
      </c>
      <c r="K73">
        <v>0</v>
      </c>
      <c r="L73" t="s">
        <v>342</v>
      </c>
      <c r="M73">
        <v>1510</v>
      </c>
      <c r="N73" t="s">
        <v>22</v>
      </c>
      <c r="O73">
        <v>22</v>
      </c>
      <c r="P73" t="s">
        <v>365</v>
      </c>
      <c r="Q73">
        <v>63</v>
      </c>
      <c r="R73">
        <v>20215999</v>
      </c>
    </row>
    <row r="74" spans="1:18" x14ac:dyDescent="0.25">
      <c r="A74">
        <v>72</v>
      </c>
      <c r="B74" t="s">
        <v>366</v>
      </c>
      <c r="C74" t="s">
        <v>367</v>
      </c>
      <c r="D74">
        <v>2</v>
      </c>
      <c r="E74" t="s">
        <v>368</v>
      </c>
      <c r="F74" t="s">
        <v>366</v>
      </c>
      <c r="G74">
        <v>317001</v>
      </c>
      <c r="H74">
        <v>3753</v>
      </c>
      <c r="I74">
        <v>367</v>
      </c>
      <c r="J74">
        <v>0</v>
      </c>
      <c r="K74">
        <v>0</v>
      </c>
      <c r="L74" t="s">
        <v>369</v>
      </c>
      <c r="M74">
        <v>215000</v>
      </c>
      <c r="N74" t="s">
        <v>22</v>
      </c>
      <c r="O74">
        <v>245</v>
      </c>
      <c r="P74" t="s">
        <v>370</v>
      </c>
      <c r="Q74">
        <v>103</v>
      </c>
      <c r="R74">
        <v>380102331</v>
      </c>
    </row>
    <row r="75" spans="1:18" x14ac:dyDescent="0.25">
      <c r="A75">
        <v>73</v>
      </c>
      <c r="B75" t="s">
        <v>371</v>
      </c>
      <c r="C75" t="s">
        <v>372</v>
      </c>
      <c r="D75">
        <v>2</v>
      </c>
      <c r="E75" t="s">
        <v>373</v>
      </c>
      <c r="F75" t="s">
        <v>371</v>
      </c>
      <c r="G75">
        <v>3962699</v>
      </c>
      <c r="H75">
        <v>29182</v>
      </c>
      <c r="I75">
        <v>2612</v>
      </c>
      <c r="J75">
        <v>0</v>
      </c>
      <c r="K75">
        <v>2</v>
      </c>
      <c r="L75" t="s">
        <v>214</v>
      </c>
      <c r="M75">
        <v>92500</v>
      </c>
      <c r="N75" t="s">
        <v>22</v>
      </c>
      <c r="O75">
        <v>7377</v>
      </c>
      <c r="P75" t="s">
        <v>374</v>
      </c>
      <c r="Q75">
        <v>173</v>
      </c>
      <c r="R75">
        <v>1042006973</v>
      </c>
    </row>
    <row r="77" spans="1:18" x14ac:dyDescent="0.25">
      <c r="A77">
        <v>75</v>
      </c>
      <c r="B77" t="s">
        <v>375</v>
      </c>
      <c r="C77" t="s">
        <v>376</v>
      </c>
      <c r="D77">
        <v>1</v>
      </c>
      <c r="E77" t="e">
        <f>-MgNXR-LdxY</f>
        <v>#NAME?</v>
      </c>
      <c r="F77" t="s">
        <v>375</v>
      </c>
      <c r="G77">
        <v>4111712</v>
      </c>
      <c r="H77">
        <v>34340</v>
      </c>
      <c r="I77">
        <v>1528</v>
      </c>
      <c r="J77">
        <v>0</v>
      </c>
      <c r="K77">
        <v>4</v>
      </c>
      <c r="L77" t="s">
        <v>377</v>
      </c>
      <c r="M77">
        <v>7390</v>
      </c>
      <c r="N77" t="s">
        <v>22</v>
      </c>
      <c r="O77">
        <v>1</v>
      </c>
      <c r="P77" t="s">
        <v>378</v>
      </c>
      <c r="Q77">
        <v>119</v>
      </c>
      <c r="R77">
        <v>4101426</v>
      </c>
    </row>
    <row r="78" spans="1:18" x14ac:dyDescent="0.25">
      <c r="A78">
        <v>76</v>
      </c>
      <c r="B78" t="s">
        <v>379</v>
      </c>
      <c r="C78" t="s">
        <v>380</v>
      </c>
      <c r="D78">
        <v>1</v>
      </c>
      <c r="E78" t="s">
        <v>381</v>
      </c>
      <c r="F78" t="s">
        <v>379</v>
      </c>
      <c r="G78">
        <v>383959</v>
      </c>
      <c r="H78">
        <v>2471</v>
      </c>
      <c r="I78">
        <v>155</v>
      </c>
      <c r="J78">
        <v>0</v>
      </c>
      <c r="K78">
        <v>0</v>
      </c>
      <c r="L78" t="s">
        <v>382</v>
      </c>
      <c r="M78">
        <v>147</v>
      </c>
      <c r="N78" t="s">
        <v>22</v>
      </c>
      <c r="O78">
        <v>16</v>
      </c>
      <c r="P78" t="s">
        <v>383</v>
      </c>
      <c r="Q78">
        <v>174</v>
      </c>
      <c r="R78">
        <v>18943791</v>
      </c>
    </row>
    <row r="79" spans="1:18" x14ac:dyDescent="0.25">
      <c r="A79">
        <v>77</v>
      </c>
      <c r="B79" t="s">
        <v>384</v>
      </c>
      <c r="C79" t="s">
        <v>385</v>
      </c>
      <c r="D79">
        <v>1</v>
      </c>
      <c r="E79" t="s">
        <v>386</v>
      </c>
      <c r="F79" t="s">
        <v>384</v>
      </c>
      <c r="G79">
        <v>4817865</v>
      </c>
      <c r="H79">
        <v>14261</v>
      </c>
      <c r="I79">
        <v>1619</v>
      </c>
      <c r="J79">
        <v>0</v>
      </c>
      <c r="K79">
        <v>0</v>
      </c>
      <c r="L79" t="s">
        <v>387</v>
      </c>
      <c r="M79">
        <v>1050</v>
      </c>
      <c r="N79" t="s">
        <v>22</v>
      </c>
      <c r="O79">
        <v>165</v>
      </c>
      <c r="P79" t="s">
        <v>388</v>
      </c>
      <c r="Q79">
        <v>124</v>
      </c>
      <c r="R79">
        <v>19835611</v>
      </c>
    </row>
    <row r="80" spans="1:18" x14ac:dyDescent="0.25">
      <c r="A80">
        <v>78</v>
      </c>
      <c r="B80" t="s">
        <v>389</v>
      </c>
      <c r="C80" t="s">
        <v>390</v>
      </c>
      <c r="D80">
        <v>1</v>
      </c>
      <c r="E80" t="s">
        <v>391</v>
      </c>
      <c r="F80" t="s">
        <v>389</v>
      </c>
      <c r="G80">
        <v>648139</v>
      </c>
      <c r="H80">
        <v>7320</v>
      </c>
      <c r="I80">
        <v>470</v>
      </c>
      <c r="J80">
        <v>0</v>
      </c>
      <c r="K80">
        <v>0</v>
      </c>
      <c r="L80" t="s">
        <v>392</v>
      </c>
      <c r="M80">
        <v>126000</v>
      </c>
      <c r="N80" t="s">
        <v>22</v>
      </c>
      <c r="O80">
        <v>970</v>
      </c>
      <c r="P80" t="s">
        <v>393</v>
      </c>
      <c r="Q80">
        <v>83</v>
      </c>
      <c r="R80">
        <v>74890614</v>
      </c>
    </row>
    <row r="81" spans="1:18" x14ac:dyDescent="0.25">
      <c r="A81">
        <v>79</v>
      </c>
      <c r="B81" t="s">
        <v>394</v>
      </c>
      <c r="C81" t="s">
        <v>395</v>
      </c>
      <c r="D81">
        <v>1</v>
      </c>
      <c r="E81" t="s">
        <v>396</v>
      </c>
      <c r="F81" t="s">
        <v>394</v>
      </c>
      <c r="G81">
        <v>678980</v>
      </c>
      <c r="H81">
        <v>9413</v>
      </c>
      <c r="I81">
        <v>223</v>
      </c>
      <c r="J81">
        <v>0</v>
      </c>
      <c r="K81">
        <v>2</v>
      </c>
      <c r="L81" t="s">
        <v>61</v>
      </c>
      <c r="M81">
        <v>2520</v>
      </c>
      <c r="N81" t="s">
        <v>22</v>
      </c>
      <c r="O81">
        <v>153</v>
      </c>
      <c r="P81" t="s">
        <v>397</v>
      </c>
      <c r="Q81">
        <v>138</v>
      </c>
      <c r="R81">
        <v>588611473</v>
      </c>
    </row>
    <row r="82" spans="1:18" x14ac:dyDescent="0.25">
      <c r="A82">
        <v>80</v>
      </c>
      <c r="B82" t="s">
        <v>398</v>
      </c>
      <c r="C82" t="s">
        <v>399</v>
      </c>
      <c r="D82">
        <v>1</v>
      </c>
      <c r="E82" t="s">
        <v>400</v>
      </c>
      <c r="F82" t="s">
        <v>398</v>
      </c>
      <c r="G82">
        <v>2057650</v>
      </c>
      <c r="H82">
        <v>13224</v>
      </c>
      <c r="I82">
        <v>757</v>
      </c>
      <c r="J82">
        <v>0</v>
      </c>
      <c r="K82">
        <v>6</v>
      </c>
      <c r="L82" t="s">
        <v>401</v>
      </c>
      <c r="M82">
        <v>338</v>
      </c>
      <c r="N82" t="s">
        <v>22</v>
      </c>
      <c r="O82">
        <v>2488</v>
      </c>
      <c r="P82" t="s">
        <v>402</v>
      </c>
      <c r="Q82">
        <v>159</v>
      </c>
      <c r="R82">
        <v>157442853</v>
      </c>
    </row>
    <row r="83" spans="1:18" x14ac:dyDescent="0.25">
      <c r="A83">
        <v>81</v>
      </c>
      <c r="B83" t="s">
        <v>403</v>
      </c>
      <c r="C83" t="s">
        <v>404</v>
      </c>
      <c r="D83">
        <v>1</v>
      </c>
      <c r="E83" t="s">
        <v>405</v>
      </c>
      <c r="F83" t="s">
        <v>403</v>
      </c>
      <c r="G83">
        <v>1462134</v>
      </c>
      <c r="H83">
        <v>14600</v>
      </c>
      <c r="I83">
        <v>573</v>
      </c>
      <c r="J83">
        <v>0</v>
      </c>
      <c r="K83">
        <v>119</v>
      </c>
      <c r="L83" t="s">
        <v>318</v>
      </c>
      <c r="M83">
        <v>16500</v>
      </c>
      <c r="N83" t="s">
        <v>22</v>
      </c>
      <c r="O83">
        <v>390</v>
      </c>
      <c r="P83" t="s">
        <v>406</v>
      </c>
      <c r="Q83">
        <v>2269</v>
      </c>
      <c r="R83">
        <v>156340701</v>
      </c>
    </row>
    <row r="84" spans="1:18" x14ac:dyDescent="0.25">
      <c r="A84">
        <v>82</v>
      </c>
      <c r="B84" t="s">
        <v>407</v>
      </c>
      <c r="C84" t="s">
        <v>408</v>
      </c>
      <c r="D84">
        <v>1</v>
      </c>
      <c r="E84" t="s">
        <v>409</v>
      </c>
      <c r="F84" t="s">
        <v>407</v>
      </c>
      <c r="G84">
        <v>1219974</v>
      </c>
      <c r="H84">
        <v>20763</v>
      </c>
      <c r="I84">
        <v>802</v>
      </c>
      <c r="J84">
        <v>0</v>
      </c>
      <c r="K84">
        <v>0</v>
      </c>
      <c r="L84" t="s">
        <v>139</v>
      </c>
      <c r="M84">
        <v>17400</v>
      </c>
      <c r="N84" t="s">
        <v>22</v>
      </c>
      <c r="O84">
        <v>44</v>
      </c>
      <c r="P84" t="s">
        <v>410</v>
      </c>
      <c r="Q84">
        <v>34</v>
      </c>
      <c r="R84">
        <v>8683800</v>
      </c>
    </row>
    <row r="85" spans="1:18" x14ac:dyDescent="0.25">
      <c r="A85">
        <v>83</v>
      </c>
      <c r="B85" t="s">
        <v>411</v>
      </c>
      <c r="C85" t="s">
        <v>412</v>
      </c>
      <c r="D85">
        <v>1</v>
      </c>
      <c r="E85" t="s">
        <v>413</v>
      </c>
      <c r="F85" t="s">
        <v>414</v>
      </c>
      <c r="G85">
        <v>1214011</v>
      </c>
      <c r="H85">
        <v>8821</v>
      </c>
      <c r="I85">
        <v>721</v>
      </c>
      <c r="J85">
        <v>0</v>
      </c>
      <c r="K85">
        <v>0</v>
      </c>
      <c r="L85" t="s">
        <v>369</v>
      </c>
      <c r="M85">
        <v>215000</v>
      </c>
      <c r="N85" t="s">
        <v>22</v>
      </c>
      <c r="O85">
        <v>245</v>
      </c>
      <c r="P85" t="s">
        <v>415</v>
      </c>
      <c r="Q85">
        <v>195</v>
      </c>
      <c r="R85">
        <v>380102331</v>
      </c>
    </row>
    <row r="86" spans="1:18" x14ac:dyDescent="0.25">
      <c r="A86">
        <v>84</v>
      </c>
      <c r="B86" t="s">
        <v>416</v>
      </c>
      <c r="C86" t="s">
        <v>417</v>
      </c>
      <c r="D86">
        <v>1</v>
      </c>
      <c r="E86" t="s">
        <v>418</v>
      </c>
      <c r="F86" t="s">
        <v>416</v>
      </c>
      <c r="G86">
        <v>255365</v>
      </c>
      <c r="H86">
        <v>3682</v>
      </c>
      <c r="I86">
        <v>258</v>
      </c>
      <c r="J86">
        <v>0</v>
      </c>
      <c r="K86">
        <v>1</v>
      </c>
      <c r="L86" t="s">
        <v>21</v>
      </c>
      <c r="M86">
        <v>268000</v>
      </c>
      <c r="N86" t="s">
        <v>22</v>
      </c>
      <c r="O86">
        <v>151</v>
      </c>
      <c r="P86" t="s">
        <v>419</v>
      </c>
      <c r="Q86">
        <v>142</v>
      </c>
      <c r="R86">
        <v>120509767</v>
      </c>
    </row>
    <row r="87" spans="1:18" x14ac:dyDescent="0.25">
      <c r="A87">
        <v>85</v>
      </c>
      <c r="B87" t="s">
        <v>420</v>
      </c>
      <c r="C87" t="s">
        <v>421</v>
      </c>
      <c r="D87">
        <v>1</v>
      </c>
      <c r="E87" t="s">
        <v>422</v>
      </c>
      <c r="F87" t="s">
        <v>423</v>
      </c>
      <c r="G87">
        <v>851461</v>
      </c>
      <c r="H87">
        <v>9956</v>
      </c>
      <c r="I87">
        <v>870</v>
      </c>
      <c r="J87">
        <v>0</v>
      </c>
      <c r="K87">
        <v>0</v>
      </c>
      <c r="L87" t="s">
        <v>80</v>
      </c>
      <c r="M87">
        <v>168</v>
      </c>
      <c r="N87" t="s">
        <v>22</v>
      </c>
      <c r="O87">
        <v>88</v>
      </c>
      <c r="P87" t="s">
        <v>424</v>
      </c>
      <c r="Q87">
        <v>42</v>
      </c>
      <c r="R87">
        <v>62657043</v>
      </c>
    </row>
    <row r="88" spans="1:18" x14ac:dyDescent="0.25">
      <c r="A88">
        <v>86</v>
      </c>
      <c r="B88" t="s">
        <v>425</v>
      </c>
      <c r="C88" t="s">
        <v>426</v>
      </c>
      <c r="D88">
        <v>1</v>
      </c>
      <c r="E88" t="s">
        <v>427</v>
      </c>
      <c r="F88" t="s">
        <v>428</v>
      </c>
      <c r="G88">
        <v>3972312</v>
      </c>
      <c r="H88">
        <v>36967</v>
      </c>
      <c r="I88">
        <v>2376</v>
      </c>
      <c r="J88">
        <v>0</v>
      </c>
      <c r="K88">
        <v>49</v>
      </c>
      <c r="L88" t="s">
        <v>37</v>
      </c>
      <c r="M88">
        <v>126000</v>
      </c>
      <c r="N88" t="s">
        <v>22</v>
      </c>
      <c r="O88">
        <v>376</v>
      </c>
      <c r="P88" t="s">
        <v>429</v>
      </c>
      <c r="Q88">
        <v>436</v>
      </c>
      <c r="R88">
        <v>351509400</v>
      </c>
    </row>
    <row r="89" spans="1:18" x14ac:dyDescent="0.25">
      <c r="A89">
        <v>87</v>
      </c>
      <c r="B89" t="s">
        <v>430</v>
      </c>
      <c r="C89" t="s">
        <v>431</v>
      </c>
      <c r="D89">
        <v>3</v>
      </c>
      <c r="E89" t="s">
        <v>432</v>
      </c>
      <c r="F89" t="s">
        <v>433</v>
      </c>
      <c r="G89">
        <v>6274392</v>
      </c>
      <c r="H89">
        <v>34659</v>
      </c>
      <c r="I89">
        <v>3025</v>
      </c>
      <c r="J89">
        <v>0</v>
      </c>
      <c r="K89">
        <v>0</v>
      </c>
      <c r="L89" t="s">
        <v>193</v>
      </c>
      <c r="M89">
        <v>5300</v>
      </c>
      <c r="N89" t="s">
        <v>22</v>
      </c>
      <c r="O89">
        <v>3</v>
      </c>
      <c r="P89" t="s">
        <v>434</v>
      </c>
      <c r="Q89">
        <v>167</v>
      </c>
      <c r="R89">
        <v>9324968</v>
      </c>
    </row>
    <row r="90" spans="1:18" x14ac:dyDescent="0.25">
      <c r="A90">
        <v>88</v>
      </c>
      <c r="B90" t="s">
        <v>435</v>
      </c>
      <c r="C90" t="s">
        <v>436</v>
      </c>
      <c r="D90">
        <v>2</v>
      </c>
      <c r="E90" t="s">
        <v>437</v>
      </c>
      <c r="F90" t="s">
        <v>438</v>
      </c>
      <c r="G90">
        <v>1266176</v>
      </c>
      <c r="H90">
        <v>10196</v>
      </c>
      <c r="I90">
        <v>867</v>
      </c>
      <c r="J90">
        <v>0</v>
      </c>
      <c r="K90">
        <v>0</v>
      </c>
      <c r="L90" t="s">
        <v>369</v>
      </c>
      <c r="M90">
        <v>215000</v>
      </c>
      <c r="N90" t="s">
        <v>22</v>
      </c>
      <c r="O90">
        <v>245</v>
      </c>
      <c r="P90" t="s">
        <v>439</v>
      </c>
      <c r="Q90">
        <v>195</v>
      </c>
      <c r="R90">
        <v>380102331</v>
      </c>
    </row>
    <row r="91" spans="1:18" x14ac:dyDescent="0.25">
      <c r="A91">
        <v>89</v>
      </c>
      <c r="B91" t="s">
        <v>440</v>
      </c>
      <c r="C91" t="s">
        <v>441</v>
      </c>
      <c r="D91">
        <v>2</v>
      </c>
      <c r="E91" t="s">
        <v>442</v>
      </c>
      <c r="F91" t="s">
        <v>440</v>
      </c>
      <c r="G91">
        <v>1415719</v>
      </c>
      <c r="H91">
        <v>18166</v>
      </c>
      <c r="I91">
        <v>797</v>
      </c>
      <c r="J91">
        <v>0</v>
      </c>
      <c r="K91">
        <v>11</v>
      </c>
      <c r="L91" t="s">
        <v>443</v>
      </c>
      <c r="M91">
        <v>1660</v>
      </c>
      <c r="N91" t="s">
        <v>22</v>
      </c>
      <c r="O91">
        <v>17</v>
      </c>
      <c r="P91" t="s">
        <v>444</v>
      </c>
      <c r="Q91">
        <v>76</v>
      </c>
      <c r="R91">
        <v>3567735</v>
      </c>
    </row>
    <row r="92" spans="1:18" x14ac:dyDescent="0.25">
      <c r="A92">
        <v>90</v>
      </c>
      <c r="B92" t="s">
        <v>445</v>
      </c>
      <c r="C92" t="s">
        <v>446</v>
      </c>
      <c r="D92">
        <v>2</v>
      </c>
      <c r="E92" t="s">
        <v>447</v>
      </c>
      <c r="F92" t="s">
        <v>445</v>
      </c>
      <c r="G92">
        <v>2846328</v>
      </c>
      <c r="H92">
        <v>20425</v>
      </c>
      <c r="I92">
        <v>1727</v>
      </c>
      <c r="J92">
        <v>0</v>
      </c>
      <c r="K92">
        <v>23</v>
      </c>
      <c r="L92" t="s">
        <v>448</v>
      </c>
      <c r="M92">
        <v>60500</v>
      </c>
      <c r="N92" t="s">
        <v>22</v>
      </c>
      <c r="O92">
        <v>273</v>
      </c>
      <c r="P92" t="s">
        <v>449</v>
      </c>
      <c r="Q92">
        <v>301</v>
      </c>
      <c r="R92">
        <v>221279285</v>
      </c>
    </row>
    <row r="93" spans="1:18" x14ac:dyDescent="0.25">
      <c r="A93">
        <v>91</v>
      </c>
      <c r="B93" t="s">
        <v>450</v>
      </c>
      <c r="C93" t="s">
        <v>451</v>
      </c>
      <c r="D93">
        <v>1</v>
      </c>
      <c r="E93" t="s">
        <v>452</v>
      </c>
      <c r="F93" t="s">
        <v>450</v>
      </c>
      <c r="G93">
        <v>311902</v>
      </c>
      <c r="H93">
        <v>3194</v>
      </c>
      <c r="I93">
        <v>126</v>
      </c>
      <c r="J93">
        <v>0</v>
      </c>
      <c r="K93">
        <v>1</v>
      </c>
      <c r="L93" t="s">
        <v>272</v>
      </c>
      <c r="M93">
        <v>3840</v>
      </c>
      <c r="N93" t="s">
        <v>22</v>
      </c>
      <c r="O93">
        <v>13</v>
      </c>
      <c r="P93" t="s">
        <v>453</v>
      </c>
      <c r="Q93">
        <v>83</v>
      </c>
      <c r="R93">
        <v>1579736</v>
      </c>
    </row>
    <row r="94" spans="1:18" x14ac:dyDescent="0.25">
      <c r="A94">
        <v>92</v>
      </c>
      <c r="B94" t="s">
        <v>454</v>
      </c>
      <c r="C94" t="s">
        <v>455</v>
      </c>
      <c r="D94">
        <v>1</v>
      </c>
      <c r="E94" t="s">
        <v>456</v>
      </c>
      <c r="F94" t="s">
        <v>454</v>
      </c>
      <c r="G94">
        <v>442193</v>
      </c>
      <c r="H94">
        <v>6180</v>
      </c>
      <c r="I94">
        <v>339</v>
      </c>
      <c r="J94">
        <v>0</v>
      </c>
      <c r="K94">
        <v>0</v>
      </c>
      <c r="L94" t="s">
        <v>457</v>
      </c>
      <c r="M94">
        <v>180000</v>
      </c>
      <c r="N94" t="s">
        <v>22</v>
      </c>
      <c r="O94">
        <v>53</v>
      </c>
      <c r="P94" t="s">
        <v>458</v>
      </c>
      <c r="Q94">
        <v>14</v>
      </c>
      <c r="R94">
        <v>120260000</v>
      </c>
    </row>
    <row r="95" spans="1:18" x14ac:dyDescent="0.25">
      <c r="A95">
        <v>93</v>
      </c>
      <c r="B95" t="s">
        <v>459</v>
      </c>
      <c r="C95" t="s">
        <v>460</v>
      </c>
      <c r="D95">
        <v>3</v>
      </c>
      <c r="E95" t="s">
        <v>461</v>
      </c>
      <c r="F95" t="s">
        <v>459</v>
      </c>
      <c r="G95">
        <v>18449843</v>
      </c>
      <c r="H95">
        <v>101081</v>
      </c>
      <c r="I95">
        <v>8316</v>
      </c>
      <c r="J95">
        <v>0</v>
      </c>
      <c r="K95">
        <v>1</v>
      </c>
      <c r="L95" t="s">
        <v>61</v>
      </c>
      <c r="M95">
        <v>2520</v>
      </c>
      <c r="N95" t="s">
        <v>22</v>
      </c>
      <c r="O95">
        <v>153</v>
      </c>
      <c r="P95" t="s">
        <v>462</v>
      </c>
      <c r="Q95">
        <v>267</v>
      </c>
      <c r="R95">
        <v>588611473</v>
      </c>
    </row>
    <row r="96" spans="1:18" x14ac:dyDescent="0.25">
      <c r="A96">
        <v>94</v>
      </c>
      <c r="B96" t="s">
        <v>463</v>
      </c>
      <c r="C96" t="s">
        <v>464</v>
      </c>
      <c r="D96">
        <v>3</v>
      </c>
      <c r="E96" t="s">
        <v>465</v>
      </c>
      <c r="F96" t="s">
        <v>463</v>
      </c>
      <c r="G96">
        <v>972924</v>
      </c>
      <c r="H96">
        <v>8525</v>
      </c>
      <c r="I96">
        <v>443</v>
      </c>
      <c r="J96">
        <v>0</v>
      </c>
      <c r="K96">
        <v>62</v>
      </c>
      <c r="L96" t="s">
        <v>80</v>
      </c>
      <c r="M96">
        <v>168</v>
      </c>
      <c r="N96" t="s">
        <v>22</v>
      </c>
      <c r="O96">
        <v>88</v>
      </c>
      <c r="P96" t="s">
        <v>466</v>
      </c>
      <c r="Q96">
        <v>440</v>
      </c>
      <c r="R96">
        <v>62657043</v>
      </c>
    </row>
    <row r="97" spans="1:18" x14ac:dyDescent="0.25">
      <c r="A97">
        <v>95</v>
      </c>
      <c r="B97" t="s">
        <v>467</v>
      </c>
      <c r="C97" t="s">
        <v>468</v>
      </c>
      <c r="D97">
        <v>1</v>
      </c>
      <c r="E97" t="s">
        <v>469</v>
      </c>
      <c r="F97" t="s">
        <v>467</v>
      </c>
      <c r="G97">
        <v>19420</v>
      </c>
      <c r="H97">
        <v>247</v>
      </c>
      <c r="I97">
        <v>13</v>
      </c>
      <c r="J97">
        <v>0</v>
      </c>
      <c r="K97">
        <v>0</v>
      </c>
      <c r="L97" t="s">
        <v>470</v>
      </c>
      <c r="M97">
        <v>230</v>
      </c>
      <c r="N97" t="s">
        <v>22</v>
      </c>
      <c r="O97">
        <v>30</v>
      </c>
      <c r="P97" t="s">
        <v>471</v>
      </c>
      <c r="Q97">
        <v>104</v>
      </c>
      <c r="R97">
        <v>2138453</v>
      </c>
    </row>
    <row r="98" spans="1:18" x14ac:dyDescent="0.25">
      <c r="A98">
        <v>96</v>
      </c>
      <c r="B98" t="s">
        <v>472</v>
      </c>
      <c r="C98" t="s">
        <v>473</v>
      </c>
      <c r="D98">
        <v>4</v>
      </c>
      <c r="E98" t="s">
        <v>474</v>
      </c>
      <c r="F98" t="s">
        <v>472</v>
      </c>
      <c r="G98">
        <v>3328345</v>
      </c>
      <c r="H98">
        <v>25064</v>
      </c>
      <c r="I98">
        <v>2035</v>
      </c>
      <c r="J98">
        <v>0</v>
      </c>
      <c r="K98">
        <v>0</v>
      </c>
      <c r="L98" t="s">
        <v>159</v>
      </c>
      <c r="M98">
        <v>128000</v>
      </c>
      <c r="N98" t="s">
        <v>22</v>
      </c>
      <c r="O98">
        <v>133</v>
      </c>
      <c r="P98" t="s">
        <v>475</v>
      </c>
      <c r="Q98">
        <v>125</v>
      </c>
      <c r="R98">
        <v>1027947970</v>
      </c>
    </row>
    <row r="99" spans="1:18" x14ac:dyDescent="0.25">
      <c r="A99">
        <v>97</v>
      </c>
      <c r="B99" t="s">
        <v>476</v>
      </c>
      <c r="C99" t="s">
        <v>477</v>
      </c>
      <c r="D99">
        <v>4</v>
      </c>
      <c r="E99" t="s">
        <v>478</v>
      </c>
      <c r="F99" t="s">
        <v>479</v>
      </c>
      <c r="G99">
        <v>10341336</v>
      </c>
      <c r="H99">
        <v>69798</v>
      </c>
      <c r="I99">
        <v>6590</v>
      </c>
      <c r="J99">
        <v>0</v>
      </c>
      <c r="K99">
        <v>0</v>
      </c>
      <c r="L99" t="s">
        <v>480</v>
      </c>
      <c r="M99">
        <v>89200</v>
      </c>
      <c r="N99" t="s">
        <v>22</v>
      </c>
      <c r="O99">
        <v>1951</v>
      </c>
      <c r="P99" t="s">
        <v>481</v>
      </c>
      <c r="Q99">
        <v>85</v>
      </c>
      <c r="R99">
        <v>146971831</v>
      </c>
    </row>
    <row r="100" spans="1:18" x14ac:dyDescent="0.25">
      <c r="A100">
        <v>98</v>
      </c>
      <c r="B100" t="s">
        <v>482</v>
      </c>
      <c r="C100" t="s">
        <v>483</v>
      </c>
      <c r="D100">
        <v>3</v>
      </c>
      <c r="E100" t="s">
        <v>484</v>
      </c>
      <c r="F100" t="s">
        <v>485</v>
      </c>
      <c r="G100">
        <v>76</v>
      </c>
      <c r="H100">
        <v>11</v>
      </c>
      <c r="I100">
        <v>0</v>
      </c>
      <c r="J100">
        <v>0</v>
      </c>
      <c r="K100">
        <v>2</v>
      </c>
      <c r="L100" t="s">
        <v>486</v>
      </c>
      <c r="M100">
        <v>10</v>
      </c>
      <c r="N100" t="s">
        <v>22</v>
      </c>
      <c r="O100">
        <v>2</v>
      </c>
      <c r="P100" t="s">
        <v>487</v>
      </c>
      <c r="Q100">
        <v>319</v>
      </c>
      <c r="R100">
        <v>105</v>
      </c>
    </row>
    <row r="101" spans="1:18" x14ac:dyDescent="0.25">
      <c r="A101">
        <v>99</v>
      </c>
      <c r="B101" t="s">
        <v>488</v>
      </c>
      <c r="C101" t="s">
        <v>489</v>
      </c>
      <c r="D101">
        <v>1</v>
      </c>
      <c r="E101" t="s">
        <v>490</v>
      </c>
      <c r="F101" t="s">
        <v>488</v>
      </c>
      <c r="G101">
        <v>296110</v>
      </c>
      <c r="H101">
        <v>4178</v>
      </c>
      <c r="I101">
        <v>197</v>
      </c>
      <c r="J101">
        <v>0</v>
      </c>
      <c r="K101">
        <v>3</v>
      </c>
      <c r="L101" t="s">
        <v>491</v>
      </c>
      <c r="M101">
        <v>144</v>
      </c>
      <c r="N101" t="s">
        <v>22</v>
      </c>
      <c r="O101">
        <v>573</v>
      </c>
      <c r="P101" t="s">
        <v>492</v>
      </c>
      <c r="Q101">
        <v>1577</v>
      </c>
      <c r="R101">
        <v>16284469</v>
      </c>
    </row>
    <row r="102" spans="1:18" x14ac:dyDescent="0.25">
      <c r="A102">
        <v>100</v>
      </c>
      <c r="B102" t="s">
        <v>493</v>
      </c>
      <c r="C102" t="s">
        <v>494</v>
      </c>
      <c r="D102">
        <v>3</v>
      </c>
      <c r="E102" t="s">
        <v>495</v>
      </c>
      <c r="F102" t="s">
        <v>496</v>
      </c>
      <c r="G102">
        <v>603671</v>
      </c>
      <c r="H102">
        <v>10005</v>
      </c>
      <c r="I102">
        <v>144</v>
      </c>
      <c r="J102">
        <v>0</v>
      </c>
      <c r="K102">
        <v>105</v>
      </c>
      <c r="L102" t="s">
        <v>497</v>
      </c>
      <c r="M102">
        <v>3890</v>
      </c>
      <c r="N102" t="s">
        <v>22</v>
      </c>
      <c r="O102">
        <v>197</v>
      </c>
      <c r="P102" t="s">
        <v>498</v>
      </c>
      <c r="Q102">
        <v>506</v>
      </c>
      <c r="R102">
        <v>3123824</v>
      </c>
    </row>
    <row r="103" spans="1:18" x14ac:dyDescent="0.25">
      <c r="A103">
        <v>101</v>
      </c>
      <c r="B103" t="s">
        <v>499</v>
      </c>
      <c r="C103" t="s">
        <v>500</v>
      </c>
      <c r="D103">
        <v>4</v>
      </c>
      <c r="E103" t="s">
        <v>501</v>
      </c>
      <c r="F103" t="s">
        <v>499</v>
      </c>
      <c r="G103">
        <v>30208037</v>
      </c>
      <c r="H103">
        <v>198027</v>
      </c>
      <c r="I103">
        <v>21001</v>
      </c>
      <c r="J103">
        <v>0</v>
      </c>
      <c r="K103">
        <v>3</v>
      </c>
      <c r="L103" t="s">
        <v>61</v>
      </c>
      <c r="M103">
        <v>2520</v>
      </c>
      <c r="N103" t="s">
        <v>22</v>
      </c>
      <c r="O103">
        <v>153</v>
      </c>
      <c r="P103" t="s">
        <v>462</v>
      </c>
      <c r="Q103">
        <v>267</v>
      </c>
      <c r="R103">
        <v>588611473</v>
      </c>
    </row>
    <row r="104" spans="1:18" x14ac:dyDescent="0.25">
      <c r="A104">
        <v>102</v>
      </c>
      <c r="B104" t="s">
        <v>502</v>
      </c>
      <c r="C104" t="s">
        <v>503</v>
      </c>
      <c r="D104">
        <v>1</v>
      </c>
      <c r="E104" t="s">
        <v>504</v>
      </c>
      <c r="F104" t="s">
        <v>502</v>
      </c>
      <c r="G104">
        <v>315335</v>
      </c>
      <c r="H104">
        <v>2776</v>
      </c>
      <c r="I104">
        <v>121</v>
      </c>
      <c r="J104">
        <v>0</v>
      </c>
      <c r="K104">
        <v>12</v>
      </c>
      <c r="L104" t="s">
        <v>505</v>
      </c>
      <c r="M104">
        <v>150</v>
      </c>
      <c r="N104" t="s">
        <v>22</v>
      </c>
      <c r="O104">
        <v>27</v>
      </c>
      <c r="P104" t="s">
        <v>506</v>
      </c>
      <c r="Q104">
        <v>900</v>
      </c>
      <c r="R104">
        <v>10664765</v>
      </c>
    </row>
    <row r="105" spans="1:18" x14ac:dyDescent="0.25">
      <c r="A105">
        <v>103</v>
      </c>
      <c r="B105" t="s">
        <v>507</v>
      </c>
      <c r="C105" t="s">
        <v>508</v>
      </c>
      <c r="D105">
        <v>2</v>
      </c>
      <c r="E105" t="s">
        <v>509</v>
      </c>
      <c r="F105" t="s">
        <v>507</v>
      </c>
      <c r="G105">
        <v>264392</v>
      </c>
      <c r="H105">
        <v>2330</v>
      </c>
      <c r="I105">
        <v>207</v>
      </c>
      <c r="J105">
        <v>0</v>
      </c>
      <c r="K105">
        <v>4</v>
      </c>
      <c r="L105" t="s">
        <v>360</v>
      </c>
      <c r="M105">
        <v>63</v>
      </c>
      <c r="N105" t="s">
        <v>22</v>
      </c>
      <c r="O105">
        <v>52</v>
      </c>
      <c r="P105" t="s">
        <v>510</v>
      </c>
      <c r="Q105">
        <v>412</v>
      </c>
      <c r="R105">
        <v>3371076</v>
      </c>
    </row>
    <row r="106" spans="1:18" x14ac:dyDescent="0.25">
      <c r="A106">
        <v>104</v>
      </c>
      <c r="B106" t="s">
        <v>511</v>
      </c>
      <c r="C106" t="s">
        <v>512</v>
      </c>
      <c r="D106">
        <v>1</v>
      </c>
      <c r="E106" t="s">
        <v>513</v>
      </c>
      <c r="F106" t="s">
        <v>511</v>
      </c>
      <c r="G106">
        <v>4835406</v>
      </c>
      <c r="H106">
        <v>41458</v>
      </c>
      <c r="I106">
        <v>2862</v>
      </c>
      <c r="J106">
        <v>0</v>
      </c>
      <c r="K106">
        <v>17</v>
      </c>
      <c r="L106" t="s">
        <v>514</v>
      </c>
      <c r="M106">
        <v>2820</v>
      </c>
      <c r="N106" t="s">
        <v>22</v>
      </c>
      <c r="O106">
        <v>11</v>
      </c>
      <c r="P106" t="s">
        <v>515</v>
      </c>
      <c r="Q106">
        <v>280</v>
      </c>
      <c r="R106">
        <v>10281179</v>
      </c>
    </row>
    <row r="107" spans="1:18" x14ac:dyDescent="0.25">
      <c r="A107">
        <v>105</v>
      </c>
      <c r="B107" t="s">
        <v>516</v>
      </c>
      <c r="C107" t="s">
        <v>517</v>
      </c>
      <c r="D107">
        <v>1</v>
      </c>
      <c r="E107" t="s">
        <v>518</v>
      </c>
      <c r="F107" t="s">
        <v>516</v>
      </c>
      <c r="G107">
        <v>5395769</v>
      </c>
      <c r="H107">
        <v>32604</v>
      </c>
      <c r="I107">
        <v>2781</v>
      </c>
      <c r="J107">
        <v>0</v>
      </c>
      <c r="K107">
        <v>7</v>
      </c>
      <c r="L107" t="s">
        <v>519</v>
      </c>
      <c r="M107">
        <v>7980</v>
      </c>
      <c r="N107" t="s">
        <v>22</v>
      </c>
      <c r="O107">
        <v>112</v>
      </c>
      <c r="P107" t="s">
        <v>520</v>
      </c>
      <c r="Q107">
        <v>659</v>
      </c>
      <c r="R107">
        <v>700104791</v>
      </c>
    </row>
    <row r="108" spans="1:18" x14ac:dyDescent="0.25">
      <c r="A108">
        <v>106</v>
      </c>
      <c r="B108" t="s">
        <v>521</v>
      </c>
      <c r="C108" t="s">
        <v>522</v>
      </c>
      <c r="D108">
        <v>1</v>
      </c>
      <c r="E108" t="s">
        <v>523</v>
      </c>
      <c r="F108" t="s">
        <v>521</v>
      </c>
      <c r="G108">
        <v>15924564</v>
      </c>
      <c r="H108">
        <v>89204</v>
      </c>
      <c r="I108">
        <v>3883</v>
      </c>
      <c r="J108">
        <v>0</v>
      </c>
      <c r="K108">
        <v>504</v>
      </c>
      <c r="L108" t="s">
        <v>524</v>
      </c>
      <c r="M108">
        <v>512</v>
      </c>
      <c r="N108" t="s">
        <v>22</v>
      </c>
      <c r="O108">
        <v>52</v>
      </c>
      <c r="P108" t="s">
        <v>525</v>
      </c>
      <c r="Q108">
        <v>335</v>
      </c>
      <c r="R108">
        <v>39526092</v>
      </c>
    </row>
    <row r="109" spans="1:18" x14ac:dyDescent="0.25">
      <c r="A109">
        <v>107</v>
      </c>
      <c r="B109" t="s">
        <v>526</v>
      </c>
      <c r="C109" t="s">
        <v>527</v>
      </c>
      <c r="D109">
        <v>2</v>
      </c>
      <c r="E109" t="s">
        <v>528</v>
      </c>
      <c r="F109" t="s">
        <v>526</v>
      </c>
      <c r="G109">
        <v>2298746</v>
      </c>
      <c r="H109">
        <v>19021</v>
      </c>
      <c r="I109">
        <v>1346</v>
      </c>
      <c r="J109">
        <v>0</v>
      </c>
      <c r="K109">
        <v>31</v>
      </c>
      <c r="L109" t="s">
        <v>164</v>
      </c>
      <c r="M109">
        <v>5020</v>
      </c>
      <c r="N109" t="s">
        <v>22</v>
      </c>
      <c r="O109">
        <v>76</v>
      </c>
      <c r="P109" t="s">
        <v>529</v>
      </c>
      <c r="Q109">
        <v>667</v>
      </c>
      <c r="R109">
        <v>118311269</v>
      </c>
    </row>
    <row r="110" spans="1:18" x14ac:dyDescent="0.25">
      <c r="A110">
        <v>108</v>
      </c>
      <c r="B110" t="s">
        <v>530</v>
      </c>
      <c r="C110" t="s">
        <v>531</v>
      </c>
      <c r="D110">
        <v>1</v>
      </c>
      <c r="E110" t="s">
        <v>532</v>
      </c>
      <c r="F110" t="s">
        <v>530</v>
      </c>
      <c r="G110">
        <v>2061441</v>
      </c>
      <c r="H110">
        <v>14456</v>
      </c>
      <c r="I110">
        <v>870</v>
      </c>
      <c r="J110">
        <v>0</v>
      </c>
      <c r="K110">
        <v>60</v>
      </c>
      <c r="L110" t="s">
        <v>61</v>
      </c>
      <c r="M110">
        <v>2520</v>
      </c>
      <c r="N110" t="s">
        <v>22</v>
      </c>
      <c r="O110">
        <v>153</v>
      </c>
      <c r="P110" t="s">
        <v>533</v>
      </c>
      <c r="Q110">
        <v>593</v>
      </c>
      <c r="R110">
        <v>588611473</v>
      </c>
    </row>
    <row r="111" spans="1:18" x14ac:dyDescent="0.25">
      <c r="A111">
        <v>109</v>
      </c>
      <c r="B111" t="s">
        <v>534</v>
      </c>
      <c r="C111" t="s">
        <v>535</v>
      </c>
      <c r="D111">
        <v>1</v>
      </c>
      <c r="E111" t="s">
        <v>536</v>
      </c>
      <c r="F111" t="s">
        <v>537</v>
      </c>
      <c r="G111">
        <v>1653359</v>
      </c>
      <c r="H111">
        <v>6568</v>
      </c>
      <c r="I111">
        <v>479</v>
      </c>
      <c r="J111">
        <v>0</v>
      </c>
      <c r="K111">
        <v>0</v>
      </c>
      <c r="L111" t="s">
        <v>538</v>
      </c>
      <c r="M111">
        <v>14900</v>
      </c>
      <c r="N111" t="s">
        <v>22</v>
      </c>
      <c r="O111">
        <v>136</v>
      </c>
      <c r="P111" t="s">
        <v>539</v>
      </c>
      <c r="Q111">
        <v>273</v>
      </c>
      <c r="R111">
        <v>19709992</v>
      </c>
    </row>
    <row r="112" spans="1:18" x14ac:dyDescent="0.25">
      <c r="A112">
        <v>110</v>
      </c>
      <c r="B112" t="s">
        <v>540</v>
      </c>
      <c r="C112" t="s">
        <v>541</v>
      </c>
      <c r="D112">
        <v>2</v>
      </c>
      <c r="E112" t="s">
        <v>542</v>
      </c>
      <c r="F112" t="s">
        <v>540</v>
      </c>
      <c r="G112">
        <v>6593336</v>
      </c>
      <c r="H112">
        <v>43641</v>
      </c>
      <c r="I112">
        <v>2008</v>
      </c>
      <c r="J112">
        <v>0</v>
      </c>
      <c r="K112">
        <v>191</v>
      </c>
      <c r="L112" t="s">
        <v>257</v>
      </c>
      <c r="M112">
        <v>25300</v>
      </c>
      <c r="N112" t="s">
        <v>22</v>
      </c>
      <c r="O112">
        <v>123</v>
      </c>
      <c r="P112" t="s">
        <v>543</v>
      </c>
      <c r="Q112">
        <v>692</v>
      </c>
      <c r="R112">
        <v>164537024</v>
      </c>
    </row>
    <row r="113" spans="1:18" x14ac:dyDescent="0.25">
      <c r="A113">
        <v>111</v>
      </c>
      <c r="B113" t="s">
        <v>544</v>
      </c>
      <c r="C113" t="s">
        <v>545</v>
      </c>
      <c r="D113">
        <v>1</v>
      </c>
      <c r="E113" t="s">
        <v>546</v>
      </c>
      <c r="F113" t="s">
        <v>544</v>
      </c>
      <c r="G113">
        <v>12409454</v>
      </c>
      <c r="H113">
        <v>106399</v>
      </c>
      <c r="I113">
        <v>7576</v>
      </c>
      <c r="J113">
        <v>0</v>
      </c>
      <c r="K113">
        <v>291</v>
      </c>
      <c r="L113" t="s">
        <v>547</v>
      </c>
      <c r="M113">
        <v>54000</v>
      </c>
      <c r="N113" t="s">
        <v>22</v>
      </c>
      <c r="O113">
        <v>29</v>
      </c>
      <c r="P113" t="s">
        <v>548</v>
      </c>
      <c r="Q113">
        <v>839</v>
      </c>
      <c r="R113">
        <v>240534085</v>
      </c>
    </row>
    <row r="114" spans="1:18" x14ac:dyDescent="0.25">
      <c r="A114">
        <v>112</v>
      </c>
      <c r="B114" t="s">
        <v>549</v>
      </c>
      <c r="C114" t="s">
        <v>550</v>
      </c>
      <c r="D114">
        <v>2</v>
      </c>
      <c r="E114" t="s">
        <v>551</v>
      </c>
      <c r="F114" t="s">
        <v>552</v>
      </c>
      <c r="G114">
        <v>20324608</v>
      </c>
      <c r="H114">
        <v>163173</v>
      </c>
      <c r="I114">
        <v>5278</v>
      </c>
      <c r="J114">
        <v>0</v>
      </c>
      <c r="K114">
        <v>2173</v>
      </c>
      <c r="L114" t="s">
        <v>553</v>
      </c>
      <c r="M114">
        <v>716000</v>
      </c>
      <c r="N114" t="s">
        <v>22</v>
      </c>
      <c r="O114">
        <v>25</v>
      </c>
      <c r="P114" t="s">
        <v>554</v>
      </c>
      <c r="Q114">
        <v>572</v>
      </c>
      <c r="R114">
        <v>422293017</v>
      </c>
    </row>
    <row r="115" spans="1:18" x14ac:dyDescent="0.25">
      <c r="A115">
        <v>113</v>
      </c>
      <c r="B115" t="s">
        <v>555</v>
      </c>
      <c r="C115" t="s">
        <v>556</v>
      </c>
      <c r="D115">
        <v>1</v>
      </c>
      <c r="E115" t="s">
        <v>557</v>
      </c>
      <c r="F115" t="s">
        <v>555</v>
      </c>
      <c r="G115">
        <v>8776058</v>
      </c>
      <c r="H115">
        <v>56088</v>
      </c>
      <c r="I115">
        <v>4474</v>
      </c>
      <c r="J115">
        <v>0</v>
      </c>
      <c r="K115">
        <v>19</v>
      </c>
      <c r="L115" t="s">
        <v>61</v>
      </c>
      <c r="M115">
        <v>2520</v>
      </c>
      <c r="N115" t="s">
        <v>22</v>
      </c>
      <c r="O115">
        <v>153</v>
      </c>
      <c r="P115" t="s">
        <v>558</v>
      </c>
      <c r="Q115">
        <v>593</v>
      </c>
      <c r="R115">
        <v>588611473</v>
      </c>
    </row>
    <row r="116" spans="1:18" x14ac:dyDescent="0.25">
      <c r="A116">
        <v>114</v>
      </c>
      <c r="B116" t="s">
        <v>559</v>
      </c>
      <c r="C116" t="s">
        <v>560</v>
      </c>
      <c r="D116">
        <v>1</v>
      </c>
      <c r="E116" t="s">
        <v>561</v>
      </c>
      <c r="F116" t="s">
        <v>562</v>
      </c>
      <c r="G116">
        <v>539586</v>
      </c>
      <c r="H116">
        <v>11098</v>
      </c>
      <c r="I116">
        <v>350</v>
      </c>
      <c r="J116">
        <v>0</v>
      </c>
      <c r="K116">
        <v>84</v>
      </c>
      <c r="L116" t="s">
        <v>563</v>
      </c>
      <c r="M116">
        <v>64200</v>
      </c>
      <c r="N116" t="s">
        <v>22</v>
      </c>
      <c r="O116">
        <v>101</v>
      </c>
      <c r="P116" t="s">
        <v>564</v>
      </c>
      <c r="Q116">
        <v>907</v>
      </c>
      <c r="R116">
        <v>90890709</v>
      </c>
    </row>
    <row r="117" spans="1:18" x14ac:dyDescent="0.25">
      <c r="A117">
        <v>115</v>
      </c>
      <c r="B117" t="s">
        <v>565</v>
      </c>
      <c r="C117" t="s">
        <v>566</v>
      </c>
      <c r="D117">
        <v>4</v>
      </c>
      <c r="E117" t="s">
        <v>567</v>
      </c>
      <c r="F117" t="s">
        <v>565</v>
      </c>
      <c r="G117">
        <v>11358706</v>
      </c>
      <c r="H117">
        <v>173309</v>
      </c>
      <c r="I117">
        <v>3807</v>
      </c>
      <c r="J117">
        <v>0</v>
      </c>
      <c r="K117">
        <v>1038</v>
      </c>
      <c r="L117" t="s">
        <v>309</v>
      </c>
      <c r="M117">
        <v>26000</v>
      </c>
      <c r="N117" t="s">
        <v>22</v>
      </c>
      <c r="O117">
        <v>147</v>
      </c>
      <c r="P117" t="s">
        <v>568</v>
      </c>
      <c r="Q117">
        <v>454</v>
      </c>
      <c r="R117">
        <v>81969200</v>
      </c>
    </row>
    <row r="118" spans="1:18" x14ac:dyDescent="0.25">
      <c r="A118">
        <v>116</v>
      </c>
      <c r="B118" t="s">
        <v>569</v>
      </c>
      <c r="C118" t="s">
        <v>570</v>
      </c>
      <c r="D118">
        <v>1</v>
      </c>
      <c r="E118" t="s">
        <v>571</v>
      </c>
      <c r="F118" t="s">
        <v>569</v>
      </c>
      <c r="G118">
        <v>4337274</v>
      </c>
      <c r="H118">
        <v>28670</v>
      </c>
      <c r="I118">
        <v>1213</v>
      </c>
      <c r="J118">
        <v>0</v>
      </c>
      <c r="K118">
        <v>100</v>
      </c>
      <c r="L118" t="s">
        <v>519</v>
      </c>
      <c r="M118">
        <v>7980</v>
      </c>
      <c r="N118" t="s">
        <v>22</v>
      </c>
      <c r="O118">
        <v>112</v>
      </c>
      <c r="P118" t="s">
        <v>572</v>
      </c>
      <c r="Q118">
        <v>831</v>
      </c>
      <c r="R118">
        <v>700104791</v>
      </c>
    </row>
    <row r="119" spans="1:18" x14ac:dyDescent="0.25">
      <c r="A119">
        <v>117</v>
      </c>
      <c r="B119" t="s">
        <v>573</v>
      </c>
      <c r="C119" t="s">
        <v>574</v>
      </c>
      <c r="D119">
        <v>3</v>
      </c>
      <c r="E119" t="e">
        <f>-GFbdWLf2CE</f>
        <v>#NAME?</v>
      </c>
      <c r="F119" t="s">
        <v>573</v>
      </c>
      <c r="G119">
        <v>1706880</v>
      </c>
      <c r="H119">
        <v>21973</v>
      </c>
      <c r="I119">
        <v>1272</v>
      </c>
      <c r="J119">
        <v>0</v>
      </c>
      <c r="K119">
        <v>3</v>
      </c>
      <c r="L119" t="s">
        <v>575</v>
      </c>
      <c r="M119">
        <v>3030</v>
      </c>
      <c r="N119" t="s">
        <v>22</v>
      </c>
      <c r="O119">
        <v>61</v>
      </c>
      <c r="P119" t="s">
        <v>576</v>
      </c>
      <c r="Q119">
        <v>397</v>
      </c>
      <c r="R119">
        <v>119420498</v>
      </c>
    </row>
    <row r="120" spans="1:18" x14ac:dyDescent="0.25">
      <c r="A120">
        <v>118</v>
      </c>
      <c r="B120" t="s">
        <v>577</v>
      </c>
      <c r="C120" t="s">
        <v>578</v>
      </c>
      <c r="D120">
        <v>1</v>
      </c>
      <c r="E120" t="s">
        <v>579</v>
      </c>
      <c r="F120" t="s">
        <v>580</v>
      </c>
      <c r="G120">
        <v>4895234</v>
      </c>
      <c r="H120">
        <v>39331</v>
      </c>
      <c r="I120">
        <v>1588</v>
      </c>
      <c r="J120">
        <v>0</v>
      </c>
      <c r="K120">
        <v>33</v>
      </c>
      <c r="L120" t="s">
        <v>257</v>
      </c>
      <c r="M120">
        <v>25300</v>
      </c>
      <c r="N120" t="s">
        <v>22</v>
      </c>
      <c r="O120">
        <v>123</v>
      </c>
      <c r="P120" t="s">
        <v>581</v>
      </c>
      <c r="Q120">
        <v>648</v>
      </c>
      <c r="R120">
        <v>164537024</v>
      </c>
    </row>
    <row r="121" spans="1:18" x14ac:dyDescent="0.25">
      <c r="A121">
        <v>119</v>
      </c>
      <c r="B121" t="s">
        <v>582</v>
      </c>
      <c r="C121" t="s">
        <v>583</v>
      </c>
      <c r="D121">
        <v>3</v>
      </c>
      <c r="E121" t="s">
        <v>584</v>
      </c>
      <c r="F121" t="s">
        <v>582</v>
      </c>
      <c r="G121">
        <v>5011049</v>
      </c>
      <c r="H121">
        <v>94583</v>
      </c>
      <c r="I121">
        <v>1582</v>
      </c>
      <c r="J121">
        <v>0</v>
      </c>
      <c r="K121">
        <v>41</v>
      </c>
      <c r="L121" t="s">
        <v>585</v>
      </c>
      <c r="M121">
        <v>1940</v>
      </c>
      <c r="N121" t="s">
        <v>22</v>
      </c>
      <c r="O121">
        <v>53</v>
      </c>
      <c r="P121" t="s">
        <v>586</v>
      </c>
      <c r="Q121">
        <v>181</v>
      </c>
      <c r="R121">
        <v>16660355</v>
      </c>
    </row>
    <row r="122" spans="1:18" x14ac:dyDescent="0.25">
      <c r="A122">
        <v>120</v>
      </c>
      <c r="B122" t="s">
        <v>587</v>
      </c>
      <c r="C122" t="s">
        <v>588</v>
      </c>
      <c r="D122">
        <v>2</v>
      </c>
      <c r="E122" t="s">
        <v>589</v>
      </c>
      <c r="F122" t="s">
        <v>587</v>
      </c>
      <c r="G122">
        <v>1612309</v>
      </c>
      <c r="H122">
        <v>25262</v>
      </c>
      <c r="I122">
        <v>1834</v>
      </c>
      <c r="J122">
        <v>0</v>
      </c>
      <c r="K122">
        <v>146</v>
      </c>
      <c r="L122" t="s">
        <v>309</v>
      </c>
      <c r="M122">
        <v>26000</v>
      </c>
      <c r="N122" t="s">
        <v>22</v>
      </c>
      <c r="O122">
        <v>147</v>
      </c>
      <c r="P122" t="s">
        <v>590</v>
      </c>
      <c r="Q122">
        <v>832</v>
      </c>
      <c r="R122">
        <v>81969200</v>
      </c>
    </row>
    <row r="123" spans="1:18" x14ac:dyDescent="0.25">
      <c r="A123">
        <v>121</v>
      </c>
      <c r="B123" t="s">
        <v>591</v>
      </c>
      <c r="C123" t="s">
        <v>592</v>
      </c>
      <c r="D123">
        <v>1</v>
      </c>
      <c r="E123" t="s">
        <v>593</v>
      </c>
      <c r="F123" t="s">
        <v>591</v>
      </c>
      <c r="G123">
        <v>9578557</v>
      </c>
      <c r="H123">
        <v>63893</v>
      </c>
      <c r="I123">
        <v>3073</v>
      </c>
      <c r="J123">
        <v>0</v>
      </c>
      <c r="K123">
        <v>156</v>
      </c>
      <c r="L123" t="s">
        <v>392</v>
      </c>
      <c r="M123">
        <v>126000</v>
      </c>
      <c r="N123" t="s">
        <v>22</v>
      </c>
      <c r="O123">
        <v>970</v>
      </c>
      <c r="P123" t="s">
        <v>594</v>
      </c>
      <c r="Q123">
        <v>555</v>
      </c>
      <c r="R123">
        <v>74890614</v>
      </c>
    </row>
    <row r="124" spans="1:18" x14ac:dyDescent="0.25">
      <c r="A124">
        <v>122</v>
      </c>
      <c r="B124" t="s">
        <v>595</v>
      </c>
      <c r="C124" t="s">
        <v>596</v>
      </c>
      <c r="D124">
        <v>1</v>
      </c>
      <c r="E124" t="s">
        <v>597</v>
      </c>
      <c r="F124" t="s">
        <v>598</v>
      </c>
      <c r="G124">
        <v>4843</v>
      </c>
      <c r="H124">
        <v>89</v>
      </c>
      <c r="I124">
        <v>4</v>
      </c>
      <c r="J124">
        <v>0</v>
      </c>
      <c r="K124">
        <v>2</v>
      </c>
      <c r="L124" t="s">
        <v>599</v>
      </c>
      <c r="M124">
        <v>190</v>
      </c>
      <c r="N124" t="s">
        <v>22</v>
      </c>
      <c r="O124">
        <v>55</v>
      </c>
      <c r="P124" t="s">
        <v>600</v>
      </c>
      <c r="Q124">
        <v>132</v>
      </c>
      <c r="R124">
        <v>37818</v>
      </c>
    </row>
    <row r="125" spans="1:18" x14ac:dyDescent="0.25">
      <c r="A125">
        <v>123</v>
      </c>
      <c r="B125" t="s">
        <v>601</v>
      </c>
      <c r="C125" t="s">
        <v>602</v>
      </c>
      <c r="D125">
        <v>2</v>
      </c>
      <c r="E125" t="s">
        <v>603</v>
      </c>
      <c r="F125" t="s">
        <v>601</v>
      </c>
      <c r="G125">
        <v>21665316</v>
      </c>
      <c r="H125">
        <v>116027</v>
      </c>
      <c r="I125">
        <v>4679</v>
      </c>
      <c r="J125">
        <v>0</v>
      </c>
      <c r="K125">
        <v>223</v>
      </c>
      <c r="L125" t="s">
        <v>604</v>
      </c>
      <c r="M125">
        <v>30000</v>
      </c>
      <c r="N125" t="s">
        <v>22</v>
      </c>
      <c r="O125">
        <v>112</v>
      </c>
      <c r="P125" t="s">
        <v>605</v>
      </c>
      <c r="Q125">
        <v>552</v>
      </c>
      <c r="R125">
        <v>71274144</v>
      </c>
    </row>
    <row r="126" spans="1:18" x14ac:dyDescent="0.25">
      <c r="A126">
        <v>124</v>
      </c>
      <c r="B126" t="s">
        <v>606</v>
      </c>
      <c r="C126" t="s">
        <v>607</v>
      </c>
      <c r="D126">
        <v>4</v>
      </c>
      <c r="E126" t="s">
        <v>608</v>
      </c>
      <c r="F126" t="s">
        <v>606</v>
      </c>
      <c r="G126">
        <v>1618575</v>
      </c>
      <c r="H126">
        <v>13135</v>
      </c>
      <c r="I126">
        <v>638</v>
      </c>
      <c r="J126">
        <v>0</v>
      </c>
      <c r="K126">
        <v>1</v>
      </c>
      <c r="L126" t="s">
        <v>80</v>
      </c>
      <c r="M126">
        <v>168</v>
      </c>
      <c r="N126" t="s">
        <v>22</v>
      </c>
      <c r="O126">
        <v>88</v>
      </c>
      <c r="P126" t="s">
        <v>609</v>
      </c>
      <c r="Q126">
        <v>243</v>
      </c>
      <c r="R126">
        <v>62657043</v>
      </c>
    </row>
    <row r="127" spans="1:18" x14ac:dyDescent="0.25">
      <c r="A127">
        <v>125</v>
      </c>
      <c r="B127" t="s">
        <v>610</v>
      </c>
      <c r="C127" t="s">
        <v>611</v>
      </c>
      <c r="D127">
        <v>1</v>
      </c>
      <c r="E127" t="s">
        <v>612</v>
      </c>
      <c r="F127" t="s">
        <v>610</v>
      </c>
      <c r="G127">
        <v>1088487</v>
      </c>
      <c r="H127">
        <v>14307</v>
      </c>
      <c r="I127">
        <v>448</v>
      </c>
      <c r="J127">
        <v>0</v>
      </c>
      <c r="K127">
        <v>39</v>
      </c>
      <c r="L127" t="s">
        <v>613</v>
      </c>
      <c r="M127">
        <v>526</v>
      </c>
      <c r="N127" t="s">
        <v>22</v>
      </c>
      <c r="O127">
        <v>30</v>
      </c>
      <c r="P127" t="s">
        <v>614</v>
      </c>
      <c r="Q127">
        <v>420</v>
      </c>
      <c r="R127">
        <v>30619032</v>
      </c>
    </row>
    <row r="128" spans="1:18" x14ac:dyDescent="0.25">
      <c r="A128">
        <v>126</v>
      </c>
      <c r="B128" t="s">
        <v>615</v>
      </c>
      <c r="C128" t="s">
        <v>616</v>
      </c>
      <c r="D128">
        <v>1</v>
      </c>
      <c r="E128" t="s">
        <v>617</v>
      </c>
      <c r="F128" t="s">
        <v>618</v>
      </c>
      <c r="G128">
        <v>6796509</v>
      </c>
      <c r="H128">
        <v>54301</v>
      </c>
      <c r="I128">
        <v>5091</v>
      </c>
      <c r="J128">
        <v>0</v>
      </c>
      <c r="K128">
        <v>15</v>
      </c>
      <c r="L128" t="s">
        <v>131</v>
      </c>
      <c r="M128">
        <v>207000</v>
      </c>
      <c r="N128" t="s">
        <v>22</v>
      </c>
      <c r="O128">
        <v>46</v>
      </c>
      <c r="P128" t="s">
        <v>619</v>
      </c>
      <c r="Q128">
        <v>333</v>
      </c>
      <c r="R128">
        <v>20300956</v>
      </c>
    </row>
    <row r="129" spans="1:18" x14ac:dyDescent="0.25">
      <c r="A129">
        <v>127</v>
      </c>
      <c r="B129" t="s">
        <v>620</v>
      </c>
      <c r="C129" t="s">
        <v>621</v>
      </c>
      <c r="D129">
        <v>2</v>
      </c>
      <c r="E129" t="s">
        <v>622</v>
      </c>
      <c r="F129" t="s">
        <v>620</v>
      </c>
      <c r="G129">
        <v>1352593</v>
      </c>
      <c r="H129">
        <v>12068</v>
      </c>
      <c r="I129">
        <v>545</v>
      </c>
      <c r="J129">
        <v>0</v>
      </c>
      <c r="K129">
        <v>26</v>
      </c>
      <c r="L129" t="s">
        <v>309</v>
      </c>
      <c r="M129">
        <v>26000</v>
      </c>
      <c r="N129" t="s">
        <v>22</v>
      </c>
      <c r="O129">
        <v>147</v>
      </c>
      <c r="P129" t="s">
        <v>623</v>
      </c>
      <c r="Q129">
        <v>377</v>
      </c>
      <c r="R129">
        <v>81969200</v>
      </c>
    </row>
    <row r="130" spans="1:18" x14ac:dyDescent="0.25">
      <c r="A130">
        <v>128</v>
      </c>
      <c r="B130" t="s">
        <v>624</v>
      </c>
      <c r="C130" t="s">
        <v>625</v>
      </c>
      <c r="D130">
        <v>3</v>
      </c>
      <c r="E130" t="s">
        <v>626</v>
      </c>
      <c r="F130" t="s">
        <v>624</v>
      </c>
      <c r="G130">
        <v>205226</v>
      </c>
      <c r="H130">
        <v>4200</v>
      </c>
      <c r="I130">
        <v>131</v>
      </c>
      <c r="J130">
        <v>0</v>
      </c>
      <c r="K130">
        <v>1</v>
      </c>
      <c r="L130" t="s">
        <v>627</v>
      </c>
      <c r="M130">
        <v>17200</v>
      </c>
      <c r="N130" t="s">
        <v>22</v>
      </c>
      <c r="O130">
        <v>33</v>
      </c>
      <c r="P130" t="s">
        <v>628</v>
      </c>
      <c r="Q130">
        <v>209</v>
      </c>
      <c r="R130">
        <v>7348434</v>
      </c>
    </row>
    <row r="131" spans="1:18" x14ac:dyDescent="0.25">
      <c r="A131">
        <v>129</v>
      </c>
      <c r="B131" t="s">
        <v>629</v>
      </c>
      <c r="C131" t="s">
        <v>630</v>
      </c>
      <c r="D131">
        <v>4</v>
      </c>
      <c r="E131" t="s">
        <v>631</v>
      </c>
      <c r="F131" t="s">
        <v>629</v>
      </c>
      <c r="G131">
        <v>4866779</v>
      </c>
      <c r="H131">
        <v>30849</v>
      </c>
      <c r="I131">
        <v>1950</v>
      </c>
      <c r="J131">
        <v>0</v>
      </c>
      <c r="K131">
        <v>20</v>
      </c>
      <c r="L131" t="s">
        <v>632</v>
      </c>
      <c r="M131">
        <v>9120</v>
      </c>
      <c r="N131" t="s">
        <v>22</v>
      </c>
      <c r="O131">
        <v>16</v>
      </c>
      <c r="P131" t="s">
        <v>633</v>
      </c>
      <c r="Q131">
        <v>483</v>
      </c>
      <c r="R131">
        <v>13445375</v>
      </c>
    </row>
    <row r="132" spans="1:18" x14ac:dyDescent="0.25">
      <c r="A132">
        <v>130</v>
      </c>
      <c r="B132" t="s">
        <v>634</v>
      </c>
      <c r="C132" t="s">
        <v>635</v>
      </c>
      <c r="D132">
        <v>3</v>
      </c>
      <c r="E132" t="s">
        <v>636</v>
      </c>
      <c r="F132" t="s">
        <v>637</v>
      </c>
      <c r="G132">
        <v>3985706</v>
      </c>
      <c r="H132">
        <v>37000</v>
      </c>
      <c r="I132">
        <v>2571</v>
      </c>
      <c r="J132">
        <v>0</v>
      </c>
      <c r="K132">
        <v>7</v>
      </c>
      <c r="L132" t="s">
        <v>638</v>
      </c>
      <c r="M132">
        <v>1980</v>
      </c>
      <c r="N132" t="s">
        <v>22</v>
      </c>
      <c r="O132">
        <v>74</v>
      </c>
      <c r="P132" t="s">
        <v>639</v>
      </c>
      <c r="Q132">
        <v>568</v>
      </c>
      <c r="R132">
        <v>48597895</v>
      </c>
    </row>
    <row r="133" spans="1:18" x14ac:dyDescent="0.25">
      <c r="A133">
        <v>131</v>
      </c>
      <c r="B133" t="s">
        <v>640</v>
      </c>
      <c r="C133" t="s">
        <v>641</v>
      </c>
      <c r="D133">
        <v>6</v>
      </c>
      <c r="E133" t="s">
        <v>642</v>
      </c>
      <c r="F133" t="s">
        <v>643</v>
      </c>
      <c r="G133">
        <v>11299756</v>
      </c>
      <c r="H133">
        <v>68378</v>
      </c>
      <c r="I133">
        <v>3380</v>
      </c>
      <c r="J133">
        <v>0</v>
      </c>
      <c r="K133">
        <v>338</v>
      </c>
      <c r="L133" t="s">
        <v>644</v>
      </c>
      <c r="M133">
        <v>404000</v>
      </c>
      <c r="N133" t="s">
        <v>22</v>
      </c>
      <c r="O133">
        <v>454</v>
      </c>
      <c r="P133" t="s">
        <v>645</v>
      </c>
      <c r="Q133">
        <v>629</v>
      </c>
      <c r="R133">
        <v>300588910</v>
      </c>
    </row>
    <row r="134" spans="1:18" x14ac:dyDescent="0.25">
      <c r="A134">
        <v>132</v>
      </c>
      <c r="B134" t="s">
        <v>646</v>
      </c>
      <c r="C134" t="s">
        <v>647</v>
      </c>
      <c r="D134">
        <v>1</v>
      </c>
      <c r="E134" t="e">
        <f>-I4SrHfwiMo</f>
        <v>#NAME?</v>
      </c>
      <c r="F134" t="s">
        <v>646</v>
      </c>
      <c r="G134">
        <v>446726</v>
      </c>
      <c r="H134">
        <v>3698</v>
      </c>
      <c r="I134">
        <v>195</v>
      </c>
      <c r="J134">
        <v>0</v>
      </c>
      <c r="K134">
        <v>47</v>
      </c>
      <c r="L134" t="s">
        <v>648</v>
      </c>
      <c r="M134">
        <v>12700</v>
      </c>
      <c r="N134" t="s">
        <v>22</v>
      </c>
      <c r="O134">
        <v>80</v>
      </c>
      <c r="P134" t="s">
        <v>649</v>
      </c>
      <c r="Q134">
        <v>314</v>
      </c>
      <c r="R134">
        <v>202832691</v>
      </c>
    </row>
    <row r="135" spans="1:18" x14ac:dyDescent="0.25">
      <c r="A135">
        <v>133</v>
      </c>
      <c r="B135" t="s">
        <v>650</v>
      </c>
      <c r="C135" t="s">
        <v>651</v>
      </c>
      <c r="D135">
        <v>1</v>
      </c>
      <c r="E135" t="s">
        <v>652</v>
      </c>
      <c r="F135" t="s">
        <v>650</v>
      </c>
      <c r="G135">
        <v>4673008</v>
      </c>
      <c r="H135">
        <v>38651</v>
      </c>
      <c r="I135">
        <v>3632</v>
      </c>
      <c r="J135">
        <v>0</v>
      </c>
      <c r="K135">
        <v>7</v>
      </c>
      <c r="L135" t="s">
        <v>99</v>
      </c>
      <c r="M135">
        <v>134000</v>
      </c>
      <c r="N135" t="s">
        <v>22</v>
      </c>
      <c r="O135">
        <v>397</v>
      </c>
      <c r="P135" t="s">
        <v>149</v>
      </c>
      <c r="Q135">
        <v>229</v>
      </c>
      <c r="R135">
        <v>560764741</v>
      </c>
    </row>
    <row r="136" spans="1:18" x14ac:dyDescent="0.25">
      <c r="A136">
        <v>134</v>
      </c>
      <c r="B136" t="s">
        <v>653</v>
      </c>
      <c r="C136" t="s">
        <v>654</v>
      </c>
      <c r="D136">
        <v>1</v>
      </c>
      <c r="E136" t="s">
        <v>655</v>
      </c>
      <c r="F136" t="s">
        <v>656</v>
      </c>
      <c r="G136">
        <v>22294496</v>
      </c>
      <c r="H136">
        <v>129065</v>
      </c>
      <c r="I136">
        <v>11928</v>
      </c>
      <c r="J136">
        <v>0</v>
      </c>
      <c r="K136">
        <v>152</v>
      </c>
      <c r="L136" t="s">
        <v>657</v>
      </c>
      <c r="M136">
        <v>16800</v>
      </c>
      <c r="N136" t="s">
        <v>22</v>
      </c>
      <c r="O136">
        <v>52</v>
      </c>
      <c r="P136" t="s">
        <v>658</v>
      </c>
      <c r="Q136">
        <v>370</v>
      </c>
      <c r="R136">
        <v>34766963</v>
      </c>
    </row>
    <row r="137" spans="1:18" x14ac:dyDescent="0.25">
      <c r="A137">
        <v>135</v>
      </c>
      <c r="B137" t="s">
        <v>659</v>
      </c>
      <c r="C137" t="s">
        <v>660</v>
      </c>
      <c r="D137">
        <v>4</v>
      </c>
      <c r="E137" t="s">
        <v>661</v>
      </c>
      <c r="F137" t="s">
        <v>659</v>
      </c>
      <c r="G137">
        <v>24985767</v>
      </c>
      <c r="H137">
        <v>182945</v>
      </c>
      <c r="I137">
        <v>10611</v>
      </c>
      <c r="J137">
        <v>0</v>
      </c>
      <c r="K137">
        <v>577</v>
      </c>
      <c r="L137" t="s">
        <v>662</v>
      </c>
      <c r="M137">
        <v>53600</v>
      </c>
      <c r="N137" t="s">
        <v>22</v>
      </c>
      <c r="O137">
        <v>226</v>
      </c>
      <c r="P137" t="s">
        <v>663</v>
      </c>
      <c r="Q137">
        <v>1189</v>
      </c>
      <c r="R137">
        <v>304348284</v>
      </c>
    </row>
    <row r="138" spans="1:18" x14ac:dyDescent="0.25">
      <c r="A138">
        <v>136</v>
      </c>
      <c r="B138" t="s">
        <v>664</v>
      </c>
      <c r="C138" t="s">
        <v>665</v>
      </c>
      <c r="D138">
        <v>4</v>
      </c>
      <c r="E138" t="s">
        <v>666</v>
      </c>
      <c r="F138" t="s">
        <v>667</v>
      </c>
      <c r="G138">
        <v>179373382</v>
      </c>
      <c r="H138">
        <v>701253</v>
      </c>
      <c r="I138">
        <v>84089</v>
      </c>
      <c r="J138">
        <v>0</v>
      </c>
      <c r="K138">
        <v>4572</v>
      </c>
      <c r="L138" t="s">
        <v>291</v>
      </c>
      <c r="M138">
        <v>1480</v>
      </c>
      <c r="N138" t="s">
        <v>22</v>
      </c>
      <c r="O138">
        <v>87</v>
      </c>
      <c r="P138" t="s">
        <v>668</v>
      </c>
      <c r="Q138">
        <v>502</v>
      </c>
      <c r="R138">
        <v>814701864</v>
      </c>
    </row>
    <row r="139" spans="1:18" x14ac:dyDescent="0.25">
      <c r="A139">
        <v>137</v>
      </c>
      <c r="B139" t="s">
        <v>669</v>
      </c>
      <c r="C139" t="s">
        <v>670</v>
      </c>
      <c r="D139">
        <v>1</v>
      </c>
      <c r="E139" t="s">
        <v>671</v>
      </c>
      <c r="F139" t="s">
        <v>669</v>
      </c>
      <c r="G139">
        <v>1005695</v>
      </c>
      <c r="H139">
        <v>5852</v>
      </c>
      <c r="I139">
        <v>277</v>
      </c>
      <c r="J139">
        <v>0</v>
      </c>
      <c r="K139">
        <v>37</v>
      </c>
      <c r="L139" t="s">
        <v>505</v>
      </c>
      <c r="M139">
        <v>150</v>
      </c>
      <c r="N139" t="s">
        <v>22</v>
      </c>
      <c r="O139">
        <v>27</v>
      </c>
      <c r="P139" t="s">
        <v>672</v>
      </c>
      <c r="Q139">
        <v>538</v>
      </c>
      <c r="R139">
        <v>10664765</v>
      </c>
    </row>
    <row r="140" spans="1:18" x14ac:dyDescent="0.25">
      <c r="A140">
        <v>138</v>
      </c>
      <c r="B140" t="s">
        <v>282</v>
      </c>
      <c r="C140" t="s">
        <v>673</v>
      </c>
      <c r="D140">
        <v>2</v>
      </c>
      <c r="E140" t="s">
        <v>674</v>
      </c>
      <c r="F140" t="s">
        <v>282</v>
      </c>
      <c r="G140">
        <v>2129002</v>
      </c>
      <c r="H140">
        <v>14338</v>
      </c>
      <c r="I140">
        <v>886</v>
      </c>
      <c r="J140">
        <v>0</v>
      </c>
      <c r="K140">
        <v>12</v>
      </c>
      <c r="L140" t="s">
        <v>675</v>
      </c>
      <c r="M140">
        <v>9110</v>
      </c>
      <c r="N140" t="s">
        <v>22</v>
      </c>
      <c r="O140">
        <v>73</v>
      </c>
      <c r="P140" t="s">
        <v>676</v>
      </c>
      <c r="Q140">
        <v>360</v>
      </c>
      <c r="R140">
        <v>17096397</v>
      </c>
    </row>
    <row r="141" spans="1:18" x14ac:dyDescent="0.25">
      <c r="A141">
        <v>139</v>
      </c>
      <c r="B141" t="s">
        <v>677</v>
      </c>
      <c r="C141" t="s">
        <v>678</v>
      </c>
      <c r="D141">
        <v>2</v>
      </c>
      <c r="E141" t="s">
        <v>679</v>
      </c>
      <c r="F141" t="s">
        <v>677</v>
      </c>
      <c r="G141">
        <v>1067712</v>
      </c>
      <c r="H141">
        <v>7641</v>
      </c>
      <c r="I141">
        <v>312</v>
      </c>
      <c r="J141">
        <v>0</v>
      </c>
      <c r="K141">
        <v>50</v>
      </c>
      <c r="L141" t="s">
        <v>61</v>
      </c>
      <c r="M141">
        <v>2520</v>
      </c>
      <c r="N141" t="s">
        <v>22</v>
      </c>
      <c r="O141">
        <v>153</v>
      </c>
      <c r="P141" t="s">
        <v>680</v>
      </c>
      <c r="Q141">
        <v>593</v>
      </c>
      <c r="R141">
        <v>588611473</v>
      </c>
    </row>
    <row r="142" spans="1:18" x14ac:dyDescent="0.25">
      <c r="A142">
        <v>140</v>
      </c>
      <c r="B142" t="s">
        <v>681</v>
      </c>
      <c r="C142" t="s">
        <v>682</v>
      </c>
      <c r="D142">
        <v>3</v>
      </c>
      <c r="E142" t="s">
        <v>683</v>
      </c>
      <c r="F142" t="s">
        <v>681</v>
      </c>
      <c r="G142">
        <v>80789372</v>
      </c>
      <c r="H142">
        <v>869164</v>
      </c>
      <c r="I142">
        <v>32913</v>
      </c>
      <c r="J142">
        <v>0</v>
      </c>
      <c r="K142">
        <v>2453</v>
      </c>
      <c r="L142" t="s">
        <v>648</v>
      </c>
      <c r="M142">
        <v>12700</v>
      </c>
      <c r="N142" t="s">
        <v>22</v>
      </c>
      <c r="O142">
        <v>80</v>
      </c>
      <c r="P142" t="s">
        <v>684</v>
      </c>
      <c r="Q142">
        <v>944</v>
      </c>
      <c r="R142">
        <v>202832691</v>
      </c>
    </row>
    <row r="143" spans="1:18" x14ac:dyDescent="0.25">
      <c r="A143">
        <v>141</v>
      </c>
      <c r="B143" t="s">
        <v>685</v>
      </c>
      <c r="C143" t="s">
        <v>686</v>
      </c>
      <c r="D143">
        <v>2</v>
      </c>
      <c r="E143" t="s">
        <v>687</v>
      </c>
      <c r="F143" t="s">
        <v>685</v>
      </c>
      <c r="G143">
        <v>5810338</v>
      </c>
      <c r="H143">
        <v>45806</v>
      </c>
      <c r="I143">
        <v>3355</v>
      </c>
      <c r="J143">
        <v>0</v>
      </c>
      <c r="K143">
        <v>640</v>
      </c>
      <c r="L143" t="s">
        <v>243</v>
      </c>
      <c r="M143">
        <v>18400</v>
      </c>
      <c r="N143" t="s">
        <v>22</v>
      </c>
      <c r="O143">
        <v>43</v>
      </c>
      <c r="P143" t="s">
        <v>688</v>
      </c>
      <c r="Q143">
        <v>539</v>
      </c>
      <c r="R143">
        <v>22318922</v>
      </c>
    </row>
    <row r="144" spans="1:18" x14ac:dyDescent="0.25">
      <c r="A144">
        <v>142</v>
      </c>
      <c r="B144" t="s">
        <v>689</v>
      </c>
      <c r="C144" t="s">
        <v>690</v>
      </c>
      <c r="D144">
        <v>4</v>
      </c>
      <c r="E144" t="s">
        <v>691</v>
      </c>
      <c r="F144" t="s">
        <v>689</v>
      </c>
      <c r="G144">
        <v>796547</v>
      </c>
      <c r="H144">
        <v>11311</v>
      </c>
      <c r="I144">
        <v>381</v>
      </c>
      <c r="J144">
        <v>0</v>
      </c>
      <c r="K144">
        <v>4</v>
      </c>
      <c r="L144" t="s">
        <v>257</v>
      </c>
      <c r="M144">
        <v>25300</v>
      </c>
      <c r="N144" t="s">
        <v>22</v>
      </c>
      <c r="O144">
        <v>123</v>
      </c>
      <c r="P144" t="s">
        <v>692</v>
      </c>
      <c r="Q144">
        <v>267</v>
      </c>
      <c r="R144">
        <v>164537024</v>
      </c>
    </row>
    <row r="145" spans="1:18" x14ac:dyDescent="0.25">
      <c r="A145">
        <v>143</v>
      </c>
      <c r="B145" t="s">
        <v>693</v>
      </c>
      <c r="C145" t="s">
        <v>694</v>
      </c>
      <c r="D145">
        <v>3</v>
      </c>
      <c r="E145" t="s">
        <v>695</v>
      </c>
      <c r="F145" t="s">
        <v>696</v>
      </c>
      <c r="G145">
        <v>230</v>
      </c>
      <c r="H145">
        <v>5</v>
      </c>
      <c r="I145">
        <v>0</v>
      </c>
      <c r="J145">
        <v>0</v>
      </c>
      <c r="K145">
        <v>0</v>
      </c>
      <c r="L145" t="s">
        <v>697</v>
      </c>
      <c r="M145">
        <v>56100</v>
      </c>
      <c r="N145" t="s">
        <v>22</v>
      </c>
      <c r="O145">
        <v>596</v>
      </c>
      <c r="P145" t="s">
        <v>698</v>
      </c>
      <c r="Q145">
        <v>1121</v>
      </c>
      <c r="R145">
        <v>23431714</v>
      </c>
    </row>
    <row r="146" spans="1:18" x14ac:dyDescent="0.25">
      <c r="A146">
        <v>144</v>
      </c>
      <c r="B146" t="s">
        <v>699</v>
      </c>
      <c r="C146" t="s">
        <v>700</v>
      </c>
      <c r="D146">
        <v>5</v>
      </c>
      <c r="E146" t="s">
        <v>701</v>
      </c>
      <c r="F146" t="s">
        <v>702</v>
      </c>
      <c r="G146">
        <v>18017962</v>
      </c>
      <c r="H146">
        <v>90603</v>
      </c>
      <c r="I146">
        <v>4684</v>
      </c>
      <c r="J146">
        <v>0</v>
      </c>
      <c r="K146">
        <v>236</v>
      </c>
      <c r="L146" t="s">
        <v>56</v>
      </c>
      <c r="M146">
        <v>18300</v>
      </c>
      <c r="N146" t="s">
        <v>22</v>
      </c>
      <c r="O146">
        <v>1950</v>
      </c>
      <c r="P146" t="s">
        <v>703</v>
      </c>
      <c r="Q146">
        <v>486</v>
      </c>
      <c r="R146">
        <v>369603480</v>
      </c>
    </row>
    <row r="147" spans="1:18" x14ac:dyDescent="0.25">
      <c r="A147">
        <v>145</v>
      </c>
      <c r="B147" t="s">
        <v>704</v>
      </c>
      <c r="C147" t="s">
        <v>705</v>
      </c>
      <c r="D147">
        <v>1</v>
      </c>
      <c r="E147" t="s">
        <v>706</v>
      </c>
      <c r="F147" t="s">
        <v>707</v>
      </c>
      <c r="G147">
        <v>557932</v>
      </c>
      <c r="H147">
        <v>8146</v>
      </c>
      <c r="I147">
        <v>348</v>
      </c>
      <c r="J147">
        <v>0</v>
      </c>
      <c r="K147">
        <v>9</v>
      </c>
      <c r="L147" t="s">
        <v>708</v>
      </c>
      <c r="M147">
        <v>1190</v>
      </c>
      <c r="N147" t="s">
        <v>22</v>
      </c>
      <c r="O147">
        <v>92</v>
      </c>
      <c r="P147" t="s">
        <v>709</v>
      </c>
      <c r="Q147">
        <v>216</v>
      </c>
      <c r="R147">
        <v>88008770</v>
      </c>
    </row>
    <row r="148" spans="1:18" x14ac:dyDescent="0.25">
      <c r="A148">
        <v>146</v>
      </c>
      <c r="B148" t="s">
        <v>710</v>
      </c>
      <c r="C148" t="s">
        <v>711</v>
      </c>
      <c r="D148">
        <v>1</v>
      </c>
      <c r="E148" t="s">
        <v>712</v>
      </c>
      <c r="F148" t="s">
        <v>710</v>
      </c>
      <c r="G148">
        <v>7026953</v>
      </c>
      <c r="H148">
        <v>33103</v>
      </c>
      <c r="I148">
        <v>1698</v>
      </c>
      <c r="J148">
        <v>0</v>
      </c>
      <c r="K148">
        <v>91</v>
      </c>
      <c r="L148" t="s">
        <v>252</v>
      </c>
      <c r="M148">
        <v>68300</v>
      </c>
      <c r="N148" t="s">
        <v>22</v>
      </c>
      <c r="O148">
        <v>6208</v>
      </c>
      <c r="P148" t="s">
        <v>713</v>
      </c>
      <c r="Q148">
        <v>783</v>
      </c>
      <c r="R148">
        <v>830926681</v>
      </c>
    </row>
    <row r="149" spans="1:18" x14ac:dyDescent="0.25">
      <c r="A149">
        <v>147</v>
      </c>
      <c r="B149" t="s">
        <v>714</v>
      </c>
      <c r="C149" t="s">
        <v>715</v>
      </c>
      <c r="D149">
        <v>1</v>
      </c>
      <c r="E149" t="s">
        <v>716</v>
      </c>
      <c r="F149" t="s">
        <v>714</v>
      </c>
      <c r="G149">
        <v>621975</v>
      </c>
      <c r="H149">
        <v>5551</v>
      </c>
      <c r="I149">
        <v>330</v>
      </c>
      <c r="J149">
        <v>0</v>
      </c>
      <c r="K149">
        <v>0</v>
      </c>
      <c r="L149" t="s">
        <v>717</v>
      </c>
      <c r="M149">
        <v>528</v>
      </c>
      <c r="N149" t="s">
        <v>22</v>
      </c>
      <c r="O149">
        <v>9</v>
      </c>
      <c r="P149" t="s">
        <v>718</v>
      </c>
      <c r="Q149">
        <v>162</v>
      </c>
      <c r="R149">
        <v>826217</v>
      </c>
    </row>
    <row r="150" spans="1:18" x14ac:dyDescent="0.25">
      <c r="A150">
        <v>148</v>
      </c>
      <c r="B150" t="s">
        <v>719</v>
      </c>
      <c r="C150" t="s">
        <v>720</v>
      </c>
      <c r="D150">
        <v>2</v>
      </c>
      <c r="E150" t="s">
        <v>721</v>
      </c>
      <c r="F150" t="s">
        <v>719</v>
      </c>
      <c r="G150">
        <v>8127377</v>
      </c>
      <c r="H150">
        <v>59723</v>
      </c>
      <c r="I150">
        <v>3917</v>
      </c>
      <c r="J150">
        <v>0</v>
      </c>
      <c r="K150">
        <v>266</v>
      </c>
      <c r="L150" t="s">
        <v>722</v>
      </c>
      <c r="M150">
        <v>15800</v>
      </c>
      <c r="N150" t="s">
        <v>22</v>
      </c>
      <c r="O150">
        <v>23</v>
      </c>
      <c r="P150" t="s">
        <v>723</v>
      </c>
      <c r="Q150">
        <v>483</v>
      </c>
      <c r="R150">
        <v>38412223</v>
      </c>
    </row>
    <row r="151" spans="1:18" x14ac:dyDescent="0.25">
      <c r="A151">
        <v>149</v>
      </c>
      <c r="B151" t="s">
        <v>724</v>
      </c>
      <c r="C151" t="s">
        <v>725</v>
      </c>
      <c r="D151">
        <v>5</v>
      </c>
      <c r="E151" t="s">
        <v>726</v>
      </c>
      <c r="F151" t="s">
        <v>724</v>
      </c>
      <c r="G151">
        <v>45432439</v>
      </c>
      <c r="H151">
        <v>295906</v>
      </c>
      <c r="I151">
        <v>19895</v>
      </c>
      <c r="J151">
        <v>0</v>
      </c>
      <c r="K151">
        <v>6</v>
      </c>
      <c r="L151" t="s">
        <v>291</v>
      </c>
      <c r="M151">
        <v>1480</v>
      </c>
      <c r="N151" t="s">
        <v>22</v>
      </c>
      <c r="O151">
        <v>87</v>
      </c>
      <c r="P151" t="s">
        <v>727</v>
      </c>
      <c r="Q151">
        <v>223</v>
      </c>
      <c r="R151">
        <v>814701864</v>
      </c>
    </row>
    <row r="152" spans="1:18" x14ac:dyDescent="0.25">
      <c r="A152">
        <v>150</v>
      </c>
      <c r="B152" t="s">
        <v>728</v>
      </c>
      <c r="C152" t="s">
        <v>729</v>
      </c>
      <c r="D152">
        <v>5</v>
      </c>
      <c r="E152" t="s">
        <v>730</v>
      </c>
      <c r="F152" t="s">
        <v>728</v>
      </c>
      <c r="G152">
        <v>27462469</v>
      </c>
      <c r="H152">
        <v>153791</v>
      </c>
      <c r="I152">
        <v>7920</v>
      </c>
      <c r="J152">
        <v>0</v>
      </c>
      <c r="K152">
        <v>384</v>
      </c>
      <c r="L152" t="s">
        <v>257</v>
      </c>
      <c r="M152">
        <v>25300</v>
      </c>
      <c r="N152" t="s">
        <v>22</v>
      </c>
      <c r="O152">
        <v>123</v>
      </c>
      <c r="P152" t="s">
        <v>731</v>
      </c>
      <c r="Q152">
        <v>648</v>
      </c>
      <c r="R152">
        <v>164537024</v>
      </c>
    </row>
    <row r="153" spans="1:18" x14ac:dyDescent="0.25">
      <c r="A153">
        <v>151</v>
      </c>
      <c r="B153" t="s">
        <v>732</v>
      </c>
      <c r="C153" t="s">
        <v>733</v>
      </c>
      <c r="D153">
        <v>2</v>
      </c>
      <c r="E153" t="s">
        <v>734</v>
      </c>
      <c r="F153" t="s">
        <v>732</v>
      </c>
      <c r="G153">
        <v>3738701</v>
      </c>
      <c r="H153">
        <v>26341</v>
      </c>
      <c r="I153">
        <v>2813</v>
      </c>
      <c r="J153">
        <v>0</v>
      </c>
      <c r="K153">
        <v>5</v>
      </c>
      <c r="L153" t="s">
        <v>131</v>
      </c>
      <c r="M153">
        <v>207000</v>
      </c>
      <c r="N153" t="s">
        <v>22</v>
      </c>
      <c r="O153">
        <v>46</v>
      </c>
      <c r="P153" t="s">
        <v>735</v>
      </c>
      <c r="Q153">
        <v>333</v>
      </c>
      <c r="R153">
        <v>20300956</v>
      </c>
    </row>
    <row r="154" spans="1:18" x14ac:dyDescent="0.25">
      <c r="A154">
        <v>152</v>
      </c>
      <c r="B154" t="s">
        <v>736</v>
      </c>
      <c r="C154" t="s">
        <v>737</v>
      </c>
      <c r="D154">
        <v>4</v>
      </c>
      <c r="E154" t="s">
        <v>738</v>
      </c>
      <c r="F154" t="s">
        <v>736</v>
      </c>
      <c r="G154">
        <v>33025175</v>
      </c>
      <c r="H154">
        <v>210525</v>
      </c>
      <c r="I154">
        <v>19345</v>
      </c>
      <c r="J154">
        <v>0</v>
      </c>
      <c r="K154">
        <v>398</v>
      </c>
      <c r="L154" t="s">
        <v>61</v>
      </c>
      <c r="M154">
        <v>2520</v>
      </c>
      <c r="N154" t="s">
        <v>22</v>
      </c>
      <c r="O154">
        <v>153</v>
      </c>
      <c r="P154" t="s">
        <v>739</v>
      </c>
      <c r="Q154">
        <v>593</v>
      </c>
      <c r="R154">
        <v>588611473</v>
      </c>
    </row>
    <row r="155" spans="1:18" x14ac:dyDescent="0.25">
      <c r="A155">
        <v>153</v>
      </c>
      <c r="B155" t="s">
        <v>740</v>
      </c>
      <c r="C155" t="s">
        <v>741</v>
      </c>
      <c r="D155">
        <v>1</v>
      </c>
      <c r="E155" t="s">
        <v>742</v>
      </c>
      <c r="F155" t="s">
        <v>740</v>
      </c>
      <c r="G155">
        <v>2466396</v>
      </c>
      <c r="H155">
        <v>11312</v>
      </c>
      <c r="I155">
        <v>557</v>
      </c>
      <c r="J155">
        <v>0</v>
      </c>
      <c r="K155">
        <v>52</v>
      </c>
      <c r="L155" t="s">
        <v>743</v>
      </c>
      <c r="M155">
        <v>35</v>
      </c>
      <c r="N155" t="s">
        <v>22</v>
      </c>
      <c r="O155">
        <v>39</v>
      </c>
      <c r="P155" t="s">
        <v>744</v>
      </c>
      <c r="Q155">
        <v>794</v>
      </c>
      <c r="R155">
        <v>9734973</v>
      </c>
    </row>
    <row r="156" spans="1:18" x14ac:dyDescent="0.25">
      <c r="A156">
        <v>154</v>
      </c>
      <c r="B156" t="s">
        <v>745</v>
      </c>
      <c r="C156" t="s">
        <v>746</v>
      </c>
      <c r="D156">
        <v>2</v>
      </c>
      <c r="E156" t="s">
        <v>747</v>
      </c>
      <c r="F156" t="s">
        <v>748</v>
      </c>
      <c r="G156">
        <v>23613661</v>
      </c>
      <c r="H156">
        <v>132243</v>
      </c>
      <c r="I156">
        <v>7821</v>
      </c>
      <c r="J156">
        <v>0</v>
      </c>
      <c r="K156">
        <v>448</v>
      </c>
      <c r="L156" t="s">
        <v>519</v>
      </c>
      <c r="M156">
        <v>7980</v>
      </c>
      <c r="N156" t="s">
        <v>22</v>
      </c>
      <c r="O156">
        <v>112</v>
      </c>
      <c r="P156" t="s">
        <v>749</v>
      </c>
      <c r="Q156">
        <v>635</v>
      </c>
      <c r="R156">
        <v>700104791</v>
      </c>
    </row>
    <row r="157" spans="1:18" x14ac:dyDescent="0.25">
      <c r="A157">
        <v>155</v>
      </c>
      <c r="B157" t="s">
        <v>750</v>
      </c>
      <c r="C157" t="s">
        <v>751</v>
      </c>
      <c r="D157">
        <v>2</v>
      </c>
      <c r="E157" t="s">
        <v>752</v>
      </c>
      <c r="F157" t="s">
        <v>753</v>
      </c>
      <c r="G157">
        <v>1175274</v>
      </c>
      <c r="H157">
        <v>14000</v>
      </c>
      <c r="I157">
        <v>907</v>
      </c>
      <c r="J157">
        <v>0</v>
      </c>
      <c r="K157">
        <v>5</v>
      </c>
      <c r="L157" t="s">
        <v>21</v>
      </c>
      <c r="M157">
        <v>268000</v>
      </c>
      <c r="N157" t="s">
        <v>22</v>
      </c>
      <c r="O157">
        <v>151</v>
      </c>
      <c r="P157" t="s">
        <v>754</v>
      </c>
      <c r="Q157">
        <v>722</v>
      </c>
      <c r="R157">
        <v>120509767</v>
      </c>
    </row>
    <row r="158" spans="1:18" x14ac:dyDescent="0.25">
      <c r="A158">
        <v>156</v>
      </c>
      <c r="B158" t="s">
        <v>755</v>
      </c>
      <c r="C158" t="s">
        <v>756</v>
      </c>
      <c r="D158">
        <v>1</v>
      </c>
      <c r="E158" t="s">
        <v>757</v>
      </c>
      <c r="F158" t="s">
        <v>755</v>
      </c>
      <c r="G158">
        <v>2390693</v>
      </c>
      <c r="H158">
        <v>26783</v>
      </c>
      <c r="I158">
        <v>1591</v>
      </c>
      <c r="J158">
        <v>0</v>
      </c>
      <c r="K158">
        <v>2</v>
      </c>
      <c r="L158" t="s">
        <v>758</v>
      </c>
      <c r="M158">
        <v>40600</v>
      </c>
      <c r="N158" t="s">
        <v>22</v>
      </c>
      <c r="O158">
        <v>51</v>
      </c>
      <c r="P158" t="s">
        <v>759</v>
      </c>
      <c r="Q158">
        <v>208</v>
      </c>
      <c r="R158">
        <v>190329131</v>
      </c>
    </row>
    <row r="159" spans="1:18" x14ac:dyDescent="0.25">
      <c r="A159">
        <v>157</v>
      </c>
      <c r="B159" t="s">
        <v>760</v>
      </c>
      <c r="C159" t="s">
        <v>761</v>
      </c>
      <c r="D159">
        <v>1</v>
      </c>
      <c r="E159" t="s">
        <v>762</v>
      </c>
      <c r="F159" t="s">
        <v>763</v>
      </c>
      <c r="G159">
        <v>1541</v>
      </c>
      <c r="H159">
        <v>52</v>
      </c>
      <c r="I159">
        <v>0</v>
      </c>
      <c r="J159">
        <v>0</v>
      </c>
      <c r="K159">
        <v>0</v>
      </c>
      <c r="L159" t="s">
        <v>764</v>
      </c>
      <c r="M159">
        <v>4</v>
      </c>
      <c r="N159" t="s">
        <v>22</v>
      </c>
      <c r="O159">
        <v>23</v>
      </c>
      <c r="P159" t="s">
        <v>765</v>
      </c>
      <c r="Q159">
        <v>92</v>
      </c>
      <c r="R159">
        <v>8295</v>
      </c>
    </row>
    <row r="160" spans="1:18" x14ac:dyDescent="0.25">
      <c r="A160">
        <v>158</v>
      </c>
      <c r="B160" t="s">
        <v>766</v>
      </c>
      <c r="C160" t="s">
        <v>767</v>
      </c>
      <c r="D160">
        <v>1</v>
      </c>
      <c r="E160" t="s">
        <v>768</v>
      </c>
      <c r="F160" t="s">
        <v>766</v>
      </c>
      <c r="G160">
        <v>50309</v>
      </c>
      <c r="H160">
        <v>663</v>
      </c>
      <c r="I160">
        <v>28</v>
      </c>
      <c r="J160">
        <v>0</v>
      </c>
      <c r="K160">
        <v>0</v>
      </c>
      <c r="L160" t="s">
        <v>769</v>
      </c>
      <c r="M160">
        <v>388</v>
      </c>
      <c r="N160" t="s">
        <v>22</v>
      </c>
      <c r="O160">
        <v>9</v>
      </c>
      <c r="P160" t="s">
        <v>770</v>
      </c>
      <c r="Q160">
        <v>179</v>
      </c>
      <c r="R160">
        <v>409042</v>
      </c>
    </row>
    <row r="161" spans="1:18" x14ac:dyDescent="0.25">
      <c r="A161">
        <v>159</v>
      </c>
      <c r="B161" t="s">
        <v>771</v>
      </c>
      <c r="C161" t="s">
        <v>772</v>
      </c>
      <c r="D161">
        <v>3</v>
      </c>
      <c r="E161" t="s">
        <v>773</v>
      </c>
      <c r="F161" t="s">
        <v>771</v>
      </c>
      <c r="G161">
        <v>1716197</v>
      </c>
      <c r="H161">
        <v>19939</v>
      </c>
      <c r="I161">
        <v>566</v>
      </c>
      <c r="J161">
        <v>0</v>
      </c>
      <c r="K161">
        <v>4</v>
      </c>
      <c r="L161" t="s">
        <v>257</v>
      </c>
      <c r="M161">
        <v>25300</v>
      </c>
      <c r="N161" t="s">
        <v>22</v>
      </c>
      <c r="O161">
        <v>123</v>
      </c>
      <c r="P161" t="s">
        <v>774</v>
      </c>
      <c r="Q161">
        <v>126</v>
      </c>
      <c r="R161">
        <v>164537024</v>
      </c>
    </row>
    <row r="162" spans="1:18" x14ac:dyDescent="0.25">
      <c r="A162">
        <v>160</v>
      </c>
      <c r="B162" t="s">
        <v>775</v>
      </c>
      <c r="C162" t="s">
        <v>776</v>
      </c>
      <c r="D162">
        <v>3</v>
      </c>
      <c r="E162" t="s">
        <v>777</v>
      </c>
      <c r="F162" t="s">
        <v>778</v>
      </c>
      <c r="G162">
        <v>44128603</v>
      </c>
      <c r="H162">
        <v>147489</v>
      </c>
      <c r="I162">
        <v>8564</v>
      </c>
      <c r="J162">
        <v>0</v>
      </c>
      <c r="K162">
        <v>10</v>
      </c>
      <c r="L162" t="s">
        <v>779</v>
      </c>
      <c r="M162">
        <v>10000</v>
      </c>
      <c r="N162" t="s">
        <v>22</v>
      </c>
      <c r="O162">
        <v>15</v>
      </c>
      <c r="P162" t="s">
        <v>780</v>
      </c>
      <c r="Q162">
        <v>293</v>
      </c>
      <c r="R162">
        <v>50714743</v>
      </c>
    </row>
    <row r="163" spans="1:18" x14ac:dyDescent="0.25">
      <c r="A163">
        <v>161</v>
      </c>
      <c r="B163" t="s">
        <v>781</v>
      </c>
      <c r="C163" t="s">
        <v>782</v>
      </c>
      <c r="D163">
        <v>3</v>
      </c>
      <c r="E163" t="s">
        <v>783</v>
      </c>
      <c r="F163" t="s">
        <v>781</v>
      </c>
      <c r="G163">
        <v>9316839</v>
      </c>
      <c r="H163">
        <v>57308</v>
      </c>
      <c r="I163">
        <v>4074</v>
      </c>
      <c r="J163">
        <v>0</v>
      </c>
      <c r="K163">
        <v>68</v>
      </c>
      <c r="L163" t="s">
        <v>519</v>
      </c>
      <c r="M163">
        <v>7980</v>
      </c>
      <c r="N163" t="s">
        <v>22</v>
      </c>
      <c r="O163">
        <v>112</v>
      </c>
      <c r="P163" t="s">
        <v>784</v>
      </c>
      <c r="Q163">
        <v>300</v>
      </c>
      <c r="R163">
        <v>700104791</v>
      </c>
    </row>
    <row r="164" spans="1:18" x14ac:dyDescent="0.25">
      <c r="A164">
        <v>162</v>
      </c>
      <c r="B164" t="s">
        <v>785</v>
      </c>
      <c r="C164" t="s">
        <v>786</v>
      </c>
      <c r="D164">
        <v>1</v>
      </c>
      <c r="E164" t="s">
        <v>787</v>
      </c>
      <c r="F164" t="s">
        <v>785</v>
      </c>
      <c r="G164">
        <v>3480351</v>
      </c>
      <c r="H164">
        <v>30929</v>
      </c>
      <c r="I164">
        <v>609</v>
      </c>
      <c r="J164">
        <v>0</v>
      </c>
      <c r="K164">
        <v>189</v>
      </c>
      <c r="L164" t="s">
        <v>788</v>
      </c>
      <c r="M164">
        <v>3490</v>
      </c>
      <c r="N164" t="s">
        <v>22</v>
      </c>
      <c r="O164">
        <v>41</v>
      </c>
      <c r="P164" t="s">
        <v>789</v>
      </c>
      <c r="Q164">
        <v>335</v>
      </c>
      <c r="R164">
        <v>9737638</v>
      </c>
    </row>
    <row r="165" spans="1:18" x14ac:dyDescent="0.25">
      <c r="A165">
        <v>163</v>
      </c>
      <c r="B165" t="s">
        <v>790</v>
      </c>
      <c r="C165" t="s">
        <v>791</v>
      </c>
      <c r="D165">
        <v>1</v>
      </c>
      <c r="E165" t="s">
        <v>792</v>
      </c>
      <c r="F165" t="s">
        <v>790</v>
      </c>
      <c r="G165">
        <v>506475</v>
      </c>
      <c r="H165">
        <v>3525</v>
      </c>
      <c r="I165">
        <v>147</v>
      </c>
      <c r="J165">
        <v>0</v>
      </c>
      <c r="K165">
        <v>0</v>
      </c>
      <c r="L165" t="s">
        <v>505</v>
      </c>
      <c r="M165">
        <v>150</v>
      </c>
      <c r="N165" t="s">
        <v>22</v>
      </c>
      <c r="O165">
        <v>27</v>
      </c>
      <c r="P165" t="s">
        <v>793</v>
      </c>
      <c r="Q165">
        <v>160</v>
      </c>
      <c r="R165">
        <v>10664765</v>
      </c>
    </row>
    <row r="166" spans="1:18" x14ac:dyDescent="0.25">
      <c r="A166">
        <v>164</v>
      </c>
      <c r="B166" t="s">
        <v>794</v>
      </c>
      <c r="C166" t="s">
        <v>795</v>
      </c>
      <c r="D166">
        <v>1</v>
      </c>
      <c r="E166" t="e">
        <f>-tPxxU14m1U</f>
        <v>#NAME?</v>
      </c>
      <c r="F166" t="s">
        <v>796</v>
      </c>
      <c r="G166">
        <v>88697</v>
      </c>
      <c r="H166">
        <v>1110</v>
      </c>
      <c r="I166">
        <v>34</v>
      </c>
      <c r="J166">
        <v>0</v>
      </c>
      <c r="K166">
        <v>4</v>
      </c>
      <c r="L166" t="s">
        <v>797</v>
      </c>
      <c r="M166">
        <v>435</v>
      </c>
      <c r="N166" t="s">
        <v>22</v>
      </c>
      <c r="O166">
        <v>313</v>
      </c>
      <c r="P166" t="s">
        <v>798</v>
      </c>
      <c r="Q166">
        <v>721</v>
      </c>
      <c r="R166">
        <v>16863428</v>
      </c>
    </row>
    <row r="167" spans="1:18" x14ac:dyDescent="0.25">
      <c r="B167" s="1"/>
    </row>
    <row r="168" spans="1:18" x14ac:dyDescent="0.25">
      <c r="A168">
        <v>166</v>
      </c>
      <c r="B168" t="s">
        <v>800</v>
      </c>
      <c r="C168" t="s">
        <v>801</v>
      </c>
      <c r="D168">
        <v>4</v>
      </c>
      <c r="E168" t="s">
        <v>802</v>
      </c>
      <c r="F168" t="s">
        <v>800</v>
      </c>
      <c r="G168">
        <v>12385753</v>
      </c>
      <c r="H168">
        <v>107922</v>
      </c>
      <c r="I168">
        <v>9428</v>
      </c>
      <c r="J168">
        <v>0</v>
      </c>
      <c r="K168">
        <v>5</v>
      </c>
      <c r="L168" t="s">
        <v>457</v>
      </c>
      <c r="M168">
        <v>180000</v>
      </c>
      <c r="N168" t="s">
        <v>22</v>
      </c>
      <c r="O168">
        <v>53</v>
      </c>
      <c r="P168" t="s">
        <v>803</v>
      </c>
      <c r="Q168">
        <v>182</v>
      </c>
      <c r="R168">
        <v>120260000</v>
      </c>
    </row>
    <row r="169" spans="1:18" x14ac:dyDescent="0.25">
      <c r="A169">
        <v>167</v>
      </c>
      <c r="B169" t="s">
        <v>804</v>
      </c>
      <c r="C169" t="s">
        <v>805</v>
      </c>
      <c r="D169">
        <v>1</v>
      </c>
      <c r="E169" t="s">
        <v>806</v>
      </c>
      <c r="F169" t="s">
        <v>804</v>
      </c>
      <c r="G169">
        <v>194859</v>
      </c>
      <c r="H169">
        <v>1397</v>
      </c>
      <c r="I169">
        <v>65</v>
      </c>
      <c r="J169">
        <v>0</v>
      </c>
      <c r="K169">
        <v>3</v>
      </c>
      <c r="L169" t="s">
        <v>382</v>
      </c>
      <c r="M169">
        <v>147</v>
      </c>
      <c r="N169" t="s">
        <v>22</v>
      </c>
      <c r="O169">
        <v>16</v>
      </c>
      <c r="P169" t="s">
        <v>807</v>
      </c>
      <c r="Q169">
        <v>352</v>
      </c>
      <c r="R169">
        <v>18943791</v>
      </c>
    </row>
    <row r="170" spans="1:18" x14ac:dyDescent="0.25">
      <c r="A170">
        <v>168</v>
      </c>
      <c r="B170" t="s">
        <v>808</v>
      </c>
      <c r="C170" t="s">
        <v>809</v>
      </c>
      <c r="D170">
        <v>1</v>
      </c>
      <c r="E170" t="s">
        <v>810</v>
      </c>
      <c r="F170" t="s">
        <v>808</v>
      </c>
      <c r="G170">
        <v>349382</v>
      </c>
      <c r="H170">
        <v>4405</v>
      </c>
      <c r="I170">
        <v>254</v>
      </c>
      <c r="J170">
        <v>0</v>
      </c>
      <c r="K170">
        <v>7</v>
      </c>
      <c r="L170" t="s">
        <v>758</v>
      </c>
      <c r="M170">
        <v>40600</v>
      </c>
      <c r="N170" t="s">
        <v>22</v>
      </c>
      <c r="O170">
        <v>51</v>
      </c>
      <c r="P170" t="s">
        <v>811</v>
      </c>
      <c r="Q170">
        <v>991</v>
      </c>
      <c r="R170">
        <v>190329131</v>
      </c>
    </row>
    <row r="171" spans="1:18" x14ac:dyDescent="0.25">
      <c r="A171">
        <v>169</v>
      </c>
      <c r="B171" t="s">
        <v>812</v>
      </c>
      <c r="C171" t="s">
        <v>813</v>
      </c>
      <c r="D171">
        <v>1</v>
      </c>
      <c r="E171" t="s">
        <v>814</v>
      </c>
      <c r="F171" t="s">
        <v>812</v>
      </c>
      <c r="G171">
        <v>3136957</v>
      </c>
      <c r="H171">
        <v>37562</v>
      </c>
      <c r="I171">
        <v>1151</v>
      </c>
      <c r="J171">
        <v>0</v>
      </c>
      <c r="K171">
        <v>96</v>
      </c>
      <c r="L171" t="s">
        <v>815</v>
      </c>
      <c r="M171">
        <v>2160</v>
      </c>
      <c r="N171" t="s">
        <v>22</v>
      </c>
      <c r="O171">
        <v>23</v>
      </c>
      <c r="P171" t="s">
        <v>816</v>
      </c>
      <c r="Q171">
        <v>637</v>
      </c>
      <c r="R171">
        <v>32762498</v>
      </c>
    </row>
    <row r="172" spans="1:18" x14ac:dyDescent="0.25">
      <c r="A172">
        <v>170</v>
      </c>
      <c r="B172" t="s">
        <v>817</v>
      </c>
      <c r="C172" t="s">
        <v>818</v>
      </c>
      <c r="D172">
        <v>2</v>
      </c>
      <c r="E172" t="s">
        <v>819</v>
      </c>
      <c r="F172" t="s">
        <v>817</v>
      </c>
      <c r="G172">
        <v>3880202</v>
      </c>
      <c r="H172">
        <v>24156</v>
      </c>
      <c r="I172">
        <v>1587</v>
      </c>
      <c r="J172">
        <v>0</v>
      </c>
      <c r="K172">
        <v>202</v>
      </c>
      <c r="L172" t="s">
        <v>820</v>
      </c>
      <c r="M172">
        <v>14800</v>
      </c>
      <c r="N172" t="s">
        <v>22</v>
      </c>
      <c r="O172">
        <v>988</v>
      </c>
      <c r="P172" t="s">
        <v>821</v>
      </c>
      <c r="Q172">
        <v>776</v>
      </c>
      <c r="R172">
        <v>81230440</v>
      </c>
    </row>
    <row r="173" spans="1:18" x14ac:dyDescent="0.25">
      <c r="A173">
        <v>171</v>
      </c>
      <c r="B173" t="s">
        <v>822</v>
      </c>
      <c r="C173" t="s">
        <v>823</v>
      </c>
      <c r="D173">
        <v>2</v>
      </c>
      <c r="E173" t="s">
        <v>824</v>
      </c>
      <c r="F173" t="s">
        <v>822</v>
      </c>
      <c r="G173">
        <v>18787311</v>
      </c>
      <c r="H173">
        <v>110841</v>
      </c>
      <c r="I173">
        <v>5612</v>
      </c>
      <c r="J173">
        <v>0</v>
      </c>
      <c r="K173">
        <v>5</v>
      </c>
      <c r="L173" t="s">
        <v>825</v>
      </c>
      <c r="M173">
        <v>22100</v>
      </c>
      <c r="N173" t="s">
        <v>22</v>
      </c>
      <c r="O173">
        <v>1</v>
      </c>
      <c r="P173" t="s">
        <v>826</v>
      </c>
      <c r="Q173">
        <v>132</v>
      </c>
      <c r="R173">
        <v>18752277</v>
      </c>
    </row>
    <row r="174" spans="1:18" x14ac:dyDescent="0.25">
      <c r="A174">
        <v>172</v>
      </c>
      <c r="B174" t="s">
        <v>827</v>
      </c>
      <c r="C174" t="s">
        <v>828</v>
      </c>
      <c r="D174">
        <v>1</v>
      </c>
      <c r="E174" t="s">
        <v>829</v>
      </c>
      <c r="F174" t="s">
        <v>827</v>
      </c>
      <c r="G174">
        <v>269880</v>
      </c>
      <c r="H174">
        <v>1953</v>
      </c>
      <c r="I174">
        <v>148</v>
      </c>
      <c r="J174">
        <v>0</v>
      </c>
      <c r="K174">
        <v>0</v>
      </c>
      <c r="L174" t="s">
        <v>830</v>
      </c>
      <c r="M174">
        <v>2340</v>
      </c>
      <c r="N174" t="s">
        <v>22</v>
      </c>
      <c r="O174">
        <v>16</v>
      </c>
      <c r="P174" t="s">
        <v>831</v>
      </c>
      <c r="Q174">
        <v>223</v>
      </c>
      <c r="R174">
        <v>1136060</v>
      </c>
    </row>
    <row r="175" spans="1:18" x14ac:dyDescent="0.25">
      <c r="A175">
        <v>173</v>
      </c>
      <c r="B175" t="s">
        <v>832</v>
      </c>
      <c r="C175" t="s">
        <v>833</v>
      </c>
      <c r="D175">
        <v>1</v>
      </c>
      <c r="E175" t="s">
        <v>834</v>
      </c>
      <c r="F175" t="s">
        <v>832</v>
      </c>
      <c r="G175">
        <v>5548636</v>
      </c>
      <c r="H175">
        <v>49380</v>
      </c>
      <c r="I175">
        <v>3066</v>
      </c>
      <c r="J175">
        <v>0</v>
      </c>
      <c r="K175">
        <v>107</v>
      </c>
      <c r="L175" t="s">
        <v>708</v>
      </c>
      <c r="M175">
        <v>1190</v>
      </c>
      <c r="N175" t="s">
        <v>22</v>
      </c>
      <c r="O175">
        <v>92</v>
      </c>
      <c r="P175" t="s">
        <v>835</v>
      </c>
      <c r="Q175">
        <v>589</v>
      </c>
      <c r="R175">
        <v>88008770</v>
      </c>
    </row>
    <row r="176" spans="1:18" x14ac:dyDescent="0.25">
      <c r="A176">
        <v>174</v>
      </c>
      <c r="B176" t="s">
        <v>836</v>
      </c>
      <c r="C176" t="s">
        <v>837</v>
      </c>
      <c r="D176">
        <v>2</v>
      </c>
      <c r="E176" t="s">
        <v>838</v>
      </c>
      <c r="F176" t="s">
        <v>836</v>
      </c>
      <c r="G176">
        <v>3599746</v>
      </c>
      <c r="H176">
        <v>25178</v>
      </c>
      <c r="I176">
        <v>1174</v>
      </c>
      <c r="J176">
        <v>0</v>
      </c>
      <c r="K176">
        <v>48</v>
      </c>
      <c r="L176" t="s">
        <v>839</v>
      </c>
      <c r="M176">
        <v>1830</v>
      </c>
      <c r="N176" t="s">
        <v>22</v>
      </c>
      <c r="O176">
        <v>896</v>
      </c>
      <c r="P176" t="s">
        <v>840</v>
      </c>
      <c r="Q176">
        <v>651</v>
      </c>
      <c r="R176">
        <v>135787358</v>
      </c>
    </row>
    <row r="177" spans="1:18" x14ac:dyDescent="0.25">
      <c r="A177">
        <v>175</v>
      </c>
      <c r="B177" t="s">
        <v>841</v>
      </c>
      <c r="C177" t="s">
        <v>842</v>
      </c>
      <c r="D177">
        <v>1</v>
      </c>
      <c r="E177" t="s">
        <v>843</v>
      </c>
      <c r="F177" t="s">
        <v>841</v>
      </c>
      <c r="G177">
        <v>1804789</v>
      </c>
      <c r="H177">
        <v>15162</v>
      </c>
      <c r="I177">
        <v>614</v>
      </c>
      <c r="J177">
        <v>0</v>
      </c>
      <c r="K177">
        <v>90</v>
      </c>
      <c r="L177" t="s">
        <v>61</v>
      </c>
      <c r="M177">
        <v>2520</v>
      </c>
      <c r="N177" t="s">
        <v>22</v>
      </c>
      <c r="O177">
        <v>153</v>
      </c>
      <c r="P177" t="s">
        <v>558</v>
      </c>
      <c r="Q177">
        <v>593</v>
      </c>
      <c r="R177">
        <v>588611473</v>
      </c>
    </row>
    <row r="178" spans="1:18" x14ac:dyDescent="0.25">
      <c r="A178">
        <v>176</v>
      </c>
      <c r="B178" t="s">
        <v>844</v>
      </c>
      <c r="C178" t="s">
        <v>845</v>
      </c>
      <c r="D178">
        <v>2</v>
      </c>
      <c r="E178" t="s">
        <v>846</v>
      </c>
      <c r="F178" t="s">
        <v>844</v>
      </c>
      <c r="G178">
        <v>3185146</v>
      </c>
      <c r="H178">
        <v>17027</v>
      </c>
      <c r="I178">
        <v>1170</v>
      </c>
      <c r="J178">
        <v>0</v>
      </c>
      <c r="K178">
        <v>29</v>
      </c>
      <c r="L178" t="s">
        <v>32</v>
      </c>
      <c r="M178">
        <v>14300</v>
      </c>
      <c r="N178" t="s">
        <v>22</v>
      </c>
      <c r="O178">
        <v>51</v>
      </c>
      <c r="P178" t="s">
        <v>847</v>
      </c>
      <c r="Q178">
        <v>342</v>
      </c>
      <c r="R178">
        <v>19978709</v>
      </c>
    </row>
    <row r="179" spans="1:18" x14ac:dyDescent="0.25">
      <c r="A179">
        <v>177</v>
      </c>
      <c r="B179" t="s">
        <v>848</v>
      </c>
      <c r="C179" t="s">
        <v>849</v>
      </c>
      <c r="D179">
        <v>1</v>
      </c>
      <c r="E179" t="s">
        <v>850</v>
      </c>
      <c r="F179" t="s">
        <v>848</v>
      </c>
      <c r="G179">
        <v>66981</v>
      </c>
      <c r="H179">
        <v>1027</v>
      </c>
      <c r="I179">
        <v>36</v>
      </c>
      <c r="J179">
        <v>0</v>
      </c>
      <c r="K179">
        <v>0</v>
      </c>
      <c r="L179" t="s">
        <v>769</v>
      </c>
      <c r="M179">
        <v>388</v>
      </c>
      <c r="N179" t="s">
        <v>22</v>
      </c>
      <c r="O179">
        <v>9</v>
      </c>
      <c r="P179" t="s">
        <v>851</v>
      </c>
      <c r="Q179">
        <v>223</v>
      </c>
      <c r="R179">
        <v>409042</v>
      </c>
    </row>
    <row r="180" spans="1:18" x14ac:dyDescent="0.25">
      <c r="A180">
        <v>178</v>
      </c>
      <c r="B180" t="s">
        <v>852</v>
      </c>
      <c r="C180" t="s">
        <v>853</v>
      </c>
      <c r="D180">
        <v>2</v>
      </c>
      <c r="E180" t="s">
        <v>854</v>
      </c>
      <c r="F180" t="s">
        <v>852</v>
      </c>
      <c r="G180">
        <v>3703751</v>
      </c>
      <c r="H180">
        <v>30654</v>
      </c>
      <c r="I180">
        <v>1360</v>
      </c>
      <c r="J180">
        <v>0</v>
      </c>
      <c r="K180">
        <v>637</v>
      </c>
      <c r="L180" t="s">
        <v>855</v>
      </c>
      <c r="M180">
        <v>382</v>
      </c>
      <c r="N180" t="s">
        <v>22</v>
      </c>
      <c r="O180">
        <v>300</v>
      </c>
      <c r="P180" t="s">
        <v>856</v>
      </c>
      <c r="Q180">
        <v>300</v>
      </c>
      <c r="R180">
        <v>21186532</v>
      </c>
    </row>
    <row r="181" spans="1:18" x14ac:dyDescent="0.25">
      <c r="A181">
        <v>179</v>
      </c>
      <c r="B181" t="s">
        <v>857</v>
      </c>
      <c r="C181" t="s">
        <v>858</v>
      </c>
      <c r="D181">
        <v>2</v>
      </c>
      <c r="E181" t="s">
        <v>859</v>
      </c>
      <c r="F181" t="s">
        <v>857</v>
      </c>
      <c r="G181">
        <v>12024320</v>
      </c>
      <c r="H181">
        <v>55396</v>
      </c>
      <c r="I181">
        <v>4350</v>
      </c>
      <c r="J181">
        <v>0</v>
      </c>
      <c r="K181">
        <v>145</v>
      </c>
      <c r="L181" t="s">
        <v>328</v>
      </c>
      <c r="M181">
        <v>23700</v>
      </c>
      <c r="N181" t="s">
        <v>22</v>
      </c>
      <c r="O181">
        <v>150</v>
      </c>
      <c r="P181" t="s">
        <v>860</v>
      </c>
      <c r="Q181">
        <v>699</v>
      </c>
      <c r="R181">
        <v>694983139</v>
      </c>
    </row>
    <row r="182" spans="1:18" x14ac:dyDescent="0.25">
      <c r="A182">
        <v>180</v>
      </c>
      <c r="B182" t="s">
        <v>861</v>
      </c>
      <c r="C182" t="s">
        <v>862</v>
      </c>
      <c r="D182">
        <v>1</v>
      </c>
      <c r="E182" t="s">
        <v>863</v>
      </c>
      <c r="F182" t="s">
        <v>861</v>
      </c>
      <c r="G182">
        <v>10520344</v>
      </c>
      <c r="H182">
        <v>36863</v>
      </c>
      <c r="I182">
        <v>2478</v>
      </c>
      <c r="J182">
        <v>0</v>
      </c>
      <c r="K182">
        <v>246</v>
      </c>
      <c r="L182" t="s">
        <v>864</v>
      </c>
      <c r="M182">
        <v>34400</v>
      </c>
      <c r="N182" t="s">
        <v>22</v>
      </c>
      <c r="O182">
        <v>58</v>
      </c>
      <c r="P182" t="s">
        <v>865</v>
      </c>
      <c r="Q182">
        <v>356</v>
      </c>
      <c r="R182">
        <v>142698747</v>
      </c>
    </row>
    <row r="183" spans="1:18" x14ac:dyDescent="0.25">
      <c r="A183">
        <v>181</v>
      </c>
      <c r="B183" t="s">
        <v>866</v>
      </c>
      <c r="C183" t="s">
        <v>867</v>
      </c>
      <c r="D183">
        <v>3</v>
      </c>
      <c r="E183" t="s">
        <v>868</v>
      </c>
      <c r="F183" t="s">
        <v>869</v>
      </c>
      <c r="G183">
        <v>135</v>
      </c>
      <c r="H183">
        <v>3</v>
      </c>
      <c r="I183">
        <v>0</v>
      </c>
      <c r="J183">
        <v>0</v>
      </c>
      <c r="K183">
        <v>0</v>
      </c>
      <c r="L183" t="s">
        <v>870</v>
      </c>
      <c r="M183">
        <v>21</v>
      </c>
      <c r="N183" t="s">
        <v>22</v>
      </c>
      <c r="O183">
        <v>127</v>
      </c>
      <c r="P183" t="s">
        <v>871</v>
      </c>
      <c r="Q183">
        <v>126</v>
      </c>
      <c r="R183">
        <v>2860</v>
      </c>
    </row>
    <row r="184" spans="1:18" x14ac:dyDescent="0.25">
      <c r="A184">
        <v>182</v>
      </c>
      <c r="B184" t="s">
        <v>872</v>
      </c>
      <c r="C184" t="s">
        <v>873</v>
      </c>
      <c r="D184">
        <v>3</v>
      </c>
      <c r="E184" t="s">
        <v>874</v>
      </c>
      <c r="F184" t="s">
        <v>875</v>
      </c>
      <c r="G184">
        <v>4500552</v>
      </c>
      <c r="H184">
        <v>37596</v>
      </c>
      <c r="I184">
        <v>2642</v>
      </c>
      <c r="J184">
        <v>0</v>
      </c>
      <c r="K184">
        <v>203</v>
      </c>
      <c r="L184" t="s">
        <v>876</v>
      </c>
      <c r="M184">
        <v>157000</v>
      </c>
      <c r="N184" t="s">
        <v>22</v>
      </c>
      <c r="O184">
        <v>153</v>
      </c>
      <c r="P184" t="s">
        <v>877</v>
      </c>
      <c r="Q184">
        <v>1105</v>
      </c>
      <c r="R184">
        <v>1907466764</v>
      </c>
    </row>
    <row r="185" spans="1:18" x14ac:dyDescent="0.25">
      <c r="A185">
        <v>183</v>
      </c>
      <c r="B185" t="s">
        <v>878</v>
      </c>
      <c r="C185" t="s">
        <v>879</v>
      </c>
      <c r="D185">
        <v>1</v>
      </c>
      <c r="E185" t="s">
        <v>880</v>
      </c>
      <c r="F185" t="s">
        <v>878</v>
      </c>
      <c r="G185">
        <v>807537</v>
      </c>
      <c r="H185">
        <v>6841</v>
      </c>
      <c r="I185">
        <v>460</v>
      </c>
      <c r="J185">
        <v>0</v>
      </c>
      <c r="K185">
        <v>0</v>
      </c>
      <c r="L185" t="s">
        <v>881</v>
      </c>
      <c r="M185">
        <v>176000</v>
      </c>
      <c r="N185" t="s">
        <v>22</v>
      </c>
      <c r="O185">
        <v>179</v>
      </c>
      <c r="P185" t="s">
        <v>882</v>
      </c>
      <c r="Q185">
        <v>248</v>
      </c>
      <c r="R185">
        <v>48597408</v>
      </c>
    </row>
    <row r="186" spans="1:18" x14ac:dyDescent="0.25">
      <c r="A186">
        <v>184</v>
      </c>
      <c r="B186" t="s">
        <v>883</v>
      </c>
      <c r="C186" t="s">
        <v>884</v>
      </c>
      <c r="D186">
        <v>2</v>
      </c>
      <c r="E186" t="s">
        <v>885</v>
      </c>
      <c r="F186" t="s">
        <v>886</v>
      </c>
      <c r="G186">
        <v>18179134</v>
      </c>
      <c r="H186">
        <v>110353</v>
      </c>
      <c r="I186">
        <v>6239</v>
      </c>
      <c r="J186">
        <v>0</v>
      </c>
      <c r="K186">
        <v>14</v>
      </c>
      <c r="L186" t="s">
        <v>613</v>
      </c>
      <c r="M186">
        <v>526</v>
      </c>
      <c r="N186" t="s">
        <v>22</v>
      </c>
      <c r="O186">
        <v>30</v>
      </c>
      <c r="P186" t="s">
        <v>887</v>
      </c>
      <c r="Q186">
        <v>188</v>
      </c>
      <c r="R186">
        <v>30619032</v>
      </c>
    </row>
    <row r="187" spans="1:18" x14ac:dyDescent="0.25">
      <c r="A187">
        <v>185</v>
      </c>
      <c r="B187" t="s">
        <v>888</v>
      </c>
      <c r="C187" t="s">
        <v>889</v>
      </c>
      <c r="D187">
        <v>2</v>
      </c>
      <c r="E187" t="s">
        <v>890</v>
      </c>
      <c r="F187" t="s">
        <v>888</v>
      </c>
      <c r="G187">
        <v>121882</v>
      </c>
      <c r="H187">
        <v>2726</v>
      </c>
      <c r="I187">
        <v>66</v>
      </c>
      <c r="J187">
        <v>0</v>
      </c>
      <c r="K187">
        <v>1</v>
      </c>
      <c r="L187" t="s">
        <v>891</v>
      </c>
      <c r="M187">
        <v>499</v>
      </c>
      <c r="N187" t="s">
        <v>22</v>
      </c>
      <c r="O187">
        <v>297</v>
      </c>
      <c r="P187" t="s">
        <v>892</v>
      </c>
      <c r="Q187">
        <v>146</v>
      </c>
      <c r="R187">
        <v>23354099</v>
      </c>
    </row>
    <row r="188" spans="1:18" x14ac:dyDescent="0.25">
      <c r="A188">
        <v>186</v>
      </c>
      <c r="B188" t="s">
        <v>893</v>
      </c>
      <c r="C188" t="s">
        <v>894</v>
      </c>
      <c r="D188">
        <v>2</v>
      </c>
      <c r="E188" t="s">
        <v>895</v>
      </c>
      <c r="F188" t="s">
        <v>893</v>
      </c>
      <c r="G188">
        <v>3384792</v>
      </c>
      <c r="H188">
        <v>26235</v>
      </c>
      <c r="I188">
        <v>1077</v>
      </c>
      <c r="J188">
        <v>0</v>
      </c>
      <c r="K188">
        <v>0</v>
      </c>
      <c r="L188" t="s">
        <v>257</v>
      </c>
      <c r="M188">
        <v>25300</v>
      </c>
      <c r="N188" t="s">
        <v>22</v>
      </c>
      <c r="O188">
        <v>123</v>
      </c>
      <c r="P188" t="s">
        <v>896</v>
      </c>
      <c r="Q188">
        <v>256</v>
      </c>
      <c r="R188">
        <v>164537024</v>
      </c>
    </row>
    <row r="189" spans="1:18" x14ac:dyDescent="0.25">
      <c r="A189">
        <v>187</v>
      </c>
      <c r="B189" t="s">
        <v>897</v>
      </c>
      <c r="C189" t="s">
        <v>898</v>
      </c>
      <c r="D189">
        <v>2</v>
      </c>
      <c r="E189" t="s">
        <v>899</v>
      </c>
      <c r="F189" t="s">
        <v>897</v>
      </c>
      <c r="G189">
        <v>2908459</v>
      </c>
      <c r="H189">
        <v>30917</v>
      </c>
      <c r="I189">
        <v>1292</v>
      </c>
      <c r="J189">
        <v>0</v>
      </c>
      <c r="K189">
        <v>2</v>
      </c>
      <c r="L189" t="s">
        <v>519</v>
      </c>
      <c r="M189">
        <v>7980</v>
      </c>
      <c r="N189" t="s">
        <v>22</v>
      </c>
      <c r="O189">
        <v>112</v>
      </c>
      <c r="P189" t="s">
        <v>900</v>
      </c>
      <c r="Q189">
        <v>75</v>
      </c>
      <c r="R189">
        <v>700104791</v>
      </c>
    </row>
    <row r="190" spans="1:18" x14ac:dyDescent="0.25">
      <c r="A190">
        <v>188</v>
      </c>
      <c r="B190" t="s">
        <v>901</v>
      </c>
      <c r="C190" t="s">
        <v>902</v>
      </c>
      <c r="D190">
        <v>2</v>
      </c>
      <c r="E190" t="s">
        <v>903</v>
      </c>
      <c r="F190" t="s">
        <v>901</v>
      </c>
      <c r="G190">
        <v>5788416</v>
      </c>
      <c r="H190">
        <v>67775</v>
      </c>
      <c r="I190">
        <v>4080</v>
      </c>
      <c r="J190">
        <v>0</v>
      </c>
      <c r="K190">
        <v>2</v>
      </c>
      <c r="L190" t="s">
        <v>457</v>
      </c>
      <c r="M190">
        <v>180000</v>
      </c>
      <c r="N190" t="s">
        <v>22</v>
      </c>
      <c r="O190">
        <v>53</v>
      </c>
      <c r="P190" t="s">
        <v>904</v>
      </c>
      <c r="Q190">
        <v>133</v>
      </c>
      <c r="R190">
        <v>120260000</v>
      </c>
    </row>
    <row r="191" spans="1:18" x14ac:dyDescent="0.25">
      <c r="A191">
        <v>189</v>
      </c>
      <c r="B191" t="s">
        <v>905</v>
      </c>
      <c r="C191" t="s">
        <v>906</v>
      </c>
      <c r="D191">
        <v>1</v>
      </c>
      <c r="E191" t="s">
        <v>907</v>
      </c>
      <c r="F191" t="s">
        <v>905</v>
      </c>
      <c r="G191">
        <v>237805</v>
      </c>
      <c r="H191">
        <v>5567</v>
      </c>
      <c r="I191">
        <v>591</v>
      </c>
      <c r="J191">
        <v>0</v>
      </c>
      <c r="K191">
        <v>14</v>
      </c>
      <c r="L191" t="s">
        <v>908</v>
      </c>
      <c r="M191">
        <v>641</v>
      </c>
      <c r="N191" t="s">
        <v>22</v>
      </c>
      <c r="O191">
        <v>158</v>
      </c>
      <c r="P191" t="s">
        <v>909</v>
      </c>
      <c r="Q191">
        <v>511</v>
      </c>
      <c r="R191">
        <v>46756747</v>
      </c>
    </row>
    <row r="192" spans="1:18" x14ac:dyDescent="0.25">
      <c r="A192">
        <v>190</v>
      </c>
      <c r="B192" t="s">
        <v>910</v>
      </c>
      <c r="C192" t="s">
        <v>911</v>
      </c>
      <c r="D192">
        <v>1</v>
      </c>
      <c r="E192" t="s">
        <v>912</v>
      </c>
      <c r="F192" t="s">
        <v>910</v>
      </c>
      <c r="G192">
        <v>47533</v>
      </c>
      <c r="H192">
        <v>726</v>
      </c>
      <c r="I192">
        <v>90</v>
      </c>
      <c r="J192">
        <v>0</v>
      </c>
      <c r="K192">
        <v>4</v>
      </c>
      <c r="L192" t="s">
        <v>913</v>
      </c>
      <c r="M192">
        <v>477</v>
      </c>
      <c r="N192" t="s">
        <v>22</v>
      </c>
      <c r="O192">
        <v>215</v>
      </c>
      <c r="P192" t="s">
        <v>914</v>
      </c>
      <c r="Q192">
        <v>1497</v>
      </c>
      <c r="R192">
        <v>1780191</v>
      </c>
    </row>
    <row r="193" spans="1:18" x14ac:dyDescent="0.25">
      <c r="A193">
        <v>191</v>
      </c>
      <c r="B193" t="s">
        <v>915</v>
      </c>
      <c r="C193" t="s">
        <v>916</v>
      </c>
      <c r="D193">
        <v>1</v>
      </c>
      <c r="E193" t="s">
        <v>917</v>
      </c>
      <c r="F193" t="s">
        <v>918</v>
      </c>
      <c r="G193">
        <v>16632</v>
      </c>
      <c r="H193">
        <v>654</v>
      </c>
      <c r="I193">
        <v>129</v>
      </c>
      <c r="J193">
        <v>0</v>
      </c>
      <c r="K193">
        <v>0</v>
      </c>
      <c r="L193" t="s">
        <v>919</v>
      </c>
      <c r="M193">
        <v>3950</v>
      </c>
      <c r="N193" t="s">
        <v>22</v>
      </c>
      <c r="O193">
        <v>82</v>
      </c>
      <c r="P193" t="s">
        <v>920</v>
      </c>
      <c r="Q193">
        <v>1140</v>
      </c>
      <c r="R193">
        <v>4746837</v>
      </c>
    </row>
    <row r="194" spans="1:18" x14ac:dyDescent="0.25">
      <c r="A194">
        <v>192</v>
      </c>
      <c r="B194" t="s">
        <v>921</v>
      </c>
      <c r="C194" t="s">
        <v>922</v>
      </c>
      <c r="D194">
        <v>1</v>
      </c>
      <c r="E194" t="s">
        <v>923</v>
      </c>
      <c r="F194" t="s">
        <v>921</v>
      </c>
      <c r="G194">
        <v>5887997</v>
      </c>
      <c r="H194">
        <v>100930</v>
      </c>
      <c r="I194">
        <v>6378</v>
      </c>
      <c r="J194">
        <v>0</v>
      </c>
      <c r="K194">
        <v>227</v>
      </c>
      <c r="L194" t="s">
        <v>924</v>
      </c>
      <c r="M194">
        <v>1030</v>
      </c>
      <c r="N194" t="s">
        <v>22</v>
      </c>
      <c r="O194">
        <v>43</v>
      </c>
      <c r="P194" t="s">
        <v>925</v>
      </c>
      <c r="Q194">
        <v>2425</v>
      </c>
      <c r="R194">
        <v>10898454</v>
      </c>
    </row>
    <row r="195" spans="1:18" x14ac:dyDescent="0.25">
      <c r="A195">
        <v>193</v>
      </c>
      <c r="B195" t="s">
        <v>926</v>
      </c>
      <c r="C195" t="s">
        <v>927</v>
      </c>
      <c r="D195">
        <v>1</v>
      </c>
      <c r="E195" t="s">
        <v>928</v>
      </c>
      <c r="F195" t="s">
        <v>929</v>
      </c>
      <c r="G195">
        <v>123379</v>
      </c>
      <c r="H195">
        <v>2149</v>
      </c>
      <c r="I195">
        <v>174</v>
      </c>
      <c r="J195">
        <v>0</v>
      </c>
      <c r="K195">
        <v>2</v>
      </c>
      <c r="L195" t="s">
        <v>930</v>
      </c>
      <c r="M195">
        <v>449</v>
      </c>
      <c r="N195" t="s">
        <v>22</v>
      </c>
      <c r="O195">
        <v>1156</v>
      </c>
      <c r="P195" t="s">
        <v>931</v>
      </c>
      <c r="Q195">
        <v>1813</v>
      </c>
      <c r="R195">
        <v>1239110</v>
      </c>
    </row>
    <row r="196" spans="1:18" x14ac:dyDescent="0.25">
      <c r="A196">
        <v>194</v>
      </c>
      <c r="B196" t="s">
        <v>932</v>
      </c>
      <c r="C196" t="s">
        <v>933</v>
      </c>
      <c r="D196">
        <v>1</v>
      </c>
      <c r="E196" t="s">
        <v>934</v>
      </c>
      <c r="F196" t="s">
        <v>932</v>
      </c>
      <c r="G196">
        <v>196215</v>
      </c>
      <c r="H196">
        <v>3571</v>
      </c>
      <c r="I196">
        <v>235</v>
      </c>
      <c r="J196">
        <v>0</v>
      </c>
      <c r="K196">
        <v>0</v>
      </c>
      <c r="L196" t="s">
        <v>935</v>
      </c>
      <c r="M196">
        <v>504</v>
      </c>
      <c r="N196" t="s">
        <v>22</v>
      </c>
      <c r="O196">
        <v>60</v>
      </c>
      <c r="P196" t="s">
        <v>936</v>
      </c>
      <c r="Q196">
        <v>106</v>
      </c>
      <c r="R196">
        <v>380739</v>
      </c>
    </row>
    <row r="197" spans="1:18" x14ac:dyDescent="0.25">
      <c r="A197">
        <v>195</v>
      </c>
      <c r="B197" t="s">
        <v>937</v>
      </c>
      <c r="C197" t="s">
        <v>938</v>
      </c>
      <c r="D197">
        <v>2</v>
      </c>
      <c r="E197" t="s">
        <v>939</v>
      </c>
      <c r="F197" t="s">
        <v>940</v>
      </c>
      <c r="G197">
        <v>176413</v>
      </c>
      <c r="H197">
        <v>5178</v>
      </c>
      <c r="I197">
        <v>720</v>
      </c>
      <c r="J197">
        <v>0</v>
      </c>
      <c r="K197">
        <v>2</v>
      </c>
      <c r="L197" t="s">
        <v>941</v>
      </c>
      <c r="M197">
        <v>2920</v>
      </c>
      <c r="N197" t="s">
        <v>22</v>
      </c>
      <c r="O197">
        <v>155</v>
      </c>
      <c r="P197" t="s">
        <v>942</v>
      </c>
      <c r="Q197">
        <v>1608</v>
      </c>
      <c r="R197">
        <v>35806692</v>
      </c>
    </row>
    <row r="198" spans="1:18" x14ac:dyDescent="0.25">
      <c r="A198">
        <v>196</v>
      </c>
      <c r="B198" t="s">
        <v>943</v>
      </c>
      <c r="C198" t="s">
        <v>944</v>
      </c>
      <c r="D198">
        <v>1</v>
      </c>
      <c r="E198" t="s">
        <v>945</v>
      </c>
      <c r="F198" t="s">
        <v>946</v>
      </c>
      <c r="G198">
        <v>109116</v>
      </c>
      <c r="H198">
        <v>1670</v>
      </c>
      <c r="I198">
        <v>338</v>
      </c>
      <c r="J198">
        <v>0</v>
      </c>
      <c r="K198">
        <v>1</v>
      </c>
      <c r="L198" t="s">
        <v>947</v>
      </c>
      <c r="M198">
        <v>1940</v>
      </c>
      <c r="N198" t="s">
        <v>22</v>
      </c>
      <c r="O198">
        <v>105</v>
      </c>
      <c r="P198" t="s">
        <v>948</v>
      </c>
      <c r="Q198">
        <v>552</v>
      </c>
      <c r="R198">
        <v>49624488</v>
      </c>
    </row>
    <row r="199" spans="1:18" x14ac:dyDescent="0.25">
      <c r="A199">
        <v>197</v>
      </c>
      <c r="B199" t="s">
        <v>949</v>
      </c>
      <c r="C199" t="s">
        <v>950</v>
      </c>
      <c r="D199">
        <v>1</v>
      </c>
      <c r="E199" t="s">
        <v>951</v>
      </c>
      <c r="F199" t="s">
        <v>949</v>
      </c>
      <c r="G199">
        <v>285195</v>
      </c>
      <c r="H199">
        <v>3704</v>
      </c>
      <c r="I199">
        <v>200</v>
      </c>
      <c r="J199">
        <v>0</v>
      </c>
      <c r="K199">
        <v>10</v>
      </c>
      <c r="L199" t="s">
        <v>952</v>
      </c>
      <c r="M199">
        <v>303</v>
      </c>
      <c r="N199" t="s">
        <v>22</v>
      </c>
      <c r="O199">
        <v>124</v>
      </c>
      <c r="P199" t="s">
        <v>953</v>
      </c>
      <c r="Q199">
        <v>1227</v>
      </c>
      <c r="R199">
        <v>19980598</v>
      </c>
    </row>
    <row r="200" spans="1:18" x14ac:dyDescent="0.25">
      <c r="A200">
        <v>198</v>
      </c>
      <c r="B200" t="s">
        <v>954</v>
      </c>
      <c r="C200" t="s">
        <v>955</v>
      </c>
      <c r="D200">
        <v>1</v>
      </c>
      <c r="E200" t="s">
        <v>956</v>
      </c>
      <c r="F200" t="s">
        <v>954</v>
      </c>
      <c r="G200">
        <v>698177</v>
      </c>
      <c r="H200">
        <v>9094</v>
      </c>
      <c r="I200">
        <v>737</v>
      </c>
      <c r="J200">
        <v>0</v>
      </c>
      <c r="K200">
        <v>66</v>
      </c>
      <c r="L200" t="s">
        <v>957</v>
      </c>
      <c r="M200">
        <v>610</v>
      </c>
      <c r="N200" t="s">
        <v>22</v>
      </c>
      <c r="O200">
        <v>246</v>
      </c>
      <c r="P200" t="s">
        <v>958</v>
      </c>
      <c r="Q200">
        <v>1687</v>
      </c>
      <c r="R200">
        <v>58508870</v>
      </c>
    </row>
    <row r="201" spans="1:18" x14ac:dyDescent="0.25">
      <c r="A201">
        <v>199</v>
      </c>
      <c r="B201" t="s">
        <v>959</v>
      </c>
      <c r="C201" t="s">
        <v>960</v>
      </c>
      <c r="D201">
        <v>2</v>
      </c>
      <c r="E201" t="s">
        <v>961</v>
      </c>
      <c r="F201" t="s">
        <v>959</v>
      </c>
      <c r="G201">
        <v>1245951</v>
      </c>
      <c r="H201">
        <v>23040</v>
      </c>
      <c r="I201">
        <v>1182</v>
      </c>
      <c r="J201">
        <v>0</v>
      </c>
      <c r="K201">
        <v>3</v>
      </c>
      <c r="L201" t="s">
        <v>962</v>
      </c>
      <c r="M201">
        <v>1300</v>
      </c>
      <c r="N201" t="s">
        <v>22</v>
      </c>
      <c r="O201">
        <v>31</v>
      </c>
      <c r="P201" t="s">
        <v>963</v>
      </c>
      <c r="Q201">
        <v>636</v>
      </c>
      <c r="R201">
        <v>6394386</v>
      </c>
    </row>
    <row r="202" spans="1:18" x14ac:dyDescent="0.25">
      <c r="A202">
        <v>200</v>
      </c>
      <c r="B202" t="s">
        <v>964</v>
      </c>
      <c r="C202" t="s">
        <v>965</v>
      </c>
      <c r="D202">
        <v>1</v>
      </c>
      <c r="E202" t="s">
        <v>966</v>
      </c>
      <c r="F202" t="s">
        <v>964</v>
      </c>
      <c r="G202">
        <v>544876</v>
      </c>
      <c r="H202">
        <v>4101</v>
      </c>
      <c r="I202">
        <v>329</v>
      </c>
      <c r="J202">
        <v>0</v>
      </c>
      <c r="K202">
        <v>0</v>
      </c>
      <c r="L202" t="s">
        <v>967</v>
      </c>
      <c r="M202">
        <v>901</v>
      </c>
      <c r="N202" t="s">
        <v>22</v>
      </c>
      <c r="O202">
        <v>86</v>
      </c>
      <c r="P202" t="s">
        <v>968</v>
      </c>
      <c r="Q202">
        <v>181</v>
      </c>
      <c r="R202">
        <v>3009229</v>
      </c>
    </row>
    <row r="203" spans="1:18" x14ac:dyDescent="0.25">
      <c r="A203">
        <v>201</v>
      </c>
      <c r="B203" t="s">
        <v>969</v>
      </c>
      <c r="C203" t="s">
        <v>970</v>
      </c>
      <c r="D203">
        <v>1</v>
      </c>
      <c r="E203" t="s">
        <v>971</v>
      </c>
      <c r="F203" t="s">
        <v>969</v>
      </c>
      <c r="G203">
        <v>32144</v>
      </c>
      <c r="H203">
        <v>918</v>
      </c>
      <c r="I203">
        <v>104</v>
      </c>
      <c r="J203">
        <v>0</v>
      </c>
      <c r="K203">
        <v>0</v>
      </c>
      <c r="L203" t="s">
        <v>972</v>
      </c>
      <c r="M203">
        <v>782</v>
      </c>
      <c r="N203" t="s">
        <v>22</v>
      </c>
      <c r="O203">
        <v>104</v>
      </c>
      <c r="P203" t="s">
        <v>973</v>
      </c>
      <c r="Q203">
        <v>436</v>
      </c>
      <c r="R203">
        <v>380369</v>
      </c>
    </row>
    <row r="204" spans="1:18" x14ac:dyDescent="0.25">
      <c r="A204">
        <v>202</v>
      </c>
      <c r="B204" t="s">
        <v>974</v>
      </c>
      <c r="C204" t="s">
        <v>975</v>
      </c>
      <c r="D204">
        <v>1</v>
      </c>
      <c r="E204" t="s">
        <v>976</v>
      </c>
      <c r="F204" t="s">
        <v>974</v>
      </c>
      <c r="G204">
        <v>466554</v>
      </c>
      <c r="H204">
        <v>8549</v>
      </c>
      <c r="I204">
        <v>837</v>
      </c>
      <c r="J204">
        <v>0</v>
      </c>
      <c r="K204">
        <v>11</v>
      </c>
      <c r="L204" t="s">
        <v>977</v>
      </c>
      <c r="M204">
        <v>2490</v>
      </c>
      <c r="N204" t="s">
        <v>22</v>
      </c>
      <c r="O204">
        <v>31</v>
      </c>
      <c r="P204" t="s">
        <v>978</v>
      </c>
      <c r="Q204">
        <v>1883</v>
      </c>
      <c r="R204">
        <v>4589374</v>
      </c>
    </row>
    <row r="205" spans="1:18" x14ac:dyDescent="0.25">
      <c r="A205">
        <v>203</v>
      </c>
      <c r="B205" t="s">
        <v>979</v>
      </c>
      <c r="C205" t="s">
        <v>980</v>
      </c>
      <c r="D205">
        <v>2</v>
      </c>
      <c r="E205" t="s">
        <v>981</v>
      </c>
      <c r="F205" t="s">
        <v>979</v>
      </c>
      <c r="G205">
        <v>2171879</v>
      </c>
      <c r="H205">
        <v>34834</v>
      </c>
      <c r="I205">
        <v>1986</v>
      </c>
      <c r="J205">
        <v>0</v>
      </c>
      <c r="K205">
        <v>11</v>
      </c>
      <c r="L205" t="s">
        <v>982</v>
      </c>
      <c r="M205">
        <v>1100</v>
      </c>
      <c r="N205" t="s">
        <v>22</v>
      </c>
      <c r="O205">
        <v>219</v>
      </c>
      <c r="P205" t="s">
        <v>983</v>
      </c>
      <c r="Q205">
        <v>726</v>
      </c>
      <c r="R205">
        <v>50596260</v>
      </c>
    </row>
    <row r="206" spans="1:18" x14ac:dyDescent="0.25">
      <c r="A206">
        <v>204</v>
      </c>
      <c r="B206" t="s">
        <v>984</v>
      </c>
      <c r="C206" t="s">
        <v>985</v>
      </c>
      <c r="D206">
        <v>1</v>
      </c>
      <c r="E206" t="s">
        <v>986</v>
      </c>
      <c r="F206" t="s">
        <v>984</v>
      </c>
      <c r="G206">
        <v>1229</v>
      </c>
      <c r="H206">
        <v>33</v>
      </c>
      <c r="I206">
        <v>4</v>
      </c>
      <c r="J206">
        <v>0</v>
      </c>
      <c r="K206">
        <v>0</v>
      </c>
      <c r="L206" t="s">
        <v>987</v>
      </c>
      <c r="M206">
        <v>1160</v>
      </c>
      <c r="N206" t="s">
        <v>22</v>
      </c>
      <c r="O206">
        <v>88</v>
      </c>
      <c r="P206" t="s">
        <v>988</v>
      </c>
      <c r="Q206">
        <v>107</v>
      </c>
      <c r="R206">
        <v>126474</v>
      </c>
    </row>
    <row r="207" spans="1:18" x14ac:dyDescent="0.25">
      <c r="A207">
        <v>205</v>
      </c>
      <c r="B207" t="s">
        <v>989</v>
      </c>
      <c r="C207" t="s">
        <v>990</v>
      </c>
      <c r="D207">
        <v>1</v>
      </c>
      <c r="E207" t="s">
        <v>991</v>
      </c>
      <c r="F207" t="s">
        <v>989</v>
      </c>
      <c r="G207">
        <v>30546155</v>
      </c>
      <c r="H207">
        <v>202755</v>
      </c>
      <c r="I207">
        <v>7279</v>
      </c>
      <c r="J207">
        <v>0</v>
      </c>
      <c r="K207">
        <v>885</v>
      </c>
      <c r="L207" t="s">
        <v>992</v>
      </c>
      <c r="M207">
        <v>31700</v>
      </c>
      <c r="N207" t="s">
        <v>22</v>
      </c>
      <c r="O207">
        <v>50</v>
      </c>
      <c r="P207" t="s">
        <v>993</v>
      </c>
      <c r="Q207">
        <v>1490</v>
      </c>
      <c r="R207">
        <v>62854381</v>
      </c>
    </row>
    <row r="208" spans="1:18" x14ac:dyDescent="0.25">
      <c r="A208">
        <v>206</v>
      </c>
      <c r="B208" t="s">
        <v>994</v>
      </c>
      <c r="C208" t="s">
        <v>995</v>
      </c>
      <c r="D208">
        <v>1</v>
      </c>
      <c r="E208" t="s">
        <v>996</v>
      </c>
      <c r="F208" t="s">
        <v>994</v>
      </c>
      <c r="G208">
        <v>44719</v>
      </c>
      <c r="H208">
        <v>818</v>
      </c>
      <c r="I208">
        <v>39</v>
      </c>
      <c r="J208">
        <v>0</v>
      </c>
      <c r="K208">
        <v>0</v>
      </c>
      <c r="L208" t="s">
        <v>997</v>
      </c>
      <c r="M208">
        <v>13300</v>
      </c>
      <c r="N208" t="s">
        <v>22</v>
      </c>
      <c r="O208">
        <v>113</v>
      </c>
      <c r="P208" t="s">
        <v>998</v>
      </c>
      <c r="Q208">
        <v>113</v>
      </c>
      <c r="R208">
        <v>2483909</v>
      </c>
    </row>
    <row r="209" spans="1:18" x14ac:dyDescent="0.25">
      <c r="A209">
        <v>207</v>
      </c>
      <c r="B209" t="s">
        <v>999</v>
      </c>
      <c r="C209" t="s">
        <v>1000</v>
      </c>
      <c r="D209">
        <v>1</v>
      </c>
      <c r="E209" t="s">
        <v>1001</v>
      </c>
      <c r="F209" t="s">
        <v>999</v>
      </c>
      <c r="G209">
        <v>98876</v>
      </c>
      <c r="H209">
        <v>1902</v>
      </c>
      <c r="I209">
        <v>194</v>
      </c>
      <c r="J209">
        <v>0</v>
      </c>
      <c r="K209">
        <v>2</v>
      </c>
      <c r="L209" t="s">
        <v>908</v>
      </c>
      <c r="M209">
        <v>641</v>
      </c>
      <c r="N209" t="s">
        <v>22</v>
      </c>
      <c r="O209">
        <v>158</v>
      </c>
      <c r="P209" t="s">
        <v>1002</v>
      </c>
      <c r="Q209">
        <v>2260</v>
      </c>
      <c r="R209">
        <v>46756747</v>
      </c>
    </row>
    <row r="210" spans="1:18" x14ac:dyDescent="0.25">
      <c r="A210">
        <v>208</v>
      </c>
      <c r="B210" t="s">
        <v>1003</v>
      </c>
      <c r="C210" t="s">
        <v>1004</v>
      </c>
      <c r="D210">
        <v>3</v>
      </c>
      <c r="E210" t="s">
        <v>1005</v>
      </c>
      <c r="F210" t="s">
        <v>1003</v>
      </c>
      <c r="G210">
        <v>4118</v>
      </c>
      <c r="H210">
        <v>53</v>
      </c>
      <c r="I210">
        <v>8</v>
      </c>
      <c r="J210">
        <v>0</v>
      </c>
      <c r="K210">
        <v>0</v>
      </c>
      <c r="L210" t="s">
        <v>1006</v>
      </c>
      <c r="M210">
        <v>109</v>
      </c>
      <c r="N210" t="s">
        <v>22</v>
      </c>
      <c r="O210">
        <v>234</v>
      </c>
      <c r="P210" t="s">
        <v>1007</v>
      </c>
      <c r="Q210">
        <v>295</v>
      </c>
      <c r="R210">
        <v>659368</v>
      </c>
    </row>
    <row r="211" spans="1:18" x14ac:dyDescent="0.25">
      <c r="A211">
        <v>209</v>
      </c>
      <c r="B211" t="s">
        <v>1008</v>
      </c>
      <c r="C211" t="s">
        <v>1009</v>
      </c>
      <c r="D211">
        <v>1</v>
      </c>
      <c r="E211" t="s">
        <v>1010</v>
      </c>
      <c r="F211" t="s">
        <v>1008</v>
      </c>
      <c r="G211">
        <v>89360</v>
      </c>
      <c r="H211">
        <v>1990</v>
      </c>
      <c r="I211">
        <v>63</v>
      </c>
      <c r="J211">
        <v>0</v>
      </c>
      <c r="K211">
        <v>15</v>
      </c>
      <c r="L211" t="s">
        <v>1011</v>
      </c>
      <c r="M211">
        <v>7740</v>
      </c>
      <c r="N211" t="s">
        <v>22</v>
      </c>
      <c r="O211">
        <v>67</v>
      </c>
      <c r="P211" t="s">
        <v>1012</v>
      </c>
      <c r="Q211">
        <v>790</v>
      </c>
      <c r="R211">
        <v>3334504</v>
      </c>
    </row>
    <row r="212" spans="1:18" x14ac:dyDescent="0.25">
      <c r="A212">
        <v>210</v>
      </c>
      <c r="B212" t="s">
        <v>1013</v>
      </c>
      <c r="C212" t="s">
        <v>1014</v>
      </c>
      <c r="D212">
        <v>2</v>
      </c>
      <c r="E212" t="s">
        <v>1015</v>
      </c>
      <c r="F212" t="s">
        <v>1013</v>
      </c>
      <c r="G212">
        <v>12592427</v>
      </c>
      <c r="H212">
        <v>147494</v>
      </c>
      <c r="I212">
        <v>9265</v>
      </c>
      <c r="J212">
        <v>0</v>
      </c>
      <c r="K212">
        <v>565</v>
      </c>
      <c r="L212" t="s">
        <v>947</v>
      </c>
      <c r="M212">
        <v>1940</v>
      </c>
      <c r="N212" t="s">
        <v>22</v>
      </c>
      <c r="O212">
        <v>105</v>
      </c>
      <c r="P212" t="s">
        <v>1016</v>
      </c>
      <c r="Q212">
        <v>1651</v>
      </c>
      <c r="R212">
        <v>49624488</v>
      </c>
    </row>
    <row r="213" spans="1:18" x14ac:dyDescent="0.25">
      <c r="A213">
        <v>211</v>
      </c>
      <c r="B213" t="s">
        <v>1017</v>
      </c>
      <c r="C213" t="s">
        <v>1018</v>
      </c>
      <c r="D213">
        <v>1</v>
      </c>
      <c r="E213" t="s">
        <v>1019</v>
      </c>
      <c r="F213" t="s">
        <v>1017</v>
      </c>
      <c r="G213">
        <v>384900</v>
      </c>
      <c r="H213">
        <v>8506</v>
      </c>
      <c r="I213">
        <v>823</v>
      </c>
      <c r="J213">
        <v>0</v>
      </c>
      <c r="K213">
        <v>20</v>
      </c>
      <c r="L213" t="s">
        <v>1020</v>
      </c>
      <c r="M213">
        <v>1920</v>
      </c>
      <c r="N213" t="s">
        <v>22</v>
      </c>
      <c r="O213">
        <v>94</v>
      </c>
      <c r="P213" t="s">
        <v>1021</v>
      </c>
      <c r="Q213">
        <v>2219</v>
      </c>
      <c r="R213">
        <v>7129189</v>
      </c>
    </row>
    <row r="214" spans="1:18" x14ac:dyDescent="0.25">
      <c r="A214">
        <v>212</v>
      </c>
      <c r="B214" t="s">
        <v>1022</v>
      </c>
      <c r="C214" t="s">
        <v>1023</v>
      </c>
      <c r="D214">
        <v>1</v>
      </c>
      <c r="E214" t="s">
        <v>1024</v>
      </c>
      <c r="F214" t="s">
        <v>1022</v>
      </c>
      <c r="G214">
        <v>6547</v>
      </c>
      <c r="H214">
        <v>144</v>
      </c>
      <c r="I214">
        <v>7</v>
      </c>
      <c r="J214">
        <v>0</v>
      </c>
      <c r="K214">
        <v>0</v>
      </c>
      <c r="L214" t="s">
        <v>1025</v>
      </c>
      <c r="M214">
        <v>1100</v>
      </c>
      <c r="N214" t="s">
        <v>22</v>
      </c>
      <c r="O214">
        <v>45</v>
      </c>
      <c r="P214" t="s">
        <v>1026</v>
      </c>
      <c r="Q214">
        <v>49</v>
      </c>
      <c r="R214">
        <v>1059692</v>
      </c>
    </row>
    <row r="215" spans="1:18" x14ac:dyDescent="0.25">
      <c r="A215">
        <v>213</v>
      </c>
      <c r="B215" t="s">
        <v>1027</v>
      </c>
      <c r="C215" t="s">
        <v>1028</v>
      </c>
      <c r="D215">
        <v>1</v>
      </c>
      <c r="E215" t="s">
        <v>1029</v>
      </c>
      <c r="F215" t="s">
        <v>1027</v>
      </c>
      <c r="G215">
        <v>5384568</v>
      </c>
      <c r="H215">
        <v>73700</v>
      </c>
      <c r="I215">
        <v>5235</v>
      </c>
      <c r="J215">
        <v>0</v>
      </c>
      <c r="K215">
        <v>168</v>
      </c>
      <c r="L215" t="s">
        <v>1030</v>
      </c>
      <c r="M215">
        <v>7240</v>
      </c>
      <c r="N215" t="s">
        <v>22</v>
      </c>
      <c r="O215">
        <v>54</v>
      </c>
      <c r="P215" t="s">
        <v>1031</v>
      </c>
      <c r="Q215">
        <v>481</v>
      </c>
      <c r="R215">
        <v>9283238</v>
      </c>
    </row>
    <row r="216" spans="1:18" x14ac:dyDescent="0.25">
      <c r="A216">
        <v>214</v>
      </c>
      <c r="B216" t="s">
        <v>1032</v>
      </c>
      <c r="C216" t="s">
        <v>1033</v>
      </c>
      <c r="D216">
        <v>1</v>
      </c>
      <c r="E216" t="s">
        <v>1034</v>
      </c>
      <c r="F216" t="s">
        <v>1032</v>
      </c>
      <c r="G216">
        <v>1454385</v>
      </c>
      <c r="H216">
        <v>23271</v>
      </c>
      <c r="I216">
        <v>2127</v>
      </c>
      <c r="J216">
        <v>0</v>
      </c>
      <c r="K216">
        <v>10</v>
      </c>
      <c r="L216" t="s">
        <v>1035</v>
      </c>
      <c r="M216">
        <v>239</v>
      </c>
      <c r="N216" t="s">
        <v>22</v>
      </c>
      <c r="O216">
        <v>73</v>
      </c>
      <c r="P216" t="s">
        <v>1036</v>
      </c>
      <c r="Q216">
        <v>691</v>
      </c>
      <c r="R216">
        <v>19706174</v>
      </c>
    </row>
    <row r="217" spans="1:18" x14ac:dyDescent="0.25">
      <c r="A217">
        <v>215</v>
      </c>
      <c r="B217" t="s">
        <v>1037</v>
      </c>
      <c r="C217" t="s">
        <v>1038</v>
      </c>
      <c r="D217">
        <v>1</v>
      </c>
      <c r="E217" t="s">
        <v>1039</v>
      </c>
      <c r="F217" t="s">
        <v>1037</v>
      </c>
      <c r="G217">
        <v>64076</v>
      </c>
      <c r="H217">
        <v>1182</v>
      </c>
      <c r="I217">
        <v>49</v>
      </c>
      <c r="J217">
        <v>0</v>
      </c>
      <c r="K217">
        <v>6</v>
      </c>
      <c r="L217" t="s">
        <v>1040</v>
      </c>
      <c r="M217">
        <v>2330</v>
      </c>
      <c r="N217" t="s">
        <v>22</v>
      </c>
      <c r="O217">
        <v>125</v>
      </c>
      <c r="P217" t="s">
        <v>1041</v>
      </c>
      <c r="Q217">
        <v>1698</v>
      </c>
      <c r="R217">
        <v>3826990</v>
      </c>
    </row>
    <row r="218" spans="1:18" x14ac:dyDescent="0.25">
      <c r="A218">
        <v>216</v>
      </c>
      <c r="B218" t="s">
        <v>1042</v>
      </c>
      <c r="C218" t="s">
        <v>1043</v>
      </c>
      <c r="D218">
        <v>1</v>
      </c>
      <c r="E218" t="s">
        <v>1044</v>
      </c>
      <c r="F218" t="s">
        <v>1042</v>
      </c>
      <c r="G218">
        <v>5639587</v>
      </c>
      <c r="H218">
        <v>77313</v>
      </c>
      <c r="I218">
        <v>8077</v>
      </c>
      <c r="J218">
        <v>0</v>
      </c>
      <c r="K218">
        <v>161</v>
      </c>
      <c r="L218" t="s">
        <v>1045</v>
      </c>
      <c r="M218">
        <v>18100</v>
      </c>
      <c r="N218" t="s">
        <v>22</v>
      </c>
      <c r="O218">
        <v>39</v>
      </c>
      <c r="P218" t="s">
        <v>1046</v>
      </c>
      <c r="Q218">
        <v>1126</v>
      </c>
      <c r="R218">
        <v>12250736</v>
      </c>
    </row>
    <row r="219" spans="1:18" x14ac:dyDescent="0.25">
      <c r="A219">
        <v>217</v>
      </c>
      <c r="B219" t="s">
        <v>1047</v>
      </c>
      <c r="C219" t="s">
        <v>1048</v>
      </c>
      <c r="D219">
        <v>1</v>
      </c>
      <c r="E219" t="s">
        <v>1049</v>
      </c>
      <c r="F219" t="s">
        <v>1047</v>
      </c>
      <c r="G219">
        <v>2033788</v>
      </c>
      <c r="H219">
        <v>27049</v>
      </c>
      <c r="I219">
        <v>2730</v>
      </c>
      <c r="J219">
        <v>0</v>
      </c>
      <c r="K219">
        <v>41</v>
      </c>
      <c r="L219" t="s">
        <v>908</v>
      </c>
      <c r="M219">
        <v>641</v>
      </c>
      <c r="N219" t="s">
        <v>22</v>
      </c>
      <c r="O219">
        <v>158</v>
      </c>
      <c r="P219" t="s">
        <v>1050</v>
      </c>
      <c r="Q219">
        <v>1882</v>
      </c>
      <c r="R219">
        <v>46756747</v>
      </c>
    </row>
    <row r="220" spans="1:18" x14ac:dyDescent="0.25">
      <c r="A220">
        <v>218</v>
      </c>
      <c r="B220" t="s">
        <v>1051</v>
      </c>
      <c r="C220" t="s">
        <v>1052</v>
      </c>
      <c r="D220">
        <v>1</v>
      </c>
      <c r="E220" t="s">
        <v>1053</v>
      </c>
      <c r="F220" t="s">
        <v>1051</v>
      </c>
      <c r="G220">
        <v>310375</v>
      </c>
      <c r="H220">
        <v>4623</v>
      </c>
      <c r="I220">
        <v>735</v>
      </c>
      <c r="J220">
        <v>0</v>
      </c>
      <c r="K220">
        <v>3</v>
      </c>
      <c r="L220" t="s">
        <v>1054</v>
      </c>
      <c r="M220">
        <v>8490</v>
      </c>
      <c r="N220" t="s">
        <v>22</v>
      </c>
      <c r="O220">
        <v>54</v>
      </c>
      <c r="P220" t="s">
        <v>1055</v>
      </c>
      <c r="Q220">
        <v>1001</v>
      </c>
      <c r="R220">
        <v>1895760</v>
      </c>
    </row>
    <row r="221" spans="1:18" x14ac:dyDescent="0.25">
      <c r="A221">
        <v>219</v>
      </c>
      <c r="B221" t="s">
        <v>1056</v>
      </c>
      <c r="C221" t="s">
        <v>1057</v>
      </c>
      <c r="D221">
        <v>1</v>
      </c>
      <c r="E221" t="s">
        <v>1058</v>
      </c>
      <c r="F221" t="s">
        <v>1056</v>
      </c>
      <c r="G221">
        <v>1414215</v>
      </c>
      <c r="H221">
        <v>16584</v>
      </c>
      <c r="I221">
        <v>782</v>
      </c>
      <c r="J221">
        <v>0</v>
      </c>
      <c r="K221">
        <v>43</v>
      </c>
      <c r="L221" t="s">
        <v>1059</v>
      </c>
      <c r="M221">
        <v>1020</v>
      </c>
      <c r="N221" t="s">
        <v>22</v>
      </c>
      <c r="O221">
        <v>128</v>
      </c>
      <c r="P221" t="s">
        <v>1060</v>
      </c>
      <c r="Q221">
        <v>1389</v>
      </c>
      <c r="R221">
        <v>17868114</v>
      </c>
    </row>
    <row r="222" spans="1:18" x14ac:dyDescent="0.25">
      <c r="A222">
        <v>220</v>
      </c>
      <c r="B222" t="s">
        <v>1061</v>
      </c>
      <c r="C222" t="s">
        <v>1062</v>
      </c>
      <c r="D222">
        <v>3</v>
      </c>
      <c r="E222" t="s">
        <v>1063</v>
      </c>
      <c r="F222" t="s">
        <v>1061</v>
      </c>
      <c r="G222">
        <v>1273528</v>
      </c>
      <c r="H222">
        <v>27544</v>
      </c>
      <c r="I222">
        <v>2336</v>
      </c>
      <c r="J222">
        <v>0</v>
      </c>
      <c r="K222">
        <v>36</v>
      </c>
      <c r="L222" t="s">
        <v>1064</v>
      </c>
      <c r="M222">
        <v>7900</v>
      </c>
      <c r="N222" t="s">
        <v>22</v>
      </c>
      <c r="O222">
        <v>54</v>
      </c>
      <c r="P222" t="s">
        <v>1065</v>
      </c>
      <c r="Q222">
        <v>1092</v>
      </c>
      <c r="R222">
        <v>14482318</v>
      </c>
    </row>
    <row r="223" spans="1:18" x14ac:dyDescent="0.25">
      <c r="A223">
        <v>221</v>
      </c>
      <c r="B223" t="s">
        <v>1066</v>
      </c>
      <c r="C223" t="s">
        <v>1067</v>
      </c>
      <c r="D223">
        <v>3</v>
      </c>
      <c r="E223" t="s">
        <v>1068</v>
      </c>
      <c r="F223" t="s">
        <v>1066</v>
      </c>
      <c r="G223">
        <v>603730</v>
      </c>
      <c r="H223">
        <v>11033</v>
      </c>
      <c r="I223">
        <v>817</v>
      </c>
      <c r="J223">
        <v>0</v>
      </c>
      <c r="K223">
        <v>97</v>
      </c>
      <c r="L223" t="s">
        <v>1069</v>
      </c>
      <c r="M223">
        <v>34</v>
      </c>
      <c r="N223" t="s">
        <v>22</v>
      </c>
      <c r="O223">
        <v>50</v>
      </c>
      <c r="P223" t="s">
        <v>1070</v>
      </c>
      <c r="Q223">
        <v>1876</v>
      </c>
      <c r="R223">
        <v>1952758</v>
      </c>
    </row>
    <row r="224" spans="1:18" x14ac:dyDescent="0.25">
      <c r="A224">
        <v>222</v>
      </c>
      <c r="B224" t="s">
        <v>1071</v>
      </c>
      <c r="C224" t="s">
        <v>1072</v>
      </c>
      <c r="D224">
        <v>1</v>
      </c>
      <c r="E224" t="s">
        <v>1073</v>
      </c>
      <c r="F224" t="s">
        <v>1071</v>
      </c>
      <c r="G224">
        <v>129660</v>
      </c>
      <c r="H224">
        <v>1797</v>
      </c>
      <c r="I224">
        <v>86</v>
      </c>
      <c r="J224">
        <v>0</v>
      </c>
      <c r="K224">
        <v>11</v>
      </c>
      <c r="L224" t="s">
        <v>908</v>
      </c>
      <c r="M224">
        <v>641</v>
      </c>
      <c r="N224" t="s">
        <v>22</v>
      </c>
      <c r="O224">
        <v>158</v>
      </c>
      <c r="P224" t="s">
        <v>1074</v>
      </c>
      <c r="Q224">
        <v>1622</v>
      </c>
      <c r="R224">
        <v>46756747</v>
      </c>
    </row>
    <row r="225" spans="1:18" x14ac:dyDescent="0.25">
      <c r="A225">
        <v>223</v>
      </c>
      <c r="B225" t="s">
        <v>1075</v>
      </c>
      <c r="C225" t="s">
        <v>1076</v>
      </c>
      <c r="D225">
        <v>1</v>
      </c>
      <c r="E225" t="s">
        <v>1077</v>
      </c>
      <c r="F225" t="s">
        <v>1075</v>
      </c>
      <c r="G225">
        <v>1057857</v>
      </c>
      <c r="H225">
        <v>18609</v>
      </c>
      <c r="I225">
        <v>2229</v>
      </c>
      <c r="J225">
        <v>0</v>
      </c>
      <c r="K225">
        <v>14</v>
      </c>
      <c r="L225" t="s">
        <v>977</v>
      </c>
      <c r="M225">
        <v>2490</v>
      </c>
      <c r="N225" t="s">
        <v>22</v>
      </c>
      <c r="O225">
        <v>31</v>
      </c>
      <c r="P225" t="s">
        <v>1078</v>
      </c>
      <c r="Q225">
        <v>1883</v>
      </c>
      <c r="R225">
        <v>4589374</v>
      </c>
    </row>
    <row r="226" spans="1:18" x14ac:dyDescent="0.25">
      <c r="A226">
        <v>224</v>
      </c>
      <c r="B226" t="s">
        <v>1079</v>
      </c>
      <c r="C226" t="s">
        <v>1080</v>
      </c>
      <c r="D226">
        <v>1</v>
      </c>
      <c r="E226" t="s">
        <v>1081</v>
      </c>
      <c r="F226" t="s">
        <v>1079</v>
      </c>
      <c r="G226">
        <v>147880</v>
      </c>
      <c r="H226">
        <v>3008</v>
      </c>
      <c r="I226">
        <v>203</v>
      </c>
      <c r="J226">
        <v>0</v>
      </c>
      <c r="K226">
        <v>20</v>
      </c>
      <c r="L226" t="s">
        <v>1082</v>
      </c>
      <c r="M226">
        <v>810</v>
      </c>
      <c r="N226" t="s">
        <v>22</v>
      </c>
      <c r="O226">
        <v>70</v>
      </c>
      <c r="P226" t="s">
        <v>1083</v>
      </c>
      <c r="Q226">
        <v>1644</v>
      </c>
      <c r="R226">
        <v>788728</v>
      </c>
    </row>
    <row r="227" spans="1:18" x14ac:dyDescent="0.25">
      <c r="A227">
        <v>225</v>
      </c>
      <c r="B227" t="s">
        <v>1084</v>
      </c>
      <c r="C227" t="s">
        <v>1085</v>
      </c>
      <c r="D227">
        <v>1</v>
      </c>
      <c r="E227" t="s">
        <v>1086</v>
      </c>
      <c r="F227" t="s">
        <v>1084</v>
      </c>
      <c r="G227">
        <v>2977774</v>
      </c>
      <c r="H227">
        <v>49827</v>
      </c>
      <c r="I227">
        <v>5780</v>
      </c>
      <c r="J227">
        <v>0</v>
      </c>
      <c r="K227">
        <v>62</v>
      </c>
      <c r="L227" t="s">
        <v>1087</v>
      </c>
      <c r="M227">
        <v>5450</v>
      </c>
      <c r="N227" t="s">
        <v>22</v>
      </c>
      <c r="O227">
        <v>335</v>
      </c>
      <c r="P227" t="s">
        <v>1088</v>
      </c>
      <c r="Q227">
        <v>1994</v>
      </c>
      <c r="R227">
        <v>16569747</v>
      </c>
    </row>
    <row r="228" spans="1:18" x14ac:dyDescent="0.25">
      <c r="A228">
        <v>226</v>
      </c>
      <c r="B228" t="s">
        <v>1089</v>
      </c>
      <c r="C228" t="s">
        <v>1090</v>
      </c>
      <c r="D228">
        <v>4</v>
      </c>
      <c r="E228" t="s">
        <v>1091</v>
      </c>
      <c r="F228" t="s">
        <v>1092</v>
      </c>
      <c r="G228">
        <v>8428830</v>
      </c>
      <c r="H228">
        <v>105189</v>
      </c>
      <c r="I228">
        <v>9294</v>
      </c>
      <c r="J228">
        <v>0</v>
      </c>
      <c r="K228">
        <v>77</v>
      </c>
      <c r="L228" t="s">
        <v>1093</v>
      </c>
      <c r="M228">
        <v>2930</v>
      </c>
      <c r="N228" t="s">
        <v>22</v>
      </c>
      <c r="O228">
        <v>106</v>
      </c>
      <c r="P228" t="s">
        <v>1094</v>
      </c>
      <c r="Q228">
        <v>1118</v>
      </c>
      <c r="R228">
        <v>23847772</v>
      </c>
    </row>
    <row r="229" spans="1:18" x14ac:dyDescent="0.25">
      <c r="A229">
        <v>227</v>
      </c>
      <c r="B229" t="s">
        <v>1095</v>
      </c>
      <c r="C229" t="s">
        <v>1096</v>
      </c>
      <c r="D229">
        <v>1</v>
      </c>
      <c r="E229" t="s">
        <v>1097</v>
      </c>
      <c r="F229" t="s">
        <v>1095</v>
      </c>
      <c r="G229">
        <v>288841</v>
      </c>
      <c r="H229">
        <v>6049</v>
      </c>
      <c r="I229">
        <v>226</v>
      </c>
      <c r="J229">
        <v>0</v>
      </c>
      <c r="K229">
        <v>27</v>
      </c>
      <c r="L229" t="s">
        <v>1098</v>
      </c>
      <c r="M229">
        <v>4190</v>
      </c>
      <c r="N229" t="s">
        <v>22</v>
      </c>
      <c r="O229">
        <v>222</v>
      </c>
      <c r="P229" t="s">
        <v>1099</v>
      </c>
      <c r="Q229">
        <v>801</v>
      </c>
      <c r="R229">
        <v>3105120</v>
      </c>
    </row>
    <row r="230" spans="1:18" x14ac:dyDescent="0.25">
      <c r="A230">
        <v>228</v>
      </c>
      <c r="B230" t="s">
        <v>1100</v>
      </c>
      <c r="C230" t="s">
        <v>1101</v>
      </c>
      <c r="D230">
        <v>1</v>
      </c>
      <c r="E230" t="s">
        <v>1102</v>
      </c>
      <c r="F230" t="s">
        <v>1100</v>
      </c>
      <c r="G230">
        <v>2657422</v>
      </c>
      <c r="H230">
        <v>38562</v>
      </c>
      <c r="I230">
        <v>3782</v>
      </c>
      <c r="J230">
        <v>0</v>
      </c>
      <c r="K230">
        <v>6</v>
      </c>
      <c r="L230" t="s">
        <v>1103</v>
      </c>
      <c r="M230">
        <v>90</v>
      </c>
      <c r="N230" t="s">
        <v>22</v>
      </c>
      <c r="O230">
        <v>214</v>
      </c>
      <c r="P230" t="s">
        <v>1104</v>
      </c>
      <c r="Q230">
        <v>1506</v>
      </c>
      <c r="R230">
        <v>7596764</v>
      </c>
    </row>
    <row r="231" spans="1:18" x14ac:dyDescent="0.25">
      <c r="A231">
        <v>229</v>
      </c>
      <c r="B231" t="s">
        <v>1105</v>
      </c>
      <c r="C231" t="s">
        <v>1106</v>
      </c>
      <c r="D231">
        <v>1</v>
      </c>
      <c r="E231" t="s">
        <v>1107</v>
      </c>
      <c r="F231" t="s">
        <v>1105</v>
      </c>
      <c r="G231">
        <v>1186469</v>
      </c>
      <c r="H231">
        <v>17834</v>
      </c>
      <c r="I231">
        <v>1304</v>
      </c>
      <c r="J231">
        <v>0</v>
      </c>
      <c r="K231">
        <v>13</v>
      </c>
      <c r="L231" t="s">
        <v>908</v>
      </c>
      <c r="M231">
        <v>641</v>
      </c>
      <c r="N231" t="s">
        <v>22</v>
      </c>
      <c r="O231">
        <v>158</v>
      </c>
      <c r="P231" t="s">
        <v>1108</v>
      </c>
      <c r="Q231">
        <v>2202</v>
      </c>
      <c r="R231">
        <v>46756747</v>
      </c>
    </row>
    <row r="232" spans="1:18" x14ac:dyDescent="0.25">
      <c r="A232">
        <v>230</v>
      </c>
      <c r="B232" t="s">
        <v>1109</v>
      </c>
      <c r="C232" t="s">
        <v>1110</v>
      </c>
      <c r="D232">
        <v>1</v>
      </c>
      <c r="E232" t="s">
        <v>1111</v>
      </c>
      <c r="F232" t="s">
        <v>1109</v>
      </c>
      <c r="G232">
        <v>194</v>
      </c>
      <c r="H232">
        <v>2</v>
      </c>
      <c r="I232">
        <v>0</v>
      </c>
      <c r="J232">
        <v>0</v>
      </c>
      <c r="K232">
        <v>0</v>
      </c>
      <c r="L232" t="s">
        <v>935</v>
      </c>
      <c r="M232">
        <v>504</v>
      </c>
      <c r="N232" t="s">
        <v>22</v>
      </c>
      <c r="O232">
        <v>60</v>
      </c>
      <c r="P232" t="s">
        <v>1112</v>
      </c>
      <c r="Q232">
        <v>106</v>
      </c>
      <c r="R232">
        <v>380739</v>
      </c>
    </row>
    <row r="233" spans="1:18" x14ac:dyDescent="0.25">
      <c r="A233">
        <v>231</v>
      </c>
      <c r="B233" t="s">
        <v>1113</v>
      </c>
      <c r="C233" t="s">
        <v>1114</v>
      </c>
      <c r="D233">
        <v>1</v>
      </c>
      <c r="E233" t="s">
        <v>1115</v>
      </c>
      <c r="F233" t="s">
        <v>1113</v>
      </c>
      <c r="G233">
        <v>35290</v>
      </c>
      <c r="H233">
        <v>476</v>
      </c>
      <c r="I233">
        <v>61</v>
      </c>
      <c r="J233">
        <v>0</v>
      </c>
      <c r="K233">
        <v>0</v>
      </c>
      <c r="L233" t="s">
        <v>1116</v>
      </c>
      <c r="M233">
        <v>33</v>
      </c>
      <c r="N233" t="s">
        <v>22</v>
      </c>
      <c r="O233">
        <v>65</v>
      </c>
      <c r="P233" t="s">
        <v>1117</v>
      </c>
      <c r="Q233">
        <v>930</v>
      </c>
      <c r="R233">
        <v>516753</v>
      </c>
    </row>
    <row r="234" spans="1:18" x14ac:dyDescent="0.25">
      <c r="A234">
        <v>232</v>
      </c>
      <c r="B234" t="s">
        <v>1118</v>
      </c>
      <c r="C234" t="s">
        <v>1119</v>
      </c>
      <c r="D234">
        <v>3</v>
      </c>
      <c r="E234" t="s">
        <v>1120</v>
      </c>
      <c r="F234" t="s">
        <v>1118</v>
      </c>
      <c r="G234">
        <v>2114127</v>
      </c>
      <c r="H234">
        <v>30273</v>
      </c>
      <c r="I234">
        <v>2250</v>
      </c>
      <c r="J234">
        <v>0</v>
      </c>
      <c r="K234">
        <v>34</v>
      </c>
      <c r="L234" t="s">
        <v>1121</v>
      </c>
      <c r="M234">
        <v>91</v>
      </c>
      <c r="N234" t="s">
        <v>22</v>
      </c>
      <c r="O234">
        <v>108</v>
      </c>
      <c r="P234" t="s">
        <v>1122</v>
      </c>
      <c r="Q234">
        <v>1525</v>
      </c>
      <c r="R234">
        <v>46779135</v>
      </c>
    </row>
    <row r="235" spans="1:18" x14ac:dyDescent="0.25">
      <c r="A235">
        <v>233</v>
      </c>
      <c r="B235" t="s">
        <v>1123</v>
      </c>
      <c r="C235" t="s">
        <v>1124</v>
      </c>
      <c r="D235">
        <v>2</v>
      </c>
      <c r="E235" t="s">
        <v>1125</v>
      </c>
      <c r="F235" t="s">
        <v>1123</v>
      </c>
      <c r="G235">
        <v>289845</v>
      </c>
      <c r="H235">
        <v>10496</v>
      </c>
      <c r="I235">
        <v>501</v>
      </c>
      <c r="J235">
        <v>0</v>
      </c>
      <c r="K235">
        <v>43</v>
      </c>
      <c r="L235" t="s">
        <v>1087</v>
      </c>
      <c r="M235">
        <v>5450</v>
      </c>
      <c r="N235" t="s">
        <v>22</v>
      </c>
      <c r="O235">
        <v>335</v>
      </c>
      <c r="P235" t="s">
        <v>1126</v>
      </c>
      <c r="Q235">
        <v>1994</v>
      </c>
      <c r="R235">
        <v>16569747</v>
      </c>
    </row>
    <row r="236" spans="1:18" x14ac:dyDescent="0.25">
      <c r="A236">
        <v>234</v>
      </c>
      <c r="B236" t="s">
        <v>1127</v>
      </c>
      <c r="C236" t="s">
        <v>1128</v>
      </c>
      <c r="D236">
        <v>2</v>
      </c>
      <c r="E236" t="s">
        <v>1129</v>
      </c>
      <c r="F236" t="s">
        <v>1127</v>
      </c>
      <c r="G236">
        <v>26393</v>
      </c>
      <c r="H236">
        <v>457</v>
      </c>
      <c r="I236">
        <v>20</v>
      </c>
      <c r="J236">
        <v>0</v>
      </c>
      <c r="K236">
        <v>4</v>
      </c>
      <c r="L236" t="s">
        <v>1040</v>
      </c>
      <c r="M236">
        <v>2330</v>
      </c>
      <c r="N236" t="s">
        <v>22</v>
      </c>
      <c r="O236">
        <v>125</v>
      </c>
      <c r="P236" t="s">
        <v>1130</v>
      </c>
      <c r="Q236">
        <v>1706</v>
      </c>
      <c r="R236">
        <v>3826990</v>
      </c>
    </row>
    <row r="237" spans="1:18" x14ac:dyDescent="0.25">
      <c r="A237">
        <v>235</v>
      </c>
      <c r="B237" t="s">
        <v>1131</v>
      </c>
      <c r="C237" t="s">
        <v>1132</v>
      </c>
      <c r="D237">
        <v>1</v>
      </c>
      <c r="E237" t="s">
        <v>1133</v>
      </c>
      <c r="F237" t="s">
        <v>1131</v>
      </c>
      <c r="G237">
        <v>80532</v>
      </c>
      <c r="H237">
        <v>1543</v>
      </c>
      <c r="I237">
        <v>88</v>
      </c>
      <c r="J237">
        <v>0</v>
      </c>
      <c r="K237">
        <v>4</v>
      </c>
      <c r="L237" t="s">
        <v>947</v>
      </c>
      <c r="M237">
        <v>1940</v>
      </c>
      <c r="N237" t="s">
        <v>22</v>
      </c>
      <c r="O237">
        <v>105</v>
      </c>
      <c r="P237" t="s">
        <v>1134</v>
      </c>
      <c r="Q237">
        <v>673</v>
      </c>
      <c r="R237">
        <v>49624488</v>
      </c>
    </row>
    <row r="238" spans="1:18" x14ac:dyDescent="0.25">
      <c r="A238">
        <v>236</v>
      </c>
      <c r="B238" t="s">
        <v>1135</v>
      </c>
      <c r="C238" t="s">
        <v>1136</v>
      </c>
      <c r="D238">
        <v>1</v>
      </c>
      <c r="E238" t="s">
        <v>1137</v>
      </c>
      <c r="F238" t="s">
        <v>1135</v>
      </c>
      <c r="G238">
        <v>63233</v>
      </c>
      <c r="H238">
        <v>972</v>
      </c>
      <c r="I238">
        <v>49</v>
      </c>
      <c r="J238">
        <v>0</v>
      </c>
      <c r="K238">
        <v>7</v>
      </c>
      <c r="L238" t="s">
        <v>1138</v>
      </c>
      <c r="M238">
        <v>597</v>
      </c>
      <c r="N238" t="s">
        <v>22</v>
      </c>
      <c r="O238">
        <v>73</v>
      </c>
      <c r="P238" t="s">
        <v>1139</v>
      </c>
      <c r="Q238">
        <v>1464</v>
      </c>
      <c r="R238">
        <v>2849991</v>
      </c>
    </row>
    <row r="239" spans="1:18" x14ac:dyDescent="0.25">
      <c r="A239">
        <v>237</v>
      </c>
      <c r="B239" t="s">
        <v>1140</v>
      </c>
      <c r="C239" t="s">
        <v>1141</v>
      </c>
      <c r="D239">
        <v>1</v>
      </c>
      <c r="E239" t="s">
        <v>1142</v>
      </c>
      <c r="F239" t="s">
        <v>1140</v>
      </c>
      <c r="G239">
        <v>324777</v>
      </c>
      <c r="H239">
        <v>4740</v>
      </c>
      <c r="I239">
        <v>650</v>
      </c>
      <c r="J239">
        <v>0</v>
      </c>
      <c r="K239">
        <v>0</v>
      </c>
      <c r="L239" t="s">
        <v>1143</v>
      </c>
      <c r="M239">
        <v>967</v>
      </c>
      <c r="N239" t="s">
        <v>22</v>
      </c>
      <c r="O239">
        <v>261</v>
      </c>
      <c r="P239" t="s">
        <v>1144</v>
      </c>
      <c r="Q239">
        <v>1135</v>
      </c>
      <c r="R239">
        <v>11995143</v>
      </c>
    </row>
    <row r="240" spans="1:18" x14ac:dyDescent="0.25">
      <c r="A240">
        <v>238</v>
      </c>
      <c r="B240" t="s">
        <v>1145</v>
      </c>
      <c r="C240" t="s">
        <v>1146</v>
      </c>
      <c r="D240">
        <v>1</v>
      </c>
      <c r="E240" t="s">
        <v>1147</v>
      </c>
      <c r="F240" t="s">
        <v>1148</v>
      </c>
      <c r="G240">
        <v>27811</v>
      </c>
      <c r="H240">
        <v>585</v>
      </c>
      <c r="I240">
        <v>35</v>
      </c>
      <c r="J240">
        <v>0</v>
      </c>
      <c r="K240">
        <v>0</v>
      </c>
      <c r="L240" t="s">
        <v>1149</v>
      </c>
      <c r="M240">
        <v>275</v>
      </c>
      <c r="N240" t="s">
        <v>22</v>
      </c>
      <c r="O240">
        <v>111</v>
      </c>
      <c r="P240" t="s">
        <v>1150</v>
      </c>
      <c r="Q240">
        <v>1390</v>
      </c>
      <c r="R240">
        <v>3012342</v>
      </c>
    </row>
    <row r="241" spans="1:18" x14ac:dyDescent="0.25">
      <c r="A241">
        <v>239</v>
      </c>
      <c r="B241" t="s">
        <v>1151</v>
      </c>
      <c r="C241" t="s">
        <v>1152</v>
      </c>
      <c r="D241">
        <v>2</v>
      </c>
      <c r="E241" t="s">
        <v>1153</v>
      </c>
      <c r="F241" t="s">
        <v>1151</v>
      </c>
      <c r="G241">
        <v>260323</v>
      </c>
      <c r="H241">
        <v>5188</v>
      </c>
      <c r="I241">
        <v>413</v>
      </c>
      <c r="J241">
        <v>0</v>
      </c>
      <c r="K241">
        <v>35</v>
      </c>
      <c r="L241" t="s">
        <v>1154</v>
      </c>
      <c r="M241">
        <v>397</v>
      </c>
      <c r="N241" t="s">
        <v>22</v>
      </c>
      <c r="O241">
        <v>122</v>
      </c>
      <c r="P241" t="s">
        <v>1155</v>
      </c>
      <c r="Q241">
        <v>1131</v>
      </c>
      <c r="R241">
        <v>2939822</v>
      </c>
    </row>
    <row r="242" spans="1:18" x14ac:dyDescent="0.25">
      <c r="A242">
        <v>240</v>
      </c>
      <c r="B242" t="s">
        <v>1156</v>
      </c>
      <c r="C242" t="s">
        <v>1157</v>
      </c>
      <c r="D242">
        <v>3</v>
      </c>
      <c r="E242" t="s">
        <v>1158</v>
      </c>
      <c r="F242" t="s">
        <v>1156</v>
      </c>
      <c r="G242">
        <v>382207</v>
      </c>
      <c r="H242">
        <v>7540</v>
      </c>
      <c r="I242">
        <v>419</v>
      </c>
      <c r="J242">
        <v>0</v>
      </c>
      <c r="K242">
        <v>6</v>
      </c>
      <c r="L242" t="s">
        <v>1159</v>
      </c>
      <c r="M242">
        <v>1630</v>
      </c>
      <c r="N242" t="s">
        <v>22</v>
      </c>
      <c r="O242">
        <v>30</v>
      </c>
      <c r="P242" t="s">
        <v>1160</v>
      </c>
      <c r="Q242">
        <v>346</v>
      </c>
      <c r="R242">
        <v>3781882</v>
      </c>
    </row>
    <row r="243" spans="1:18" x14ac:dyDescent="0.25">
      <c r="A243">
        <v>241</v>
      </c>
      <c r="B243" t="s">
        <v>1161</v>
      </c>
      <c r="C243" t="s">
        <v>1162</v>
      </c>
      <c r="D243">
        <v>2</v>
      </c>
      <c r="E243" t="s">
        <v>1163</v>
      </c>
      <c r="F243" t="s">
        <v>1161</v>
      </c>
      <c r="G243">
        <v>1133029</v>
      </c>
      <c r="H243">
        <v>22271</v>
      </c>
      <c r="I243">
        <v>1585</v>
      </c>
      <c r="J243">
        <v>0</v>
      </c>
      <c r="K243">
        <v>107</v>
      </c>
      <c r="L243" t="s">
        <v>1164</v>
      </c>
      <c r="M243">
        <v>2820</v>
      </c>
      <c r="N243" t="s">
        <v>22</v>
      </c>
      <c r="O243">
        <v>134</v>
      </c>
      <c r="P243" t="s">
        <v>1165</v>
      </c>
      <c r="Q243">
        <v>630</v>
      </c>
      <c r="R243">
        <v>19389535</v>
      </c>
    </row>
    <row r="244" spans="1:18" x14ac:dyDescent="0.25">
      <c r="A244">
        <v>242</v>
      </c>
      <c r="B244" t="s">
        <v>1166</v>
      </c>
      <c r="C244" t="s">
        <v>1167</v>
      </c>
      <c r="D244">
        <v>3</v>
      </c>
      <c r="E244" t="s">
        <v>1168</v>
      </c>
      <c r="F244" t="s">
        <v>1166</v>
      </c>
      <c r="G244">
        <v>40337</v>
      </c>
      <c r="H244">
        <v>755</v>
      </c>
      <c r="I244">
        <v>31</v>
      </c>
      <c r="J244">
        <v>0</v>
      </c>
      <c r="K244">
        <v>0</v>
      </c>
      <c r="L244" t="s">
        <v>1169</v>
      </c>
      <c r="M244">
        <v>120</v>
      </c>
      <c r="N244" t="s">
        <v>22</v>
      </c>
      <c r="O244">
        <v>65</v>
      </c>
      <c r="P244" t="s">
        <v>1170</v>
      </c>
      <c r="Q244">
        <v>502</v>
      </c>
      <c r="R244">
        <v>1233412</v>
      </c>
    </row>
    <row r="245" spans="1:18" x14ac:dyDescent="0.25">
      <c r="A245">
        <v>243</v>
      </c>
      <c r="B245" t="s">
        <v>1171</v>
      </c>
      <c r="C245" t="s">
        <v>1172</v>
      </c>
      <c r="D245">
        <v>1</v>
      </c>
      <c r="E245" t="s">
        <v>1173</v>
      </c>
      <c r="F245" t="s">
        <v>1171</v>
      </c>
      <c r="G245">
        <v>510823</v>
      </c>
      <c r="H245">
        <v>4941</v>
      </c>
      <c r="I245">
        <v>328</v>
      </c>
      <c r="J245">
        <v>0</v>
      </c>
      <c r="K245">
        <v>7</v>
      </c>
      <c r="L245" t="s">
        <v>957</v>
      </c>
      <c r="M245">
        <v>610</v>
      </c>
      <c r="N245" t="s">
        <v>22</v>
      </c>
      <c r="O245">
        <v>246</v>
      </c>
      <c r="P245" t="s">
        <v>1174</v>
      </c>
      <c r="Q245">
        <v>1231</v>
      </c>
      <c r="R245">
        <v>58508870</v>
      </c>
    </row>
    <row r="246" spans="1:18" x14ac:dyDescent="0.25">
      <c r="A246">
        <v>244</v>
      </c>
      <c r="B246" t="s">
        <v>1175</v>
      </c>
      <c r="C246" t="s">
        <v>1176</v>
      </c>
      <c r="D246">
        <v>1</v>
      </c>
      <c r="E246" t="s">
        <v>1177</v>
      </c>
      <c r="F246" t="s">
        <v>1175</v>
      </c>
      <c r="G246">
        <v>43460</v>
      </c>
      <c r="H246">
        <v>776</v>
      </c>
      <c r="I246">
        <v>22</v>
      </c>
      <c r="J246">
        <v>0</v>
      </c>
      <c r="K246">
        <v>3</v>
      </c>
      <c r="L246" t="s">
        <v>919</v>
      </c>
      <c r="M246">
        <v>3950</v>
      </c>
      <c r="N246" t="s">
        <v>22</v>
      </c>
      <c r="O246">
        <v>82</v>
      </c>
      <c r="P246" t="s">
        <v>1178</v>
      </c>
      <c r="Q246">
        <v>1140</v>
      </c>
      <c r="R246">
        <v>4746837</v>
      </c>
    </row>
    <row r="247" spans="1:18" x14ac:dyDescent="0.25">
      <c r="A247">
        <v>245</v>
      </c>
      <c r="B247" t="s">
        <v>1179</v>
      </c>
      <c r="C247" t="s">
        <v>1180</v>
      </c>
      <c r="D247">
        <v>1</v>
      </c>
      <c r="E247" t="e">
        <f>-cn0Hr9TeXU</f>
        <v>#NAME?</v>
      </c>
      <c r="F247" t="s">
        <v>1179</v>
      </c>
      <c r="G247">
        <v>265465</v>
      </c>
      <c r="H247">
        <v>5070</v>
      </c>
      <c r="I247">
        <v>163</v>
      </c>
      <c r="J247">
        <v>0</v>
      </c>
      <c r="K247">
        <v>57</v>
      </c>
      <c r="L247" t="s">
        <v>1181</v>
      </c>
      <c r="M247">
        <v>13900</v>
      </c>
      <c r="N247" t="s">
        <v>22</v>
      </c>
      <c r="O247">
        <v>186</v>
      </c>
      <c r="P247" t="s">
        <v>1182</v>
      </c>
      <c r="Q247">
        <v>1187</v>
      </c>
      <c r="R247">
        <v>9894115</v>
      </c>
    </row>
    <row r="248" spans="1:18" x14ac:dyDescent="0.25">
      <c r="A248">
        <v>246</v>
      </c>
      <c r="B248" t="s">
        <v>1183</v>
      </c>
      <c r="C248" t="s">
        <v>1184</v>
      </c>
      <c r="D248">
        <v>1</v>
      </c>
      <c r="E248" t="s">
        <v>1185</v>
      </c>
      <c r="F248" t="s">
        <v>1183</v>
      </c>
      <c r="G248">
        <v>567368</v>
      </c>
      <c r="H248">
        <v>6896</v>
      </c>
      <c r="I248">
        <v>368</v>
      </c>
      <c r="J248">
        <v>0</v>
      </c>
      <c r="K248">
        <v>31</v>
      </c>
      <c r="L248" t="s">
        <v>947</v>
      </c>
      <c r="M248">
        <v>1940</v>
      </c>
      <c r="N248" t="s">
        <v>22</v>
      </c>
      <c r="O248">
        <v>105</v>
      </c>
      <c r="P248" t="s">
        <v>1186</v>
      </c>
      <c r="Q248">
        <v>1651</v>
      </c>
      <c r="R248">
        <v>49624488</v>
      </c>
    </row>
    <row r="249" spans="1:18" x14ac:dyDescent="0.25">
      <c r="A249">
        <v>247</v>
      </c>
      <c r="B249" t="s">
        <v>1187</v>
      </c>
      <c r="C249" t="s">
        <v>1188</v>
      </c>
      <c r="D249">
        <v>1</v>
      </c>
      <c r="E249" t="s">
        <v>1189</v>
      </c>
      <c r="F249" t="s">
        <v>1187</v>
      </c>
      <c r="G249">
        <v>340995</v>
      </c>
      <c r="H249">
        <v>6345</v>
      </c>
      <c r="I249">
        <v>538</v>
      </c>
      <c r="J249">
        <v>0</v>
      </c>
      <c r="K249">
        <v>5</v>
      </c>
      <c r="L249" t="s">
        <v>1190</v>
      </c>
      <c r="M249">
        <v>979</v>
      </c>
      <c r="N249" t="s">
        <v>22</v>
      </c>
      <c r="O249">
        <v>348</v>
      </c>
      <c r="P249" t="s">
        <v>1191</v>
      </c>
      <c r="Q249">
        <v>1040</v>
      </c>
      <c r="R249">
        <v>10239949</v>
      </c>
    </row>
    <row r="250" spans="1:18" x14ac:dyDescent="0.25">
      <c r="A250">
        <v>248</v>
      </c>
      <c r="B250" t="s">
        <v>1192</v>
      </c>
      <c r="C250" t="s">
        <v>1193</v>
      </c>
      <c r="D250">
        <v>1</v>
      </c>
      <c r="E250" t="s">
        <v>1194</v>
      </c>
      <c r="F250" t="s">
        <v>1192</v>
      </c>
      <c r="G250">
        <v>387985</v>
      </c>
      <c r="H250">
        <v>6277</v>
      </c>
      <c r="I250">
        <v>348</v>
      </c>
      <c r="J250">
        <v>0</v>
      </c>
      <c r="K250">
        <v>12</v>
      </c>
      <c r="L250" t="s">
        <v>908</v>
      </c>
      <c r="M250">
        <v>641</v>
      </c>
      <c r="N250" t="s">
        <v>22</v>
      </c>
      <c r="O250">
        <v>158</v>
      </c>
      <c r="P250" t="s">
        <v>1195</v>
      </c>
      <c r="Q250">
        <v>1656</v>
      </c>
      <c r="R250">
        <v>46756747</v>
      </c>
    </row>
    <row r="251" spans="1:18" x14ac:dyDescent="0.25">
      <c r="A251">
        <v>249</v>
      </c>
      <c r="B251" t="s">
        <v>1196</v>
      </c>
      <c r="C251" t="s">
        <v>1197</v>
      </c>
      <c r="D251">
        <v>1</v>
      </c>
      <c r="E251" t="s">
        <v>1198</v>
      </c>
      <c r="F251" t="s">
        <v>1196</v>
      </c>
      <c r="G251">
        <v>1539464</v>
      </c>
      <c r="H251">
        <v>21718</v>
      </c>
      <c r="I251">
        <v>1559</v>
      </c>
      <c r="J251">
        <v>0</v>
      </c>
      <c r="K251">
        <v>33</v>
      </c>
      <c r="L251" t="s">
        <v>1199</v>
      </c>
      <c r="M251">
        <v>199</v>
      </c>
      <c r="N251" t="s">
        <v>22</v>
      </c>
      <c r="O251">
        <v>151</v>
      </c>
      <c r="P251" t="s">
        <v>1200</v>
      </c>
      <c r="Q251">
        <v>1623</v>
      </c>
      <c r="R251">
        <v>8238602</v>
      </c>
    </row>
    <row r="252" spans="1:18" x14ac:dyDescent="0.25">
      <c r="A252">
        <v>250</v>
      </c>
      <c r="B252" t="s">
        <v>1201</v>
      </c>
      <c r="C252" t="s">
        <v>1202</v>
      </c>
      <c r="D252">
        <v>1</v>
      </c>
      <c r="E252" t="s">
        <v>1203</v>
      </c>
      <c r="F252" t="s">
        <v>1201</v>
      </c>
      <c r="G252">
        <v>55007</v>
      </c>
      <c r="H252">
        <v>966</v>
      </c>
      <c r="I252">
        <v>123</v>
      </c>
      <c r="J252">
        <v>0</v>
      </c>
      <c r="K252">
        <v>6</v>
      </c>
      <c r="L252" t="s">
        <v>1143</v>
      </c>
      <c r="M252">
        <v>967</v>
      </c>
      <c r="N252" t="s">
        <v>22</v>
      </c>
      <c r="O252">
        <v>261</v>
      </c>
      <c r="P252" t="s">
        <v>1204</v>
      </c>
      <c r="Q252">
        <v>1135</v>
      </c>
      <c r="R252">
        <v>11995143</v>
      </c>
    </row>
    <row r="253" spans="1:18" x14ac:dyDescent="0.25">
      <c r="A253">
        <v>251</v>
      </c>
      <c r="B253" t="s">
        <v>1205</v>
      </c>
      <c r="C253" t="s">
        <v>1206</v>
      </c>
      <c r="D253">
        <v>1</v>
      </c>
      <c r="E253" t="s">
        <v>1207</v>
      </c>
      <c r="F253" t="s">
        <v>1208</v>
      </c>
      <c r="G253">
        <v>42971</v>
      </c>
      <c r="H253">
        <v>4484</v>
      </c>
      <c r="I253">
        <v>547</v>
      </c>
      <c r="J253">
        <v>0</v>
      </c>
      <c r="K253">
        <v>2</v>
      </c>
      <c r="L253" t="s">
        <v>1209</v>
      </c>
      <c r="M253">
        <v>869</v>
      </c>
      <c r="N253" t="s">
        <v>22</v>
      </c>
      <c r="O253">
        <v>13</v>
      </c>
      <c r="P253" t="s">
        <v>1210</v>
      </c>
      <c r="Q253">
        <v>509</v>
      </c>
      <c r="R253">
        <v>337611</v>
      </c>
    </row>
    <row r="254" spans="1:18" x14ac:dyDescent="0.25">
      <c r="A254">
        <v>252</v>
      </c>
      <c r="B254" t="s">
        <v>1211</v>
      </c>
      <c r="C254" t="s">
        <v>1212</v>
      </c>
      <c r="D254">
        <v>1</v>
      </c>
      <c r="E254" t="s">
        <v>1213</v>
      </c>
      <c r="F254" t="s">
        <v>1211</v>
      </c>
      <c r="G254">
        <v>10773</v>
      </c>
      <c r="H254">
        <v>194</v>
      </c>
      <c r="I254">
        <v>12</v>
      </c>
      <c r="J254">
        <v>0</v>
      </c>
      <c r="K254">
        <v>0</v>
      </c>
      <c r="L254" t="s">
        <v>1006</v>
      </c>
      <c r="M254">
        <v>109</v>
      </c>
      <c r="N254" t="s">
        <v>22</v>
      </c>
      <c r="O254">
        <v>234</v>
      </c>
      <c r="P254" t="s">
        <v>1214</v>
      </c>
      <c r="Q254">
        <v>294</v>
      </c>
      <c r="R254">
        <v>659368</v>
      </c>
    </row>
    <row r="255" spans="1:18" x14ac:dyDescent="0.25">
      <c r="A255">
        <v>253</v>
      </c>
      <c r="B255" t="s">
        <v>1215</v>
      </c>
      <c r="C255" t="s">
        <v>1216</v>
      </c>
      <c r="D255">
        <v>1</v>
      </c>
      <c r="E255" t="s">
        <v>1217</v>
      </c>
      <c r="F255" t="s">
        <v>1215</v>
      </c>
      <c r="G255">
        <v>509507</v>
      </c>
      <c r="H255">
        <v>7907</v>
      </c>
      <c r="I255">
        <v>580</v>
      </c>
      <c r="J255">
        <v>0</v>
      </c>
      <c r="K255">
        <v>1</v>
      </c>
      <c r="L255" t="s">
        <v>1218</v>
      </c>
      <c r="M255">
        <v>508</v>
      </c>
      <c r="N255" t="s">
        <v>22</v>
      </c>
      <c r="O255">
        <v>121</v>
      </c>
      <c r="P255" t="s">
        <v>1219</v>
      </c>
      <c r="Q255">
        <v>630</v>
      </c>
      <c r="R255">
        <v>19115877</v>
      </c>
    </row>
    <row r="256" spans="1:18" x14ac:dyDescent="0.25">
      <c r="A256">
        <v>254</v>
      </c>
      <c r="B256" t="s">
        <v>1220</v>
      </c>
      <c r="C256" t="s">
        <v>1221</v>
      </c>
      <c r="D256">
        <v>1</v>
      </c>
      <c r="E256" t="s">
        <v>1222</v>
      </c>
      <c r="F256" t="s">
        <v>1220</v>
      </c>
      <c r="G256">
        <v>109921</v>
      </c>
      <c r="H256">
        <v>1711</v>
      </c>
      <c r="I256">
        <v>120</v>
      </c>
      <c r="J256">
        <v>0</v>
      </c>
      <c r="K256">
        <v>6</v>
      </c>
      <c r="L256" t="s">
        <v>947</v>
      </c>
      <c r="M256">
        <v>1940</v>
      </c>
      <c r="N256" t="s">
        <v>22</v>
      </c>
      <c r="O256">
        <v>105</v>
      </c>
      <c r="P256" t="s">
        <v>1223</v>
      </c>
      <c r="Q256">
        <v>1698</v>
      </c>
      <c r="R256">
        <v>49624488</v>
      </c>
    </row>
    <row r="257" spans="1:18" x14ac:dyDescent="0.25">
      <c r="A257">
        <v>255</v>
      </c>
      <c r="B257" t="s">
        <v>1224</v>
      </c>
      <c r="C257" t="s">
        <v>1225</v>
      </c>
      <c r="D257">
        <v>1</v>
      </c>
      <c r="E257" t="s">
        <v>1226</v>
      </c>
      <c r="F257" t="s">
        <v>1224</v>
      </c>
      <c r="G257">
        <v>2173</v>
      </c>
      <c r="H257">
        <v>39</v>
      </c>
      <c r="I257">
        <v>0</v>
      </c>
      <c r="J257">
        <v>0</v>
      </c>
      <c r="K257">
        <v>0</v>
      </c>
      <c r="L257" t="s">
        <v>1227</v>
      </c>
      <c r="M257">
        <v>1060</v>
      </c>
      <c r="N257" t="s">
        <v>22</v>
      </c>
      <c r="O257">
        <v>334</v>
      </c>
      <c r="P257" t="s">
        <v>1228</v>
      </c>
      <c r="Q257">
        <v>49</v>
      </c>
      <c r="R257">
        <v>3281761</v>
      </c>
    </row>
    <row r="258" spans="1:18" x14ac:dyDescent="0.25">
      <c r="A258">
        <v>256</v>
      </c>
      <c r="B258" t="s">
        <v>1229</v>
      </c>
      <c r="C258" t="s">
        <v>1230</v>
      </c>
      <c r="D258">
        <v>5</v>
      </c>
      <c r="E258" t="s">
        <v>1231</v>
      </c>
      <c r="F258" t="s">
        <v>1229</v>
      </c>
      <c r="G258">
        <v>9224812</v>
      </c>
      <c r="H258">
        <v>119145</v>
      </c>
      <c r="I258">
        <v>7797</v>
      </c>
      <c r="J258">
        <v>0</v>
      </c>
      <c r="K258">
        <v>495</v>
      </c>
      <c r="L258" t="s">
        <v>1232</v>
      </c>
      <c r="M258">
        <v>2320</v>
      </c>
      <c r="N258" t="s">
        <v>22</v>
      </c>
      <c r="O258">
        <v>57</v>
      </c>
      <c r="P258" t="s">
        <v>1233</v>
      </c>
      <c r="Q258">
        <v>1435</v>
      </c>
      <c r="R258">
        <v>16257862</v>
      </c>
    </row>
    <row r="259" spans="1:18" x14ac:dyDescent="0.25">
      <c r="A259">
        <v>257</v>
      </c>
      <c r="B259" t="s">
        <v>1234</v>
      </c>
      <c r="C259" t="s">
        <v>1235</v>
      </c>
      <c r="D259">
        <v>2</v>
      </c>
      <c r="E259" t="s">
        <v>1236</v>
      </c>
      <c r="F259" t="s">
        <v>1234</v>
      </c>
      <c r="G259">
        <v>61942</v>
      </c>
      <c r="H259">
        <v>1149</v>
      </c>
      <c r="I259">
        <v>46</v>
      </c>
      <c r="J259">
        <v>0</v>
      </c>
      <c r="K259">
        <v>1</v>
      </c>
      <c r="L259" t="s">
        <v>1237</v>
      </c>
      <c r="M259">
        <v>3590</v>
      </c>
      <c r="N259" t="s">
        <v>22</v>
      </c>
      <c r="O259">
        <v>245</v>
      </c>
      <c r="P259" t="s">
        <v>1238</v>
      </c>
      <c r="Q259">
        <v>1684</v>
      </c>
      <c r="R259">
        <v>9778686</v>
      </c>
    </row>
    <row r="260" spans="1:18" x14ac:dyDescent="0.25">
      <c r="A260">
        <v>258</v>
      </c>
      <c r="B260" t="s">
        <v>1239</v>
      </c>
      <c r="C260" t="s">
        <v>1240</v>
      </c>
      <c r="D260">
        <v>1</v>
      </c>
      <c r="E260" t="s">
        <v>1241</v>
      </c>
      <c r="F260" t="s">
        <v>1239</v>
      </c>
      <c r="G260">
        <v>889751</v>
      </c>
      <c r="H260">
        <v>14401</v>
      </c>
      <c r="I260">
        <v>350</v>
      </c>
      <c r="J260">
        <v>0</v>
      </c>
      <c r="K260">
        <v>70</v>
      </c>
      <c r="L260" t="s">
        <v>1242</v>
      </c>
      <c r="M260">
        <v>173</v>
      </c>
      <c r="N260" t="s">
        <v>22</v>
      </c>
      <c r="O260">
        <v>75</v>
      </c>
      <c r="P260" t="s">
        <v>1243</v>
      </c>
      <c r="Q260">
        <v>1674</v>
      </c>
      <c r="R260">
        <v>42457455</v>
      </c>
    </row>
    <row r="261" spans="1:18" x14ac:dyDescent="0.25">
      <c r="A261">
        <v>259</v>
      </c>
      <c r="B261" t="s">
        <v>1244</v>
      </c>
      <c r="C261" t="s">
        <v>1245</v>
      </c>
      <c r="D261">
        <v>2</v>
      </c>
      <c r="E261" t="s">
        <v>1246</v>
      </c>
      <c r="F261" t="s">
        <v>1244</v>
      </c>
      <c r="G261">
        <v>43882</v>
      </c>
      <c r="H261">
        <v>754</v>
      </c>
      <c r="I261">
        <v>46</v>
      </c>
      <c r="J261">
        <v>0</v>
      </c>
      <c r="K261">
        <v>8</v>
      </c>
      <c r="L261" t="s">
        <v>1247</v>
      </c>
      <c r="M261">
        <v>668</v>
      </c>
      <c r="N261" t="s">
        <v>22</v>
      </c>
      <c r="O261">
        <v>21</v>
      </c>
      <c r="P261" t="s">
        <v>1248</v>
      </c>
      <c r="Q261">
        <v>1146</v>
      </c>
      <c r="R261">
        <v>757244</v>
      </c>
    </row>
    <row r="262" spans="1:18" x14ac:dyDescent="0.25">
      <c r="A262">
        <v>260</v>
      </c>
      <c r="B262" t="s">
        <v>1249</v>
      </c>
      <c r="C262" t="s">
        <v>1250</v>
      </c>
      <c r="D262">
        <v>1</v>
      </c>
      <c r="E262" t="s">
        <v>1251</v>
      </c>
      <c r="F262" t="s">
        <v>1249</v>
      </c>
      <c r="G262">
        <v>230526</v>
      </c>
      <c r="H262">
        <v>7182</v>
      </c>
      <c r="I262">
        <v>365</v>
      </c>
      <c r="J262">
        <v>0</v>
      </c>
      <c r="K262">
        <v>23</v>
      </c>
      <c r="L262" t="s">
        <v>1164</v>
      </c>
      <c r="M262">
        <v>2820</v>
      </c>
      <c r="N262" t="s">
        <v>22</v>
      </c>
      <c r="O262">
        <v>134</v>
      </c>
      <c r="P262" t="s">
        <v>1252</v>
      </c>
      <c r="Q262">
        <v>630</v>
      </c>
      <c r="R262">
        <v>19389535</v>
      </c>
    </row>
    <row r="263" spans="1:18" x14ac:dyDescent="0.25">
      <c r="A263">
        <v>261</v>
      </c>
      <c r="B263" t="s">
        <v>1253</v>
      </c>
      <c r="C263" t="s">
        <v>1254</v>
      </c>
      <c r="D263">
        <v>1</v>
      </c>
      <c r="E263" t="s">
        <v>1255</v>
      </c>
      <c r="F263" t="s">
        <v>1253</v>
      </c>
      <c r="G263">
        <v>367283</v>
      </c>
      <c r="H263">
        <v>9618</v>
      </c>
      <c r="I263">
        <v>480</v>
      </c>
      <c r="J263">
        <v>0</v>
      </c>
      <c r="K263">
        <v>32</v>
      </c>
      <c r="L263" t="s">
        <v>1256</v>
      </c>
      <c r="M263">
        <v>1180</v>
      </c>
      <c r="N263" t="s">
        <v>22</v>
      </c>
      <c r="O263">
        <v>198</v>
      </c>
      <c r="P263" t="s">
        <v>1257</v>
      </c>
      <c r="Q263">
        <v>834</v>
      </c>
      <c r="R263">
        <v>4813428</v>
      </c>
    </row>
    <row r="264" spans="1:18" x14ac:dyDescent="0.25">
      <c r="A264">
        <v>262</v>
      </c>
      <c r="B264" t="s">
        <v>1258</v>
      </c>
      <c r="C264" t="s">
        <v>1259</v>
      </c>
      <c r="D264">
        <v>1</v>
      </c>
      <c r="E264" t="s">
        <v>1260</v>
      </c>
      <c r="F264" t="s">
        <v>1258</v>
      </c>
      <c r="G264">
        <v>78153</v>
      </c>
      <c r="H264">
        <v>2994</v>
      </c>
      <c r="I264">
        <v>188</v>
      </c>
      <c r="J264">
        <v>0</v>
      </c>
      <c r="K264">
        <v>16</v>
      </c>
      <c r="L264" t="s">
        <v>1020</v>
      </c>
      <c r="M264">
        <v>1920</v>
      </c>
      <c r="N264" t="s">
        <v>22</v>
      </c>
      <c r="O264">
        <v>94</v>
      </c>
      <c r="P264" t="s">
        <v>1261</v>
      </c>
      <c r="Q264">
        <v>1973</v>
      </c>
      <c r="R264">
        <v>7129189</v>
      </c>
    </row>
    <row r="265" spans="1:18" x14ac:dyDescent="0.25">
      <c r="A265">
        <v>263</v>
      </c>
      <c r="B265" t="s">
        <v>1262</v>
      </c>
      <c r="C265" t="s">
        <v>1263</v>
      </c>
      <c r="D265">
        <v>3</v>
      </c>
      <c r="E265" t="s">
        <v>1264</v>
      </c>
      <c r="F265" t="s">
        <v>1262</v>
      </c>
      <c r="G265">
        <v>200582</v>
      </c>
      <c r="H265">
        <v>3582</v>
      </c>
      <c r="I265">
        <v>208</v>
      </c>
      <c r="J265">
        <v>0</v>
      </c>
      <c r="K265">
        <v>25</v>
      </c>
      <c r="L265" t="s">
        <v>1265</v>
      </c>
      <c r="M265">
        <v>1320</v>
      </c>
      <c r="N265" t="s">
        <v>22</v>
      </c>
      <c r="O265">
        <v>148</v>
      </c>
      <c r="P265" t="s">
        <v>1266</v>
      </c>
      <c r="Q265">
        <v>1671</v>
      </c>
      <c r="R265">
        <v>3935387</v>
      </c>
    </row>
    <row r="266" spans="1:18" x14ac:dyDescent="0.25">
      <c r="A266">
        <v>264</v>
      </c>
      <c r="B266" t="s">
        <v>1267</v>
      </c>
      <c r="C266" t="s">
        <v>1268</v>
      </c>
      <c r="D266">
        <v>1</v>
      </c>
      <c r="E266" t="s">
        <v>1269</v>
      </c>
      <c r="F266" t="s">
        <v>1267</v>
      </c>
      <c r="G266">
        <v>912042</v>
      </c>
      <c r="H266">
        <v>13306</v>
      </c>
      <c r="I266">
        <v>838</v>
      </c>
      <c r="J266">
        <v>0</v>
      </c>
      <c r="K266">
        <v>54</v>
      </c>
      <c r="L266" t="s">
        <v>1011</v>
      </c>
      <c r="M266">
        <v>7740</v>
      </c>
      <c r="N266" t="s">
        <v>22</v>
      </c>
      <c r="O266">
        <v>67</v>
      </c>
      <c r="P266" t="s">
        <v>1270</v>
      </c>
      <c r="Q266">
        <v>790</v>
      </c>
      <c r="R266">
        <v>3334504</v>
      </c>
    </row>
    <row r="267" spans="1:18" x14ac:dyDescent="0.25">
      <c r="A267">
        <v>265</v>
      </c>
      <c r="B267" t="s">
        <v>1271</v>
      </c>
      <c r="C267" t="s">
        <v>1272</v>
      </c>
      <c r="D267">
        <v>3</v>
      </c>
      <c r="E267" t="s">
        <v>1273</v>
      </c>
      <c r="F267" t="s">
        <v>1274</v>
      </c>
      <c r="G267">
        <v>671980</v>
      </c>
      <c r="H267">
        <v>14951</v>
      </c>
      <c r="I267">
        <v>1140</v>
      </c>
      <c r="J267">
        <v>0</v>
      </c>
      <c r="K267">
        <v>12</v>
      </c>
      <c r="L267" t="s">
        <v>941</v>
      </c>
      <c r="M267">
        <v>2920</v>
      </c>
      <c r="N267" t="s">
        <v>22</v>
      </c>
      <c r="O267">
        <v>155</v>
      </c>
      <c r="P267" t="s">
        <v>1275</v>
      </c>
      <c r="Q267">
        <v>2133</v>
      </c>
      <c r="R267">
        <v>35806692</v>
      </c>
    </row>
    <row r="268" spans="1:18" x14ac:dyDescent="0.25">
      <c r="A268">
        <v>266</v>
      </c>
      <c r="B268" t="s">
        <v>1276</v>
      </c>
      <c r="C268" t="s">
        <v>1277</v>
      </c>
      <c r="D268">
        <v>1</v>
      </c>
      <c r="E268" t="s">
        <v>1278</v>
      </c>
      <c r="F268" t="s">
        <v>1276</v>
      </c>
      <c r="G268">
        <v>178819</v>
      </c>
      <c r="H268">
        <v>4176</v>
      </c>
      <c r="I268">
        <v>308</v>
      </c>
      <c r="J268">
        <v>0</v>
      </c>
      <c r="K268">
        <v>11</v>
      </c>
      <c r="L268" t="s">
        <v>1279</v>
      </c>
      <c r="M268">
        <v>10600</v>
      </c>
      <c r="N268" t="s">
        <v>22</v>
      </c>
      <c r="O268">
        <v>399</v>
      </c>
      <c r="P268" t="s">
        <v>1280</v>
      </c>
      <c r="Q268">
        <v>2269</v>
      </c>
      <c r="R268">
        <v>5898508</v>
      </c>
    </row>
    <row r="269" spans="1:18" x14ac:dyDescent="0.25">
      <c r="A269">
        <v>267</v>
      </c>
      <c r="B269" t="s">
        <v>1281</v>
      </c>
      <c r="C269" t="s">
        <v>1282</v>
      </c>
      <c r="D269">
        <v>1</v>
      </c>
      <c r="E269" t="s">
        <v>1283</v>
      </c>
      <c r="F269" t="s">
        <v>1281</v>
      </c>
      <c r="G269">
        <v>1301</v>
      </c>
      <c r="H269">
        <v>19</v>
      </c>
      <c r="I269">
        <v>2</v>
      </c>
      <c r="J269">
        <v>0</v>
      </c>
      <c r="K269">
        <v>1</v>
      </c>
      <c r="L269" t="s">
        <v>1227</v>
      </c>
      <c r="M269">
        <v>1060</v>
      </c>
      <c r="N269" t="s">
        <v>22</v>
      </c>
      <c r="O269">
        <v>334</v>
      </c>
      <c r="P269" t="s">
        <v>1284</v>
      </c>
      <c r="Q269">
        <v>1662</v>
      </c>
      <c r="R269">
        <v>3281761</v>
      </c>
    </row>
    <row r="270" spans="1:18" x14ac:dyDescent="0.25">
      <c r="A270">
        <v>268</v>
      </c>
      <c r="B270" t="s">
        <v>1285</v>
      </c>
      <c r="C270" t="s">
        <v>1286</v>
      </c>
      <c r="D270">
        <v>1</v>
      </c>
      <c r="E270" t="s">
        <v>1287</v>
      </c>
      <c r="F270" t="s">
        <v>1285</v>
      </c>
      <c r="G270">
        <v>136021</v>
      </c>
      <c r="H270">
        <v>3170</v>
      </c>
      <c r="I270">
        <v>251</v>
      </c>
      <c r="J270">
        <v>0</v>
      </c>
      <c r="K270">
        <v>0</v>
      </c>
      <c r="L270" t="s">
        <v>1288</v>
      </c>
      <c r="M270">
        <v>693</v>
      </c>
      <c r="N270" t="s">
        <v>22</v>
      </c>
      <c r="O270">
        <v>28</v>
      </c>
      <c r="P270" t="s">
        <v>1289</v>
      </c>
      <c r="Q270">
        <v>1883</v>
      </c>
      <c r="R270">
        <v>641594</v>
      </c>
    </row>
    <row r="271" spans="1:18" x14ac:dyDescent="0.25">
      <c r="A271">
        <v>269</v>
      </c>
      <c r="B271" t="s">
        <v>1290</v>
      </c>
      <c r="C271" t="s">
        <v>1291</v>
      </c>
      <c r="D271">
        <v>1</v>
      </c>
      <c r="E271" t="s">
        <v>1292</v>
      </c>
      <c r="F271" t="s">
        <v>1290</v>
      </c>
      <c r="G271">
        <v>2972036</v>
      </c>
      <c r="H271">
        <v>51455</v>
      </c>
      <c r="I271">
        <v>2996</v>
      </c>
      <c r="J271">
        <v>0</v>
      </c>
      <c r="K271">
        <v>448</v>
      </c>
      <c r="L271" t="s">
        <v>1293</v>
      </c>
      <c r="M271">
        <v>561</v>
      </c>
      <c r="N271" t="s">
        <v>22</v>
      </c>
      <c r="O271">
        <v>68</v>
      </c>
      <c r="P271" t="s">
        <v>1294</v>
      </c>
      <c r="Q271">
        <v>951</v>
      </c>
      <c r="R271">
        <v>6093043</v>
      </c>
    </row>
    <row r="272" spans="1:18" x14ac:dyDescent="0.25">
      <c r="A272">
        <v>270</v>
      </c>
      <c r="B272" t="s">
        <v>1295</v>
      </c>
      <c r="C272" t="s">
        <v>1296</v>
      </c>
      <c r="D272">
        <v>1</v>
      </c>
      <c r="E272" t="s">
        <v>1297</v>
      </c>
      <c r="F272" t="s">
        <v>1295</v>
      </c>
      <c r="G272">
        <v>263143</v>
      </c>
      <c r="H272">
        <v>5705</v>
      </c>
      <c r="I272">
        <v>216</v>
      </c>
      <c r="J272">
        <v>0</v>
      </c>
      <c r="K272">
        <v>23</v>
      </c>
      <c r="L272" t="s">
        <v>1298</v>
      </c>
      <c r="M272">
        <v>1490</v>
      </c>
      <c r="N272" t="s">
        <v>22</v>
      </c>
      <c r="O272">
        <v>33</v>
      </c>
      <c r="P272" t="s">
        <v>1299</v>
      </c>
      <c r="Q272">
        <v>384</v>
      </c>
      <c r="R272">
        <v>1398427</v>
      </c>
    </row>
    <row r="273" spans="1:18" x14ac:dyDescent="0.25">
      <c r="A273">
        <v>271</v>
      </c>
      <c r="B273" t="s">
        <v>1300</v>
      </c>
      <c r="C273" t="s">
        <v>1301</v>
      </c>
      <c r="D273">
        <v>1</v>
      </c>
      <c r="E273" t="s">
        <v>1302</v>
      </c>
      <c r="F273" t="s">
        <v>1300</v>
      </c>
      <c r="G273">
        <v>69778</v>
      </c>
      <c r="H273">
        <v>1349</v>
      </c>
      <c r="I273">
        <v>128</v>
      </c>
      <c r="J273">
        <v>0</v>
      </c>
      <c r="K273">
        <v>2</v>
      </c>
      <c r="L273" t="s">
        <v>1303</v>
      </c>
      <c r="M273">
        <v>267</v>
      </c>
      <c r="N273" t="s">
        <v>22</v>
      </c>
      <c r="O273">
        <v>130</v>
      </c>
      <c r="P273" t="s">
        <v>1304</v>
      </c>
      <c r="Q273">
        <v>1688</v>
      </c>
      <c r="R273">
        <v>531924</v>
      </c>
    </row>
    <row r="274" spans="1:18" x14ac:dyDescent="0.25">
      <c r="A274">
        <v>272</v>
      </c>
      <c r="B274" t="s">
        <v>1305</v>
      </c>
      <c r="C274" t="s">
        <v>1306</v>
      </c>
      <c r="D274">
        <v>3</v>
      </c>
      <c r="E274" t="s">
        <v>1307</v>
      </c>
      <c r="F274" t="s">
        <v>1305</v>
      </c>
      <c r="G274">
        <v>4715862</v>
      </c>
      <c r="H274">
        <v>80425</v>
      </c>
      <c r="I274">
        <v>6800</v>
      </c>
      <c r="J274">
        <v>0</v>
      </c>
      <c r="K274">
        <v>26</v>
      </c>
      <c r="L274" t="s">
        <v>982</v>
      </c>
      <c r="M274">
        <v>1100</v>
      </c>
      <c r="N274" t="s">
        <v>22</v>
      </c>
      <c r="O274">
        <v>219</v>
      </c>
      <c r="P274" t="s">
        <v>1308</v>
      </c>
      <c r="Q274">
        <v>1540</v>
      </c>
      <c r="R274">
        <v>50596260</v>
      </c>
    </row>
    <row r="275" spans="1:18" x14ac:dyDescent="0.25">
      <c r="A275">
        <v>273</v>
      </c>
      <c r="B275" t="s">
        <v>1309</v>
      </c>
      <c r="C275" t="s">
        <v>1310</v>
      </c>
      <c r="D275">
        <v>1</v>
      </c>
      <c r="E275" t="s">
        <v>1311</v>
      </c>
      <c r="F275" t="s">
        <v>1309</v>
      </c>
      <c r="G275">
        <v>220605</v>
      </c>
      <c r="H275">
        <v>5446</v>
      </c>
      <c r="I275">
        <v>435</v>
      </c>
      <c r="J275">
        <v>0</v>
      </c>
      <c r="K275">
        <v>3</v>
      </c>
      <c r="L275" t="s">
        <v>1159</v>
      </c>
      <c r="M275">
        <v>1630</v>
      </c>
      <c r="N275" t="s">
        <v>22</v>
      </c>
      <c r="O275">
        <v>30</v>
      </c>
      <c r="P275" t="s">
        <v>1160</v>
      </c>
      <c r="Q275">
        <v>346</v>
      </c>
      <c r="R275">
        <v>3781882</v>
      </c>
    </row>
    <row r="276" spans="1:18" x14ac:dyDescent="0.25">
      <c r="A276">
        <v>274</v>
      </c>
      <c r="B276" t="s">
        <v>1312</v>
      </c>
      <c r="C276" t="s">
        <v>1313</v>
      </c>
      <c r="D276">
        <v>1</v>
      </c>
      <c r="E276" t="s">
        <v>1314</v>
      </c>
      <c r="F276" t="s">
        <v>1312</v>
      </c>
      <c r="G276">
        <v>200374</v>
      </c>
      <c r="H276">
        <v>4650</v>
      </c>
      <c r="I276">
        <v>165</v>
      </c>
      <c r="J276">
        <v>0</v>
      </c>
      <c r="K276">
        <v>20</v>
      </c>
      <c r="L276" t="s">
        <v>1315</v>
      </c>
      <c r="M276">
        <v>2710</v>
      </c>
      <c r="N276" t="s">
        <v>22</v>
      </c>
      <c r="O276">
        <v>369</v>
      </c>
      <c r="P276" t="s">
        <v>1316</v>
      </c>
      <c r="Q276">
        <v>1672</v>
      </c>
      <c r="R276">
        <v>11929826</v>
      </c>
    </row>
    <row r="277" spans="1:18" x14ac:dyDescent="0.25">
      <c r="A277">
        <v>275</v>
      </c>
      <c r="B277" t="s">
        <v>1317</v>
      </c>
      <c r="C277" t="s">
        <v>1318</v>
      </c>
      <c r="D277">
        <v>1</v>
      </c>
      <c r="E277" t="s">
        <v>1319</v>
      </c>
      <c r="F277" t="s">
        <v>1317</v>
      </c>
      <c r="G277">
        <v>256117</v>
      </c>
      <c r="H277">
        <v>7178</v>
      </c>
      <c r="I277">
        <v>193</v>
      </c>
      <c r="J277">
        <v>0</v>
      </c>
      <c r="K277">
        <v>45</v>
      </c>
      <c r="L277" t="s">
        <v>1320</v>
      </c>
      <c r="M277">
        <v>18600</v>
      </c>
      <c r="N277" t="s">
        <v>22</v>
      </c>
      <c r="O277">
        <v>83</v>
      </c>
      <c r="P277" t="s">
        <v>1321</v>
      </c>
      <c r="Q277">
        <v>653</v>
      </c>
      <c r="R277">
        <v>6314855</v>
      </c>
    </row>
    <row r="278" spans="1:18" x14ac:dyDescent="0.25">
      <c r="A278">
        <v>276</v>
      </c>
      <c r="B278" t="s">
        <v>1322</v>
      </c>
      <c r="C278" t="s">
        <v>1323</v>
      </c>
      <c r="D278">
        <v>1</v>
      </c>
      <c r="E278" t="s">
        <v>1324</v>
      </c>
      <c r="F278" t="s">
        <v>1322</v>
      </c>
      <c r="G278">
        <v>278528</v>
      </c>
      <c r="H278">
        <v>4775</v>
      </c>
      <c r="I278">
        <v>337</v>
      </c>
      <c r="J278">
        <v>0</v>
      </c>
      <c r="K278">
        <v>3</v>
      </c>
      <c r="L278" t="s">
        <v>908</v>
      </c>
      <c r="M278">
        <v>641</v>
      </c>
      <c r="N278" t="s">
        <v>22</v>
      </c>
      <c r="O278">
        <v>158</v>
      </c>
      <c r="P278" t="s">
        <v>1325</v>
      </c>
      <c r="Q278">
        <v>1663</v>
      </c>
      <c r="R278">
        <v>46756747</v>
      </c>
    </row>
    <row r="279" spans="1:18" x14ac:dyDescent="0.25">
      <c r="A279">
        <v>277</v>
      </c>
      <c r="B279" t="s">
        <v>1326</v>
      </c>
      <c r="C279" t="s">
        <v>1327</v>
      </c>
      <c r="D279">
        <v>3</v>
      </c>
      <c r="E279" t="s">
        <v>1328</v>
      </c>
      <c r="F279" t="s">
        <v>1329</v>
      </c>
      <c r="G279">
        <v>241617</v>
      </c>
      <c r="H279">
        <v>5059</v>
      </c>
      <c r="I279">
        <v>301</v>
      </c>
      <c r="J279">
        <v>0</v>
      </c>
      <c r="K279">
        <v>0</v>
      </c>
      <c r="L279" t="s">
        <v>1040</v>
      </c>
      <c r="M279">
        <v>2330</v>
      </c>
      <c r="N279" t="s">
        <v>22</v>
      </c>
      <c r="O279">
        <v>125</v>
      </c>
      <c r="P279" t="s">
        <v>1330</v>
      </c>
      <c r="Q279">
        <v>1727</v>
      </c>
      <c r="R279">
        <v>3826990</v>
      </c>
    </row>
    <row r="280" spans="1:18" x14ac:dyDescent="0.25">
      <c r="A280">
        <v>278</v>
      </c>
      <c r="B280" t="s">
        <v>1331</v>
      </c>
      <c r="C280" t="s">
        <v>1332</v>
      </c>
      <c r="D280">
        <v>3</v>
      </c>
      <c r="E280" t="s">
        <v>1333</v>
      </c>
      <c r="F280" t="s">
        <v>1331</v>
      </c>
      <c r="G280">
        <v>2701682</v>
      </c>
      <c r="H280">
        <v>23821</v>
      </c>
      <c r="I280">
        <v>1425</v>
      </c>
      <c r="J280">
        <v>0</v>
      </c>
      <c r="K280">
        <v>85</v>
      </c>
      <c r="L280" t="s">
        <v>947</v>
      </c>
      <c r="M280">
        <v>1940</v>
      </c>
      <c r="N280" t="s">
        <v>22</v>
      </c>
      <c r="O280">
        <v>105</v>
      </c>
      <c r="P280" t="s">
        <v>1016</v>
      </c>
      <c r="Q280">
        <v>1651</v>
      </c>
      <c r="R280">
        <v>49624488</v>
      </c>
    </row>
    <row r="281" spans="1:18" x14ac:dyDescent="0.25">
      <c r="A281">
        <v>279</v>
      </c>
      <c r="B281" t="s">
        <v>1334</v>
      </c>
      <c r="C281" t="s">
        <v>1335</v>
      </c>
      <c r="D281">
        <v>1</v>
      </c>
      <c r="E281" t="s">
        <v>1336</v>
      </c>
      <c r="F281" t="s">
        <v>1334</v>
      </c>
      <c r="G281">
        <v>351281</v>
      </c>
      <c r="H281">
        <v>5626</v>
      </c>
      <c r="I281">
        <v>731</v>
      </c>
      <c r="J281">
        <v>0</v>
      </c>
      <c r="K281">
        <v>8</v>
      </c>
      <c r="L281" t="s">
        <v>1337</v>
      </c>
      <c r="M281">
        <v>22400</v>
      </c>
      <c r="N281" t="s">
        <v>22</v>
      </c>
      <c r="O281">
        <v>86</v>
      </c>
      <c r="P281" t="s">
        <v>1338</v>
      </c>
      <c r="Q281">
        <v>1581</v>
      </c>
      <c r="R281">
        <v>29011316</v>
      </c>
    </row>
    <row r="282" spans="1:18" x14ac:dyDescent="0.25">
      <c r="A282">
        <v>280</v>
      </c>
      <c r="B282" t="s">
        <v>1339</v>
      </c>
      <c r="C282" t="s">
        <v>1340</v>
      </c>
      <c r="D282">
        <v>1</v>
      </c>
      <c r="E282" t="s">
        <v>1341</v>
      </c>
      <c r="F282" t="s">
        <v>1342</v>
      </c>
      <c r="G282">
        <v>1799909</v>
      </c>
      <c r="H282">
        <v>22206</v>
      </c>
      <c r="I282">
        <v>284</v>
      </c>
      <c r="J282">
        <v>0</v>
      </c>
      <c r="K282">
        <v>274</v>
      </c>
      <c r="L282" t="s">
        <v>1343</v>
      </c>
      <c r="M282">
        <v>15800</v>
      </c>
      <c r="N282" t="s">
        <v>22</v>
      </c>
      <c r="O282">
        <v>919</v>
      </c>
      <c r="P282" t="s">
        <v>1344</v>
      </c>
      <c r="Q282">
        <v>1917</v>
      </c>
      <c r="R282">
        <v>8569887</v>
      </c>
    </row>
    <row r="283" spans="1:18" x14ac:dyDescent="0.25">
      <c r="A283">
        <v>281</v>
      </c>
      <c r="B283" t="s">
        <v>1345</v>
      </c>
      <c r="C283" t="s">
        <v>1346</v>
      </c>
      <c r="D283">
        <v>1</v>
      </c>
      <c r="E283" t="s">
        <v>1347</v>
      </c>
      <c r="F283" t="s">
        <v>1345</v>
      </c>
      <c r="G283">
        <v>20276</v>
      </c>
      <c r="H283">
        <v>381</v>
      </c>
      <c r="I283">
        <v>9</v>
      </c>
      <c r="J283">
        <v>0</v>
      </c>
      <c r="K283">
        <v>0</v>
      </c>
      <c r="L283" t="s">
        <v>997</v>
      </c>
      <c r="M283">
        <v>13300</v>
      </c>
      <c r="N283" t="s">
        <v>22</v>
      </c>
      <c r="O283">
        <v>113</v>
      </c>
      <c r="P283" t="s">
        <v>1348</v>
      </c>
      <c r="Q283">
        <v>113</v>
      </c>
      <c r="R283">
        <v>2483909</v>
      </c>
    </row>
    <row r="284" spans="1:18" x14ac:dyDescent="0.25">
      <c r="A284">
        <v>282</v>
      </c>
      <c r="B284" t="s">
        <v>1349</v>
      </c>
      <c r="C284" t="s">
        <v>1350</v>
      </c>
      <c r="D284">
        <v>2</v>
      </c>
      <c r="E284" t="s">
        <v>1351</v>
      </c>
      <c r="F284" t="s">
        <v>1349</v>
      </c>
      <c r="G284">
        <v>732</v>
      </c>
      <c r="H284">
        <v>23</v>
      </c>
      <c r="I284">
        <v>0</v>
      </c>
      <c r="J284">
        <v>0</v>
      </c>
      <c r="K284">
        <v>0</v>
      </c>
      <c r="L284" t="s">
        <v>1352</v>
      </c>
      <c r="M284">
        <v>222</v>
      </c>
      <c r="N284" t="s">
        <v>22</v>
      </c>
      <c r="O284">
        <v>172</v>
      </c>
      <c r="P284" t="s">
        <v>1353</v>
      </c>
      <c r="Q284">
        <v>155</v>
      </c>
      <c r="R284">
        <v>1040466</v>
      </c>
    </row>
    <row r="285" spans="1:18" x14ac:dyDescent="0.25">
      <c r="A285">
        <v>283</v>
      </c>
      <c r="B285" t="s">
        <v>1354</v>
      </c>
      <c r="C285" t="s">
        <v>1355</v>
      </c>
      <c r="D285">
        <v>1</v>
      </c>
      <c r="E285" t="s">
        <v>1356</v>
      </c>
      <c r="F285" t="s">
        <v>1357</v>
      </c>
      <c r="G285">
        <v>16315</v>
      </c>
      <c r="H285">
        <v>445</v>
      </c>
      <c r="I285">
        <v>20</v>
      </c>
      <c r="J285">
        <v>0</v>
      </c>
      <c r="K285">
        <v>0</v>
      </c>
      <c r="L285" t="s">
        <v>1227</v>
      </c>
      <c r="M285">
        <v>1060</v>
      </c>
      <c r="N285" t="s">
        <v>22</v>
      </c>
      <c r="O285">
        <v>334</v>
      </c>
      <c r="P285" t="s">
        <v>1358</v>
      </c>
      <c r="Q285">
        <v>1132</v>
      </c>
      <c r="R285">
        <v>3281761</v>
      </c>
    </row>
    <row r="286" spans="1:18" x14ac:dyDescent="0.25">
      <c r="A286">
        <v>284</v>
      </c>
      <c r="B286" t="s">
        <v>1359</v>
      </c>
      <c r="C286" t="s">
        <v>1360</v>
      </c>
      <c r="D286">
        <v>1</v>
      </c>
      <c r="E286" t="s">
        <v>1361</v>
      </c>
      <c r="F286" t="s">
        <v>1359</v>
      </c>
      <c r="G286">
        <v>1561337</v>
      </c>
      <c r="H286">
        <v>11547</v>
      </c>
      <c r="I286">
        <v>765</v>
      </c>
      <c r="J286">
        <v>0</v>
      </c>
      <c r="K286">
        <v>40</v>
      </c>
      <c r="L286" t="s">
        <v>947</v>
      </c>
      <c r="M286">
        <v>1940</v>
      </c>
      <c r="N286" t="s">
        <v>22</v>
      </c>
      <c r="O286">
        <v>105</v>
      </c>
      <c r="P286" t="s">
        <v>1362</v>
      </c>
      <c r="Q286">
        <v>1883</v>
      </c>
      <c r="R286">
        <v>49624488</v>
      </c>
    </row>
    <row r="287" spans="1:18" x14ac:dyDescent="0.25">
      <c r="A287">
        <v>285</v>
      </c>
      <c r="B287" t="s">
        <v>1363</v>
      </c>
      <c r="C287" t="s">
        <v>1364</v>
      </c>
      <c r="D287">
        <v>1</v>
      </c>
      <c r="E287" t="s">
        <v>1365</v>
      </c>
      <c r="F287" t="s">
        <v>1363</v>
      </c>
      <c r="G287">
        <v>3354797</v>
      </c>
      <c r="H287">
        <v>50283</v>
      </c>
      <c r="I287">
        <v>3616</v>
      </c>
      <c r="J287">
        <v>0</v>
      </c>
      <c r="K287">
        <v>67</v>
      </c>
      <c r="L287" t="s">
        <v>1035</v>
      </c>
      <c r="M287">
        <v>239</v>
      </c>
      <c r="N287" t="s">
        <v>22</v>
      </c>
      <c r="O287">
        <v>73</v>
      </c>
      <c r="P287" t="s">
        <v>1366</v>
      </c>
      <c r="Q287">
        <v>1231</v>
      </c>
      <c r="R287">
        <v>19706174</v>
      </c>
    </row>
    <row r="288" spans="1:18" x14ac:dyDescent="0.25">
      <c r="A288">
        <v>286</v>
      </c>
      <c r="B288" t="s">
        <v>1367</v>
      </c>
      <c r="C288" t="s">
        <v>1368</v>
      </c>
      <c r="D288">
        <v>2</v>
      </c>
      <c r="E288" t="s">
        <v>1369</v>
      </c>
      <c r="F288" t="s">
        <v>1367</v>
      </c>
      <c r="G288">
        <v>96353</v>
      </c>
      <c r="H288">
        <v>2469</v>
      </c>
      <c r="I288">
        <v>58</v>
      </c>
      <c r="J288">
        <v>0</v>
      </c>
      <c r="K288">
        <v>17</v>
      </c>
      <c r="L288" t="s">
        <v>1370</v>
      </c>
      <c r="M288">
        <v>1670</v>
      </c>
      <c r="N288" t="s">
        <v>22</v>
      </c>
      <c r="O288">
        <v>38</v>
      </c>
      <c r="P288" t="s">
        <v>1371</v>
      </c>
      <c r="Q288">
        <v>462</v>
      </c>
      <c r="R288">
        <v>2656347</v>
      </c>
    </row>
    <row r="289" spans="1:18" x14ac:dyDescent="0.25">
      <c r="A289">
        <v>287</v>
      </c>
      <c r="B289" t="s">
        <v>1372</v>
      </c>
      <c r="C289" t="s">
        <v>1373</v>
      </c>
      <c r="D289">
        <v>1</v>
      </c>
      <c r="E289" t="s">
        <v>1374</v>
      </c>
      <c r="F289" t="s">
        <v>1372</v>
      </c>
      <c r="G289">
        <v>34619</v>
      </c>
      <c r="H289">
        <v>970</v>
      </c>
      <c r="I289">
        <v>86</v>
      </c>
      <c r="J289">
        <v>0</v>
      </c>
      <c r="K289">
        <v>6</v>
      </c>
      <c r="L289" t="s">
        <v>1209</v>
      </c>
      <c r="M289">
        <v>869</v>
      </c>
      <c r="N289" t="s">
        <v>22</v>
      </c>
      <c r="O289">
        <v>13</v>
      </c>
      <c r="P289" t="s">
        <v>1375</v>
      </c>
      <c r="Q289">
        <v>508</v>
      </c>
      <c r="R289">
        <v>337611</v>
      </c>
    </row>
    <row r="290" spans="1:18" x14ac:dyDescent="0.25">
      <c r="A290">
        <v>288</v>
      </c>
      <c r="B290" t="s">
        <v>1376</v>
      </c>
      <c r="C290" t="s">
        <v>1377</v>
      </c>
      <c r="D290">
        <v>1</v>
      </c>
      <c r="E290" t="s">
        <v>1378</v>
      </c>
      <c r="F290" t="s">
        <v>1376</v>
      </c>
      <c r="G290">
        <v>124437</v>
      </c>
      <c r="H290">
        <v>1186</v>
      </c>
      <c r="I290">
        <v>47</v>
      </c>
      <c r="J290">
        <v>0</v>
      </c>
      <c r="K290">
        <v>0</v>
      </c>
      <c r="L290" t="s">
        <v>1379</v>
      </c>
      <c r="M290">
        <v>2210</v>
      </c>
      <c r="N290" t="s">
        <v>22</v>
      </c>
      <c r="O290">
        <v>77</v>
      </c>
      <c r="P290" t="s">
        <v>1380</v>
      </c>
      <c r="Q290">
        <v>232</v>
      </c>
      <c r="R290">
        <v>6456366</v>
      </c>
    </row>
    <row r="291" spans="1:18" x14ac:dyDescent="0.25">
      <c r="A291">
        <v>289</v>
      </c>
      <c r="B291" t="s">
        <v>1381</v>
      </c>
      <c r="C291" t="s">
        <v>1382</v>
      </c>
      <c r="D291">
        <v>1</v>
      </c>
      <c r="E291" t="e">
        <f>-nM5HnZKLTA</f>
        <v>#NAME?</v>
      </c>
      <c r="F291" t="s">
        <v>1383</v>
      </c>
      <c r="G291">
        <v>59647746</v>
      </c>
      <c r="H291">
        <v>212932</v>
      </c>
      <c r="I291">
        <v>12423</v>
      </c>
      <c r="J291">
        <v>0</v>
      </c>
      <c r="K291">
        <v>547</v>
      </c>
      <c r="L291" t="s">
        <v>1384</v>
      </c>
      <c r="M291">
        <v>391000</v>
      </c>
      <c r="N291" t="s">
        <v>22</v>
      </c>
      <c r="O291">
        <v>197</v>
      </c>
      <c r="P291" t="s">
        <v>1385</v>
      </c>
      <c r="Q291">
        <v>2220</v>
      </c>
      <c r="R291">
        <v>1037141546</v>
      </c>
    </row>
    <row r="292" spans="1:18" x14ac:dyDescent="0.25">
      <c r="A292">
        <v>290</v>
      </c>
      <c r="B292" t="s">
        <v>1386</v>
      </c>
      <c r="C292" t="s">
        <v>1387</v>
      </c>
      <c r="D292">
        <v>3</v>
      </c>
      <c r="E292" t="s">
        <v>1388</v>
      </c>
      <c r="F292" t="s">
        <v>1386</v>
      </c>
      <c r="G292">
        <v>12771778</v>
      </c>
      <c r="H292">
        <v>131901</v>
      </c>
      <c r="I292">
        <v>6911</v>
      </c>
      <c r="J292">
        <v>0</v>
      </c>
      <c r="K292">
        <v>14</v>
      </c>
      <c r="L292" t="s">
        <v>115</v>
      </c>
      <c r="M292">
        <v>38300</v>
      </c>
      <c r="N292" t="s">
        <v>22</v>
      </c>
      <c r="O292">
        <v>5125</v>
      </c>
      <c r="P292" t="s">
        <v>338</v>
      </c>
      <c r="Q292">
        <v>166</v>
      </c>
      <c r="R292">
        <v>797907021</v>
      </c>
    </row>
    <row r="293" spans="1:18" x14ac:dyDescent="0.25">
      <c r="A293">
        <v>291</v>
      </c>
      <c r="B293" t="s">
        <v>1389</v>
      </c>
      <c r="C293" t="s">
        <v>1390</v>
      </c>
      <c r="D293">
        <v>3</v>
      </c>
      <c r="E293" t="s">
        <v>1391</v>
      </c>
      <c r="F293" t="s">
        <v>1389</v>
      </c>
      <c r="G293">
        <v>1044441</v>
      </c>
      <c r="H293">
        <v>8499</v>
      </c>
      <c r="I293">
        <v>470</v>
      </c>
      <c r="J293">
        <v>0</v>
      </c>
      <c r="K293">
        <v>1</v>
      </c>
      <c r="L293" t="s">
        <v>1392</v>
      </c>
      <c r="M293">
        <v>404</v>
      </c>
      <c r="N293" t="s">
        <v>22</v>
      </c>
      <c r="O293">
        <v>66</v>
      </c>
      <c r="P293" t="s">
        <v>1393</v>
      </c>
      <c r="Q293">
        <v>215</v>
      </c>
      <c r="R293">
        <v>51223680</v>
      </c>
    </row>
    <row r="294" spans="1:18" x14ac:dyDescent="0.25">
      <c r="A294">
        <v>292</v>
      </c>
      <c r="B294" t="s">
        <v>1394</v>
      </c>
      <c r="C294" t="s">
        <v>1395</v>
      </c>
      <c r="D294">
        <v>3</v>
      </c>
      <c r="E294" t="s">
        <v>1396</v>
      </c>
      <c r="F294" t="s">
        <v>1394</v>
      </c>
      <c r="G294">
        <v>71946</v>
      </c>
      <c r="H294">
        <v>1109</v>
      </c>
      <c r="I294">
        <v>64</v>
      </c>
      <c r="J294">
        <v>0</v>
      </c>
      <c r="K294">
        <v>0</v>
      </c>
      <c r="L294" t="s">
        <v>1397</v>
      </c>
      <c r="M294">
        <v>45</v>
      </c>
      <c r="N294" t="s">
        <v>22</v>
      </c>
      <c r="O294">
        <v>21</v>
      </c>
      <c r="P294" t="s">
        <v>1398</v>
      </c>
      <c r="Q294">
        <v>173</v>
      </c>
      <c r="R294">
        <v>32471792</v>
      </c>
    </row>
    <row r="295" spans="1:18" x14ac:dyDescent="0.25">
      <c r="A295">
        <v>293</v>
      </c>
      <c r="B295" t="s">
        <v>1399</v>
      </c>
      <c r="C295" t="s">
        <v>1400</v>
      </c>
      <c r="D295">
        <v>2</v>
      </c>
      <c r="E295" t="s">
        <v>1401</v>
      </c>
      <c r="F295" t="s">
        <v>1399</v>
      </c>
      <c r="G295">
        <v>2281085</v>
      </c>
      <c r="H295">
        <v>17775</v>
      </c>
      <c r="I295">
        <v>1375</v>
      </c>
      <c r="J295">
        <v>0</v>
      </c>
      <c r="K295">
        <v>1</v>
      </c>
      <c r="L295" t="s">
        <v>1402</v>
      </c>
      <c r="M295">
        <v>7010</v>
      </c>
      <c r="N295" t="s">
        <v>22</v>
      </c>
      <c r="O295">
        <v>100</v>
      </c>
      <c r="P295" t="s">
        <v>415</v>
      </c>
      <c r="Q295">
        <v>195</v>
      </c>
      <c r="R295">
        <v>74698339</v>
      </c>
    </row>
    <row r="296" spans="1:18" x14ac:dyDescent="0.25">
      <c r="A296">
        <v>294</v>
      </c>
      <c r="B296" t="s">
        <v>1403</v>
      </c>
      <c r="C296" t="s">
        <v>1404</v>
      </c>
      <c r="D296">
        <v>2</v>
      </c>
      <c r="E296" t="s">
        <v>1405</v>
      </c>
      <c r="F296" t="s">
        <v>1403</v>
      </c>
      <c r="G296">
        <v>6274477</v>
      </c>
      <c r="H296">
        <v>61263</v>
      </c>
      <c r="I296">
        <v>2969</v>
      </c>
      <c r="J296">
        <v>0</v>
      </c>
      <c r="K296">
        <v>11</v>
      </c>
      <c r="L296" t="s">
        <v>1406</v>
      </c>
      <c r="M296">
        <v>98500</v>
      </c>
      <c r="N296" t="s">
        <v>22</v>
      </c>
      <c r="O296">
        <v>165</v>
      </c>
      <c r="P296" t="s">
        <v>1407</v>
      </c>
      <c r="Q296">
        <v>314</v>
      </c>
      <c r="R296">
        <v>143660469</v>
      </c>
    </row>
    <row r="297" spans="1:18" x14ac:dyDescent="0.25">
      <c r="A297">
        <v>295</v>
      </c>
      <c r="B297" t="s">
        <v>1408</v>
      </c>
      <c r="C297" t="s">
        <v>1409</v>
      </c>
      <c r="D297">
        <v>1</v>
      </c>
      <c r="E297" t="s">
        <v>1410</v>
      </c>
      <c r="F297" t="s">
        <v>1408</v>
      </c>
      <c r="G297">
        <v>10352860</v>
      </c>
      <c r="H297">
        <v>193624</v>
      </c>
      <c r="I297">
        <v>1692</v>
      </c>
      <c r="J297">
        <v>0</v>
      </c>
      <c r="K297">
        <v>4585</v>
      </c>
      <c r="L297" t="s">
        <v>1411</v>
      </c>
      <c r="M297">
        <v>24600</v>
      </c>
      <c r="N297" t="s">
        <v>22</v>
      </c>
      <c r="O297">
        <v>25</v>
      </c>
      <c r="P297" t="s">
        <v>1412</v>
      </c>
      <c r="Q297">
        <v>475</v>
      </c>
      <c r="R297">
        <v>62144720</v>
      </c>
    </row>
    <row r="298" spans="1:18" x14ac:dyDescent="0.25">
      <c r="A298">
        <v>296</v>
      </c>
      <c r="B298" t="s">
        <v>1413</v>
      </c>
      <c r="C298" t="s">
        <v>1414</v>
      </c>
      <c r="D298">
        <v>2</v>
      </c>
      <c r="E298" t="s">
        <v>1415</v>
      </c>
      <c r="F298" t="s">
        <v>1413</v>
      </c>
      <c r="G298">
        <v>263211</v>
      </c>
      <c r="H298">
        <v>3957</v>
      </c>
      <c r="I298">
        <v>222</v>
      </c>
      <c r="J298">
        <v>0</v>
      </c>
      <c r="K298">
        <v>0</v>
      </c>
      <c r="L298" t="s">
        <v>1416</v>
      </c>
      <c r="M298">
        <v>79</v>
      </c>
      <c r="N298" t="s">
        <v>22</v>
      </c>
      <c r="O298">
        <v>76</v>
      </c>
      <c r="P298" t="s">
        <v>1417</v>
      </c>
      <c r="Q298">
        <v>110</v>
      </c>
      <c r="R298">
        <v>23718013</v>
      </c>
    </row>
    <row r="299" spans="1:18" x14ac:dyDescent="0.25">
      <c r="A299">
        <v>297</v>
      </c>
      <c r="B299" t="s">
        <v>1418</v>
      </c>
      <c r="C299" t="s">
        <v>1419</v>
      </c>
      <c r="D299">
        <v>2</v>
      </c>
      <c r="E299" t="s">
        <v>1420</v>
      </c>
      <c r="F299" t="s">
        <v>1421</v>
      </c>
      <c r="G299">
        <v>218</v>
      </c>
      <c r="H299">
        <v>5</v>
      </c>
      <c r="I299">
        <v>0</v>
      </c>
      <c r="J299">
        <v>0</v>
      </c>
      <c r="K299">
        <v>3</v>
      </c>
      <c r="L299" t="s">
        <v>1422</v>
      </c>
      <c r="M299">
        <v>171</v>
      </c>
      <c r="N299" t="s">
        <v>22</v>
      </c>
      <c r="O299">
        <v>64</v>
      </c>
      <c r="P299" t="s">
        <v>1423</v>
      </c>
      <c r="Q299">
        <v>2961</v>
      </c>
      <c r="R299">
        <v>88901</v>
      </c>
    </row>
    <row r="300" spans="1:18" x14ac:dyDescent="0.25">
      <c r="A300">
        <v>298</v>
      </c>
      <c r="B300" t="s">
        <v>1424</v>
      </c>
      <c r="C300" t="s">
        <v>1425</v>
      </c>
      <c r="D300">
        <v>2</v>
      </c>
      <c r="E300" t="s">
        <v>1426</v>
      </c>
      <c r="F300" t="s">
        <v>1424</v>
      </c>
      <c r="G300">
        <v>9573621</v>
      </c>
      <c r="H300">
        <v>84890</v>
      </c>
      <c r="I300">
        <v>4972</v>
      </c>
      <c r="J300">
        <v>0</v>
      </c>
      <c r="K300">
        <v>0</v>
      </c>
      <c r="L300" t="s">
        <v>1427</v>
      </c>
      <c r="M300">
        <v>166000</v>
      </c>
      <c r="N300" t="s">
        <v>22</v>
      </c>
      <c r="O300">
        <v>205</v>
      </c>
      <c r="P300" t="s">
        <v>1428</v>
      </c>
      <c r="Q300">
        <v>62</v>
      </c>
      <c r="R300">
        <v>757606373</v>
      </c>
    </row>
    <row r="301" spans="1:18" x14ac:dyDescent="0.25">
      <c r="A301">
        <v>299</v>
      </c>
      <c r="B301" t="s">
        <v>1429</v>
      </c>
      <c r="C301" t="s">
        <v>1430</v>
      </c>
      <c r="D301">
        <v>3</v>
      </c>
      <c r="E301" t="s">
        <v>1431</v>
      </c>
      <c r="F301" t="s">
        <v>1432</v>
      </c>
      <c r="G301">
        <v>18334772</v>
      </c>
      <c r="H301">
        <v>102347</v>
      </c>
      <c r="I301">
        <v>5285</v>
      </c>
      <c r="J301">
        <v>0</v>
      </c>
      <c r="K301">
        <v>0</v>
      </c>
      <c r="L301" t="s">
        <v>1392</v>
      </c>
      <c r="M301">
        <v>404</v>
      </c>
      <c r="N301" t="s">
        <v>22</v>
      </c>
      <c r="O301">
        <v>66</v>
      </c>
      <c r="P301" t="s">
        <v>1433</v>
      </c>
      <c r="Q301">
        <v>62</v>
      </c>
      <c r="R301">
        <v>51223680</v>
      </c>
    </row>
    <row r="302" spans="1:18" x14ac:dyDescent="0.25">
      <c r="A302">
        <v>300</v>
      </c>
      <c r="B302" t="s">
        <v>1434</v>
      </c>
      <c r="C302" t="s">
        <v>1435</v>
      </c>
      <c r="D302">
        <v>3</v>
      </c>
      <c r="E302" t="s">
        <v>1436</v>
      </c>
      <c r="F302" t="s">
        <v>1437</v>
      </c>
      <c r="G302">
        <v>55284805</v>
      </c>
      <c r="H302">
        <v>483794</v>
      </c>
      <c r="I302">
        <v>23653</v>
      </c>
      <c r="J302">
        <v>0</v>
      </c>
      <c r="K302">
        <v>2768</v>
      </c>
      <c r="L302" t="s">
        <v>1438</v>
      </c>
      <c r="M302">
        <v>786</v>
      </c>
      <c r="N302" t="s">
        <v>22</v>
      </c>
      <c r="O302">
        <v>63</v>
      </c>
      <c r="P302" t="s">
        <v>1439</v>
      </c>
      <c r="Q302">
        <v>468</v>
      </c>
      <c r="R302">
        <v>254147303</v>
      </c>
    </row>
    <row r="303" spans="1:18" x14ac:dyDescent="0.25">
      <c r="A303">
        <v>301</v>
      </c>
      <c r="B303" t="s">
        <v>1440</v>
      </c>
      <c r="C303" t="s">
        <v>1441</v>
      </c>
      <c r="D303">
        <v>1</v>
      </c>
      <c r="E303" t="s">
        <v>1442</v>
      </c>
      <c r="F303" t="s">
        <v>1440</v>
      </c>
      <c r="G303">
        <v>2422228</v>
      </c>
      <c r="H303">
        <v>13095</v>
      </c>
      <c r="I303">
        <v>910</v>
      </c>
      <c r="J303">
        <v>0</v>
      </c>
      <c r="K303">
        <v>35</v>
      </c>
      <c r="L303" t="s">
        <v>1443</v>
      </c>
      <c r="M303">
        <v>2490</v>
      </c>
      <c r="N303" t="s">
        <v>22</v>
      </c>
      <c r="O303">
        <v>27</v>
      </c>
      <c r="P303" t="s">
        <v>1444</v>
      </c>
      <c r="Q303">
        <v>902</v>
      </c>
      <c r="R303">
        <v>328810087</v>
      </c>
    </row>
    <row r="304" spans="1:18" x14ac:dyDescent="0.25">
      <c r="A304">
        <v>302</v>
      </c>
      <c r="B304" t="s">
        <v>714</v>
      </c>
      <c r="C304" t="s">
        <v>1445</v>
      </c>
      <c r="D304">
        <v>1</v>
      </c>
      <c r="E304" t="s">
        <v>1446</v>
      </c>
      <c r="F304" t="s">
        <v>714</v>
      </c>
      <c r="G304">
        <v>20356484</v>
      </c>
      <c r="H304">
        <v>145900</v>
      </c>
      <c r="I304">
        <v>8011</v>
      </c>
      <c r="J304">
        <v>0</v>
      </c>
      <c r="K304">
        <v>225</v>
      </c>
      <c r="L304" t="s">
        <v>1447</v>
      </c>
      <c r="M304">
        <v>185000</v>
      </c>
      <c r="N304" t="s">
        <v>22</v>
      </c>
      <c r="O304">
        <v>107</v>
      </c>
      <c r="P304" t="s">
        <v>1448</v>
      </c>
      <c r="Q304">
        <v>519</v>
      </c>
      <c r="R304">
        <v>679338764</v>
      </c>
    </row>
    <row r="305" spans="1:18" x14ac:dyDescent="0.25">
      <c r="A305">
        <v>303</v>
      </c>
      <c r="B305" t="s">
        <v>1449</v>
      </c>
      <c r="C305" t="s">
        <v>1450</v>
      </c>
      <c r="D305">
        <v>4</v>
      </c>
      <c r="E305" t="s">
        <v>1451</v>
      </c>
      <c r="F305" t="s">
        <v>1449</v>
      </c>
      <c r="G305">
        <v>29893879</v>
      </c>
      <c r="H305">
        <v>233005</v>
      </c>
      <c r="I305">
        <v>18365</v>
      </c>
      <c r="J305">
        <v>0</v>
      </c>
      <c r="K305">
        <v>5</v>
      </c>
      <c r="L305" t="s">
        <v>214</v>
      </c>
      <c r="M305">
        <v>92500</v>
      </c>
      <c r="N305" t="s">
        <v>22</v>
      </c>
      <c r="O305">
        <v>7377</v>
      </c>
      <c r="P305" t="s">
        <v>1452</v>
      </c>
      <c r="Q305">
        <v>103</v>
      </c>
      <c r="R305">
        <v>1042006973</v>
      </c>
    </row>
    <row r="306" spans="1:18" x14ac:dyDescent="0.25">
      <c r="A306">
        <v>304</v>
      </c>
      <c r="B306" t="s">
        <v>1453</v>
      </c>
      <c r="C306" t="s">
        <v>1454</v>
      </c>
      <c r="D306">
        <v>1</v>
      </c>
      <c r="E306" t="s">
        <v>1455</v>
      </c>
      <c r="F306" t="s">
        <v>1453</v>
      </c>
      <c r="G306">
        <v>18099483</v>
      </c>
      <c r="H306">
        <v>169733</v>
      </c>
      <c r="I306">
        <v>6528</v>
      </c>
      <c r="J306">
        <v>0</v>
      </c>
      <c r="K306">
        <v>0</v>
      </c>
      <c r="L306" t="s">
        <v>1456</v>
      </c>
      <c r="M306">
        <v>14400</v>
      </c>
      <c r="N306" t="s">
        <v>22</v>
      </c>
      <c r="O306">
        <v>22</v>
      </c>
      <c r="P306" t="s">
        <v>1457</v>
      </c>
      <c r="Q306">
        <v>62</v>
      </c>
      <c r="R306">
        <v>39399231</v>
      </c>
    </row>
    <row r="307" spans="1:18" x14ac:dyDescent="0.25">
      <c r="A307">
        <v>305</v>
      </c>
      <c r="B307" t="s">
        <v>1458</v>
      </c>
      <c r="C307" t="s">
        <v>1459</v>
      </c>
      <c r="D307">
        <v>1</v>
      </c>
      <c r="E307" t="s">
        <v>1460</v>
      </c>
      <c r="F307" t="s">
        <v>1458</v>
      </c>
      <c r="G307">
        <v>86617</v>
      </c>
      <c r="H307">
        <v>1178</v>
      </c>
      <c r="I307">
        <v>52</v>
      </c>
      <c r="J307">
        <v>0</v>
      </c>
      <c r="K307">
        <v>0</v>
      </c>
      <c r="L307" t="s">
        <v>1461</v>
      </c>
      <c r="M307">
        <v>2050</v>
      </c>
      <c r="N307" t="s">
        <v>22</v>
      </c>
      <c r="O307">
        <v>155</v>
      </c>
      <c r="P307" t="s">
        <v>1462</v>
      </c>
      <c r="Q307">
        <v>97</v>
      </c>
      <c r="R307">
        <v>15002005</v>
      </c>
    </row>
    <row r="308" spans="1:18" x14ac:dyDescent="0.25">
      <c r="A308">
        <v>306</v>
      </c>
      <c r="B308" t="s">
        <v>1463</v>
      </c>
      <c r="C308" t="s">
        <v>1464</v>
      </c>
      <c r="D308">
        <v>1</v>
      </c>
      <c r="E308" t="s">
        <v>1465</v>
      </c>
      <c r="F308" t="s">
        <v>1463</v>
      </c>
      <c r="G308">
        <v>14633840</v>
      </c>
      <c r="H308">
        <v>57978</v>
      </c>
      <c r="I308">
        <v>4126</v>
      </c>
      <c r="J308">
        <v>0</v>
      </c>
      <c r="K308">
        <v>217</v>
      </c>
      <c r="L308" t="s">
        <v>1443</v>
      </c>
      <c r="M308">
        <v>2490</v>
      </c>
      <c r="N308" t="s">
        <v>22</v>
      </c>
      <c r="O308">
        <v>27</v>
      </c>
      <c r="P308" t="s">
        <v>1466</v>
      </c>
      <c r="Q308">
        <v>1371</v>
      </c>
      <c r="R308">
        <v>328810087</v>
      </c>
    </row>
    <row r="309" spans="1:18" x14ac:dyDescent="0.25">
      <c r="A309">
        <v>307</v>
      </c>
      <c r="B309" t="s">
        <v>1467</v>
      </c>
      <c r="C309" t="s">
        <v>1468</v>
      </c>
      <c r="D309">
        <v>2</v>
      </c>
      <c r="E309" t="s">
        <v>1469</v>
      </c>
      <c r="F309" t="s">
        <v>1470</v>
      </c>
      <c r="G309">
        <v>8758543</v>
      </c>
      <c r="H309">
        <v>62991</v>
      </c>
      <c r="I309">
        <v>2756</v>
      </c>
      <c r="J309">
        <v>0</v>
      </c>
      <c r="K309">
        <v>107</v>
      </c>
      <c r="L309" t="s">
        <v>1471</v>
      </c>
      <c r="M309">
        <v>72200</v>
      </c>
      <c r="N309" t="s">
        <v>22</v>
      </c>
      <c r="O309">
        <v>82</v>
      </c>
      <c r="P309" t="s">
        <v>1472</v>
      </c>
      <c r="Q309">
        <v>384</v>
      </c>
      <c r="R309">
        <v>276231587</v>
      </c>
    </row>
    <row r="310" spans="1:18" x14ac:dyDescent="0.25">
      <c r="A310">
        <v>308</v>
      </c>
      <c r="B310" t="s">
        <v>1473</v>
      </c>
      <c r="C310" t="s">
        <v>1474</v>
      </c>
      <c r="D310">
        <v>1</v>
      </c>
      <c r="E310" t="s">
        <v>1475</v>
      </c>
      <c r="F310" t="s">
        <v>1473</v>
      </c>
      <c r="G310">
        <v>2646651</v>
      </c>
      <c r="H310">
        <v>29111</v>
      </c>
      <c r="I310">
        <v>1520</v>
      </c>
      <c r="J310">
        <v>0</v>
      </c>
      <c r="K310">
        <v>0</v>
      </c>
      <c r="L310" t="s">
        <v>126</v>
      </c>
      <c r="M310">
        <v>3670</v>
      </c>
      <c r="N310" t="s">
        <v>22</v>
      </c>
      <c r="O310">
        <v>24</v>
      </c>
      <c r="P310" t="s">
        <v>1476</v>
      </c>
      <c r="Q310">
        <v>237</v>
      </c>
      <c r="R310">
        <v>12216847</v>
      </c>
    </row>
    <row r="311" spans="1:18" x14ac:dyDescent="0.25">
      <c r="A311">
        <v>309</v>
      </c>
      <c r="B311" t="s">
        <v>714</v>
      </c>
      <c r="C311" t="s">
        <v>1477</v>
      </c>
      <c r="D311">
        <v>2</v>
      </c>
      <c r="E311" t="s">
        <v>1478</v>
      </c>
      <c r="F311" t="s">
        <v>714</v>
      </c>
      <c r="G311">
        <v>3131081</v>
      </c>
      <c r="H311">
        <v>31378</v>
      </c>
      <c r="I311">
        <v>1783</v>
      </c>
      <c r="J311">
        <v>0</v>
      </c>
      <c r="K311">
        <v>3</v>
      </c>
      <c r="L311" t="s">
        <v>1479</v>
      </c>
      <c r="M311">
        <v>2850</v>
      </c>
      <c r="N311" t="s">
        <v>22</v>
      </c>
      <c r="O311">
        <v>33</v>
      </c>
      <c r="P311" t="s">
        <v>1480</v>
      </c>
      <c r="Q311">
        <v>146</v>
      </c>
      <c r="R311">
        <v>42158872</v>
      </c>
    </row>
    <row r="312" spans="1:18" x14ac:dyDescent="0.25">
      <c r="A312">
        <v>310</v>
      </c>
      <c r="B312" t="s">
        <v>1481</v>
      </c>
      <c r="C312" t="s">
        <v>1482</v>
      </c>
      <c r="D312">
        <v>1</v>
      </c>
      <c r="E312" t="s">
        <v>1483</v>
      </c>
      <c r="F312" t="s">
        <v>1481</v>
      </c>
      <c r="G312">
        <v>38827939</v>
      </c>
      <c r="H312">
        <v>313827</v>
      </c>
      <c r="I312">
        <v>20617</v>
      </c>
      <c r="J312">
        <v>0</v>
      </c>
      <c r="K312">
        <v>4</v>
      </c>
      <c r="L312" t="s">
        <v>1484</v>
      </c>
      <c r="M312">
        <v>12400</v>
      </c>
      <c r="N312" t="s">
        <v>22</v>
      </c>
      <c r="O312">
        <v>4338</v>
      </c>
      <c r="P312" t="s">
        <v>1485</v>
      </c>
      <c r="Q312">
        <v>145</v>
      </c>
      <c r="R312">
        <v>463481686</v>
      </c>
    </row>
    <row r="313" spans="1:18" x14ac:dyDescent="0.25">
      <c r="A313">
        <v>311</v>
      </c>
      <c r="B313" t="s">
        <v>1486</v>
      </c>
      <c r="C313" t="s">
        <v>1487</v>
      </c>
      <c r="D313">
        <v>2</v>
      </c>
      <c r="E313" t="s">
        <v>1488</v>
      </c>
      <c r="F313" t="s">
        <v>1486</v>
      </c>
      <c r="G313">
        <v>3340978</v>
      </c>
      <c r="H313">
        <v>40381</v>
      </c>
      <c r="I313">
        <v>2438</v>
      </c>
      <c r="J313">
        <v>0</v>
      </c>
      <c r="K313">
        <v>0</v>
      </c>
      <c r="L313" t="s">
        <v>1489</v>
      </c>
      <c r="M313">
        <v>232000</v>
      </c>
      <c r="N313" t="s">
        <v>22</v>
      </c>
      <c r="O313">
        <v>145183</v>
      </c>
      <c r="P313" t="s">
        <v>1490</v>
      </c>
      <c r="Q313">
        <v>42</v>
      </c>
      <c r="R313">
        <v>57824992</v>
      </c>
    </row>
    <row r="314" spans="1:18" x14ac:dyDescent="0.25">
      <c r="A314">
        <v>312</v>
      </c>
      <c r="B314" t="s">
        <v>1491</v>
      </c>
      <c r="C314" t="s">
        <v>1492</v>
      </c>
      <c r="D314">
        <v>2</v>
      </c>
      <c r="E314" t="s">
        <v>1493</v>
      </c>
      <c r="F314" t="s">
        <v>1491</v>
      </c>
      <c r="G314">
        <v>14438129</v>
      </c>
      <c r="H314">
        <v>108347</v>
      </c>
      <c r="I314">
        <v>8481</v>
      </c>
      <c r="J314">
        <v>0</v>
      </c>
      <c r="K314">
        <v>332</v>
      </c>
      <c r="L314" t="s">
        <v>214</v>
      </c>
      <c r="M314">
        <v>92500</v>
      </c>
      <c r="N314" t="s">
        <v>22</v>
      </c>
      <c r="O314">
        <v>7377</v>
      </c>
      <c r="P314" t="s">
        <v>1494</v>
      </c>
      <c r="Q314">
        <v>1143</v>
      </c>
      <c r="R314">
        <v>1042006973</v>
      </c>
    </row>
    <row r="315" spans="1:18" x14ac:dyDescent="0.25">
      <c r="A315">
        <v>313</v>
      </c>
      <c r="B315" t="s">
        <v>1495</v>
      </c>
      <c r="C315" t="s">
        <v>1496</v>
      </c>
      <c r="D315">
        <v>2</v>
      </c>
      <c r="E315" t="s">
        <v>1497</v>
      </c>
      <c r="F315" t="s">
        <v>1495</v>
      </c>
      <c r="G315">
        <v>1427417</v>
      </c>
      <c r="H315">
        <v>17135</v>
      </c>
      <c r="I315">
        <v>1382</v>
      </c>
      <c r="J315">
        <v>0</v>
      </c>
      <c r="K315">
        <v>0</v>
      </c>
      <c r="L315" t="s">
        <v>1498</v>
      </c>
      <c r="M315">
        <v>1450</v>
      </c>
      <c r="N315" t="s">
        <v>22</v>
      </c>
      <c r="O315">
        <v>388</v>
      </c>
      <c r="P315" t="s">
        <v>1499</v>
      </c>
      <c r="Q315">
        <v>138</v>
      </c>
      <c r="R315">
        <v>30446572</v>
      </c>
    </row>
    <row r="316" spans="1:18" x14ac:dyDescent="0.25">
      <c r="A316">
        <v>314</v>
      </c>
      <c r="B316" t="s">
        <v>1500</v>
      </c>
      <c r="C316" t="s">
        <v>1501</v>
      </c>
      <c r="D316">
        <v>3</v>
      </c>
      <c r="E316" t="s">
        <v>1502</v>
      </c>
      <c r="F316" t="s">
        <v>1500</v>
      </c>
      <c r="G316">
        <v>60322384</v>
      </c>
      <c r="H316">
        <v>291415</v>
      </c>
      <c r="I316">
        <v>12859</v>
      </c>
      <c r="J316">
        <v>0</v>
      </c>
      <c r="K316">
        <v>863</v>
      </c>
      <c r="L316" t="s">
        <v>1447</v>
      </c>
      <c r="M316">
        <v>185000</v>
      </c>
      <c r="N316" t="s">
        <v>22</v>
      </c>
      <c r="O316">
        <v>107</v>
      </c>
      <c r="P316" t="s">
        <v>1503</v>
      </c>
      <c r="Q316">
        <v>531</v>
      </c>
      <c r="R316">
        <v>679338764</v>
      </c>
    </row>
    <row r="317" spans="1:18" x14ac:dyDescent="0.25">
      <c r="A317">
        <v>315</v>
      </c>
      <c r="B317" t="s">
        <v>1504</v>
      </c>
      <c r="C317" t="s">
        <v>1505</v>
      </c>
      <c r="D317">
        <v>1</v>
      </c>
      <c r="E317" t="s">
        <v>1506</v>
      </c>
      <c r="F317" t="s">
        <v>1504</v>
      </c>
      <c r="G317">
        <v>31077510</v>
      </c>
      <c r="H317">
        <v>203372</v>
      </c>
      <c r="I317">
        <v>15220</v>
      </c>
      <c r="J317">
        <v>0</v>
      </c>
      <c r="K317">
        <v>634</v>
      </c>
      <c r="L317" t="s">
        <v>159</v>
      </c>
      <c r="M317">
        <v>128000</v>
      </c>
      <c r="N317" t="s">
        <v>22</v>
      </c>
      <c r="O317">
        <v>133</v>
      </c>
      <c r="P317" t="s">
        <v>1507</v>
      </c>
      <c r="Q317">
        <v>1392</v>
      </c>
      <c r="R317">
        <v>1027947970</v>
      </c>
    </row>
    <row r="318" spans="1:18" x14ac:dyDescent="0.25">
      <c r="A318">
        <v>316</v>
      </c>
      <c r="B318" t="s">
        <v>1508</v>
      </c>
      <c r="C318" t="s">
        <v>1509</v>
      </c>
      <c r="D318">
        <v>2</v>
      </c>
      <c r="E318" t="s">
        <v>1510</v>
      </c>
      <c r="F318" t="s">
        <v>1508</v>
      </c>
      <c r="G318">
        <v>21853918</v>
      </c>
      <c r="H318">
        <v>178526</v>
      </c>
      <c r="I318">
        <v>14121</v>
      </c>
      <c r="J318">
        <v>0</v>
      </c>
      <c r="K318">
        <v>227</v>
      </c>
      <c r="L318" t="s">
        <v>876</v>
      </c>
      <c r="M318">
        <v>157000</v>
      </c>
      <c r="N318" t="s">
        <v>22</v>
      </c>
      <c r="O318">
        <v>153</v>
      </c>
      <c r="P318" t="s">
        <v>1511</v>
      </c>
      <c r="Q318">
        <v>1149</v>
      </c>
      <c r="R318">
        <v>1907466764</v>
      </c>
    </row>
    <row r="319" spans="1:18" x14ac:dyDescent="0.25">
      <c r="A319">
        <v>317</v>
      </c>
      <c r="B319" t="s">
        <v>1512</v>
      </c>
      <c r="C319" t="s">
        <v>1513</v>
      </c>
      <c r="D319">
        <v>2</v>
      </c>
      <c r="E319" t="s">
        <v>1514</v>
      </c>
      <c r="F319" t="s">
        <v>1512</v>
      </c>
      <c r="G319">
        <v>9991310</v>
      </c>
      <c r="H319">
        <v>85109</v>
      </c>
      <c r="I319">
        <v>2294</v>
      </c>
      <c r="J319">
        <v>0</v>
      </c>
      <c r="K319">
        <v>12</v>
      </c>
      <c r="L319" t="s">
        <v>1471</v>
      </c>
      <c r="M319">
        <v>72200</v>
      </c>
      <c r="N319" t="s">
        <v>22</v>
      </c>
      <c r="O319">
        <v>82</v>
      </c>
      <c r="P319" t="s">
        <v>1515</v>
      </c>
      <c r="Q319">
        <v>265</v>
      </c>
      <c r="R319">
        <v>276231587</v>
      </c>
    </row>
    <row r="320" spans="1:18" x14ac:dyDescent="0.25">
      <c r="A320">
        <v>318</v>
      </c>
      <c r="B320" t="s">
        <v>1516</v>
      </c>
      <c r="C320" t="s">
        <v>1517</v>
      </c>
      <c r="D320">
        <v>1</v>
      </c>
      <c r="E320" t="s">
        <v>1518</v>
      </c>
      <c r="F320" t="s">
        <v>1516</v>
      </c>
      <c r="G320">
        <v>3938591</v>
      </c>
      <c r="H320">
        <v>40137</v>
      </c>
      <c r="I320">
        <v>844</v>
      </c>
      <c r="J320">
        <v>0</v>
      </c>
      <c r="K320">
        <v>335</v>
      </c>
      <c r="L320" t="s">
        <v>1519</v>
      </c>
      <c r="M320">
        <v>245000</v>
      </c>
      <c r="N320" t="s">
        <v>22</v>
      </c>
      <c r="O320">
        <v>45</v>
      </c>
      <c r="P320" t="s">
        <v>1520</v>
      </c>
      <c r="Q320">
        <v>672</v>
      </c>
      <c r="R320">
        <v>182190494</v>
      </c>
    </row>
    <row r="321" spans="1:18" x14ac:dyDescent="0.25">
      <c r="A321">
        <v>319</v>
      </c>
      <c r="B321" t="s">
        <v>1521</v>
      </c>
      <c r="C321" t="s">
        <v>1522</v>
      </c>
      <c r="D321">
        <v>5</v>
      </c>
      <c r="E321" t="s">
        <v>1523</v>
      </c>
      <c r="F321" t="s">
        <v>1521</v>
      </c>
      <c r="G321">
        <v>793219</v>
      </c>
      <c r="H321">
        <v>9493</v>
      </c>
      <c r="I321">
        <v>373</v>
      </c>
      <c r="J321">
        <v>0</v>
      </c>
      <c r="K321">
        <v>0</v>
      </c>
      <c r="L321" t="s">
        <v>662</v>
      </c>
      <c r="M321">
        <v>53600</v>
      </c>
      <c r="N321" t="s">
        <v>22</v>
      </c>
      <c r="O321">
        <v>226</v>
      </c>
      <c r="P321" t="s">
        <v>1524</v>
      </c>
      <c r="Q321">
        <v>83</v>
      </c>
      <c r="R321">
        <v>304348284</v>
      </c>
    </row>
    <row r="322" spans="1:18" x14ac:dyDescent="0.25">
      <c r="A322">
        <v>320</v>
      </c>
      <c r="B322" t="s">
        <v>1525</v>
      </c>
      <c r="C322" t="s">
        <v>1526</v>
      </c>
      <c r="D322">
        <v>1</v>
      </c>
      <c r="E322" t="s">
        <v>1527</v>
      </c>
      <c r="F322" t="s">
        <v>1528</v>
      </c>
      <c r="G322">
        <v>56555315</v>
      </c>
      <c r="H322">
        <v>283583</v>
      </c>
      <c r="I322">
        <v>17604</v>
      </c>
      <c r="J322">
        <v>0</v>
      </c>
      <c r="K322">
        <v>1043</v>
      </c>
      <c r="L322" t="s">
        <v>876</v>
      </c>
      <c r="M322">
        <v>157000</v>
      </c>
      <c r="N322" t="s">
        <v>22</v>
      </c>
      <c r="O322">
        <v>153</v>
      </c>
      <c r="P322" t="s">
        <v>1529</v>
      </c>
      <c r="Q322">
        <v>989</v>
      </c>
      <c r="R322">
        <v>1907466764</v>
      </c>
    </row>
    <row r="323" spans="1:18" x14ac:dyDescent="0.25">
      <c r="A323">
        <v>321</v>
      </c>
      <c r="B323" t="s">
        <v>1530</v>
      </c>
      <c r="C323" t="s">
        <v>1531</v>
      </c>
      <c r="D323">
        <v>3</v>
      </c>
      <c r="E323" t="s">
        <v>1532</v>
      </c>
      <c r="F323" t="s">
        <v>1533</v>
      </c>
      <c r="G323">
        <v>3171322</v>
      </c>
      <c r="H323">
        <v>37931</v>
      </c>
      <c r="I323">
        <v>2748</v>
      </c>
      <c r="J323">
        <v>0</v>
      </c>
      <c r="K323">
        <v>0</v>
      </c>
      <c r="L323" t="s">
        <v>1534</v>
      </c>
      <c r="M323">
        <v>2060</v>
      </c>
      <c r="N323" t="s">
        <v>22</v>
      </c>
      <c r="O323">
        <v>56</v>
      </c>
      <c r="P323" t="s">
        <v>1535</v>
      </c>
      <c r="Q323">
        <v>56</v>
      </c>
      <c r="R323">
        <v>576509465</v>
      </c>
    </row>
    <row r="324" spans="1:18" x14ac:dyDescent="0.25">
      <c r="A324">
        <v>322</v>
      </c>
      <c r="B324" t="s">
        <v>1536</v>
      </c>
      <c r="C324" t="s">
        <v>1537</v>
      </c>
      <c r="D324">
        <v>1</v>
      </c>
      <c r="E324" t="s">
        <v>1538</v>
      </c>
      <c r="F324" t="s">
        <v>1536</v>
      </c>
      <c r="G324">
        <v>5615399</v>
      </c>
      <c r="H324">
        <v>89896</v>
      </c>
      <c r="I324">
        <v>1817</v>
      </c>
      <c r="J324">
        <v>0</v>
      </c>
      <c r="K324">
        <v>19</v>
      </c>
      <c r="L324" t="s">
        <v>1471</v>
      </c>
      <c r="M324">
        <v>72200</v>
      </c>
      <c r="N324" t="s">
        <v>22</v>
      </c>
      <c r="O324">
        <v>82</v>
      </c>
      <c r="P324" t="s">
        <v>1539</v>
      </c>
      <c r="Q324">
        <v>76</v>
      </c>
      <c r="R324">
        <v>276231587</v>
      </c>
    </row>
    <row r="325" spans="1:18" x14ac:dyDescent="0.25">
      <c r="A325">
        <v>323</v>
      </c>
      <c r="B325" t="s">
        <v>1540</v>
      </c>
      <c r="C325" t="s">
        <v>1541</v>
      </c>
      <c r="D325">
        <v>3</v>
      </c>
      <c r="E325" t="s">
        <v>1542</v>
      </c>
      <c r="F325" t="s">
        <v>1540</v>
      </c>
      <c r="G325">
        <v>2913015</v>
      </c>
      <c r="H325">
        <v>45502</v>
      </c>
      <c r="I325">
        <v>1638</v>
      </c>
      <c r="J325">
        <v>0</v>
      </c>
      <c r="K325">
        <v>18</v>
      </c>
      <c r="L325" t="s">
        <v>1543</v>
      </c>
      <c r="M325">
        <v>38300</v>
      </c>
      <c r="N325" t="s">
        <v>22</v>
      </c>
      <c r="O325">
        <v>1867</v>
      </c>
      <c r="P325" t="s">
        <v>1544</v>
      </c>
      <c r="Q325">
        <v>237</v>
      </c>
      <c r="R325">
        <v>209357248</v>
      </c>
    </row>
    <row r="326" spans="1:18" x14ac:dyDescent="0.25">
      <c r="A326">
        <v>324</v>
      </c>
      <c r="B326" t="s">
        <v>1545</v>
      </c>
      <c r="C326" t="s">
        <v>1546</v>
      </c>
      <c r="D326">
        <v>1</v>
      </c>
      <c r="E326" t="s">
        <v>1547</v>
      </c>
      <c r="F326" t="s">
        <v>1545</v>
      </c>
      <c r="G326">
        <v>130111</v>
      </c>
      <c r="H326">
        <v>1914</v>
      </c>
      <c r="I326">
        <v>110</v>
      </c>
      <c r="J326">
        <v>0</v>
      </c>
      <c r="K326">
        <v>0</v>
      </c>
      <c r="L326" t="s">
        <v>1548</v>
      </c>
      <c r="M326">
        <v>2720</v>
      </c>
      <c r="N326" t="s">
        <v>22</v>
      </c>
      <c r="O326">
        <v>39</v>
      </c>
      <c r="P326" t="s">
        <v>1549</v>
      </c>
      <c r="Q326">
        <v>83</v>
      </c>
      <c r="R326">
        <v>41517994</v>
      </c>
    </row>
    <row r="327" spans="1:18" x14ac:dyDescent="0.25">
      <c r="A327">
        <v>325</v>
      </c>
      <c r="B327" t="s">
        <v>1550</v>
      </c>
      <c r="C327" t="s">
        <v>1551</v>
      </c>
      <c r="D327">
        <v>2</v>
      </c>
      <c r="E327" t="s">
        <v>1552</v>
      </c>
      <c r="F327" t="s">
        <v>1550</v>
      </c>
      <c r="G327">
        <v>916002</v>
      </c>
      <c r="H327">
        <v>8064</v>
      </c>
      <c r="I327">
        <v>367</v>
      </c>
      <c r="J327">
        <v>0</v>
      </c>
      <c r="K327">
        <v>77</v>
      </c>
      <c r="L327" t="s">
        <v>257</v>
      </c>
      <c r="M327">
        <v>25300</v>
      </c>
      <c r="N327" t="s">
        <v>22</v>
      </c>
      <c r="O327">
        <v>123</v>
      </c>
      <c r="P327" t="s">
        <v>1553</v>
      </c>
      <c r="Q327">
        <v>427</v>
      </c>
      <c r="R327">
        <v>164537024</v>
      </c>
    </row>
    <row r="328" spans="1:18" x14ac:dyDescent="0.25">
      <c r="A328">
        <v>326</v>
      </c>
      <c r="B328" t="s">
        <v>1554</v>
      </c>
      <c r="C328" t="s">
        <v>1555</v>
      </c>
      <c r="D328">
        <v>2</v>
      </c>
      <c r="E328" t="s">
        <v>1556</v>
      </c>
      <c r="F328" t="s">
        <v>1554</v>
      </c>
      <c r="G328">
        <v>2172473</v>
      </c>
      <c r="H328">
        <v>22491</v>
      </c>
      <c r="I328">
        <v>3468</v>
      </c>
      <c r="J328">
        <v>0</v>
      </c>
      <c r="K328">
        <v>0</v>
      </c>
      <c r="L328" t="s">
        <v>1534</v>
      </c>
      <c r="M328">
        <v>2060</v>
      </c>
      <c r="N328" t="s">
        <v>22</v>
      </c>
      <c r="O328">
        <v>56</v>
      </c>
      <c r="P328" t="s">
        <v>1557</v>
      </c>
      <c r="Q328">
        <v>188</v>
      </c>
      <c r="R328">
        <v>576509465</v>
      </c>
    </row>
    <row r="329" spans="1:18" x14ac:dyDescent="0.25">
      <c r="A329">
        <v>327</v>
      </c>
      <c r="B329" t="s">
        <v>1558</v>
      </c>
      <c r="C329" t="s">
        <v>1559</v>
      </c>
      <c r="D329">
        <v>3</v>
      </c>
      <c r="E329" t="s">
        <v>1560</v>
      </c>
      <c r="F329" t="s">
        <v>1558</v>
      </c>
      <c r="G329">
        <v>8288518</v>
      </c>
      <c r="H329">
        <v>54857</v>
      </c>
      <c r="I329">
        <v>1772</v>
      </c>
      <c r="J329">
        <v>0</v>
      </c>
      <c r="K329">
        <v>248</v>
      </c>
      <c r="L329" t="s">
        <v>876</v>
      </c>
      <c r="M329">
        <v>157000</v>
      </c>
      <c r="N329" t="s">
        <v>22</v>
      </c>
      <c r="O329">
        <v>153</v>
      </c>
      <c r="P329" t="s">
        <v>1561</v>
      </c>
      <c r="Q329">
        <v>285</v>
      </c>
      <c r="R329">
        <v>1907466764</v>
      </c>
    </row>
    <row r="330" spans="1:18" x14ac:dyDescent="0.25">
      <c r="A330">
        <v>328</v>
      </c>
      <c r="B330" t="s">
        <v>1562</v>
      </c>
      <c r="C330" t="s">
        <v>1563</v>
      </c>
      <c r="D330">
        <v>2</v>
      </c>
      <c r="E330" t="s">
        <v>1564</v>
      </c>
      <c r="F330" t="s">
        <v>1562</v>
      </c>
      <c r="G330">
        <v>384484</v>
      </c>
      <c r="H330">
        <v>7079</v>
      </c>
      <c r="I330">
        <v>136</v>
      </c>
      <c r="J330">
        <v>0</v>
      </c>
      <c r="K330">
        <v>0</v>
      </c>
      <c r="L330" t="s">
        <v>1565</v>
      </c>
      <c r="M330">
        <v>26000</v>
      </c>
      <c r="N330" t="s">
        <v>22</v>
      </c>
      <c r="O330">
        <v>2204</v>
      </c>
      <c r="P330" t="s">
        <v>1566</v>
      </c>
      <c r="Q330">
        <v>54</v>
      </c>
      <c r="R330">
        <v>311858364</v>
      </c>
    </row>
    <row r="331" spans="1:18" x14ac:dyDescent="0.25">
      <c r="A331">
        <v>329</v>
      </c>
      <c r="B331" t="s">
        <v>1567</v>
      </c>
      <c r="C331" t="s">
        <v>1568</v>
      </c>
      <c r="D331">
        <v>1</v>
      </c>
      <c r="E331" t="s">
        <v>1569</v>
      </c>
      <c r="F331" t="s">
        <v>1567</v>
      </c>
      <c r="G331">
        <v>4165354</v>
      </c>
      <c r="H331">
        <v>20338</v>
      </c>
      <c r="I331">
        <v>1021</v>
      </c>
      <c r="J331">
        <v>0</v>
      </c>
      <c r="K331">
        <v>79</v>
      </c>
      <c r="L331" t="s">
        <v>1443</v>
      </c>
      <c r="M331">
        <v>2490</v>
      </c>
      <c r="N331" t="s">
        <v>22</v>
      </c>
      <c r="O331">
        <v>27</v>
      </c>
      <c r="P331" t="s">
        <v>1570</v>
      </c>
      <c r="Q331">
        <v>1371</v>
      </c>
      <c r="R331">
        <v>328810087</v>
      </c>
    </row>
    <row r="332" spans="1:18" x14ac:dyDescent="0.25">
      <c r="A332">
        <v>330</v>
      </c>
      <c r="B332" t="s">
        <v>1571</v>
      </c>
      <c r="C332" t="s">
        <v>1572</v>
      </c>
      <c r="D332">
        <v>2</v>
      </c>
      <c r="E332" t="s">
        <v>1573</v>
      </c>
      <c r="F332" t="s">
        <v>1571</v>
      </c>
      <c r="G332">
        <v>32194925</v>
      </c>
      <c r="H332">
        <v>151768</v>
      </c>
      <c r="I332">
        <v>13230</v>
      </c>
      <c r="J332">
        <v>0</v>
      </c>
      <c r="K332">
        <v>32</v>
      </c>
      <c r="L332" t="s">
        <v>1574</v>
      </c>
      <c r="M332">
        <v>9230</v>
      </c>
      <c r="N332" t="s">
        <v>22</v>
      </c>
      <c r="O332">
        <v>184</v>
      </c>
      <c r="P332" t="s">
        <v>1575</v>
      </c>
      <c r="Q332">
        <v>316</v>
      </c>
      <c r="R332">
        <v>501709386</v>
      </c>
    </row>
    <row r="333" spans="1:18" x14ac:dyDescent="0.25">
      <c r="A333">
        <v>331</v>
      </c>
      <c r="B333" t="s">
        <v>1576</v>
      </c>
      <c r="C333" t="s">
        <v>1577</v>
      </c>
      <c r="D333">
        <v>2</v>
      </c>
      <c r="E333" t="s">
        <v>1578</v>
      </c>
      <c r="F333" t="s">
        <v>1576</v>
      </c>
      <c r="G333">
        <v>75722</v>
      </c>
      <c r="H333">
        <v>2175</v>
      </c>
      <c r="I333">
        <v>39</v>
      </c>
      <c r="J333">
        <v>0</v>
      </c>
      <c r="K333">
        <v>0</v>
      </c>
      <c r="L333" t="s">
        <v>585</v>
      </c>
      <c r="M333">
        <v>1940</v>
      </c>
      <c r="N333" t="s">
        <v>22</v>
      </c>
      <c r="O333">
        <v>53</v>
      </c>
      <c r="P333" t="s">
        <v>1579</v>
      </c>
      <c r="Q333">
        <v>48</v>
      </c>
      <c r="R333">
        <v>16660355</v>
      </c>
    </row>
    <row r="334" spans="1:18" x14ac:dyDescent="0.25">
      <c r="A334">
        <v>332</v>
      </c>
      <c r="B334" t="s">
        <v>1580</v>
      </c>
      <c r="C334" t="s">
        <v>1581</v>
      </c>
      <c r="D334">
        <v>2</v>
      </c>
      <c r="E334" t="s">
        <v>1582</v>
      </c>
      <c r="F334" t="s">
        <v>1583</v>
      </c>
      <c r="G334">
        <v>6240840</v>
      </c>
      <c r="H334">
        <v>50949</v>
      </c>
      <c r="I334">
        <v>1358</v>
      </c>
      <c r="J334">
        <v>0</v>
      </c>
      <c r="K334">
        <v>720</v>
      </c>
      <c r="L334" t="s">
        <v>230</v>
      </c>
      <c r="M334">
        <v>894000</v>
      </c>
      <c r="N334" t="s">
        <v>22</v>
      </c>
      <c r="O334">
        <v>137</v>
      </c>
      <c r="P334" t="s">
        <v>1584</v>
      </c>
      <c r="Q334">
        <v>148</v>
      </c>
      <c r="R334">
        <v>608788201</v>
      </c>
    </row>
    <row r="335" spans="1:18" x14ac:dyDescent="0.25">
      <c r="A335">
        <v>333</v>
      </c>
      <c r="B335" t="s">
        <v>1585</v>
      </c>
      <c r="C335" t="s">
        <v>1586</v>
      </c>
      <c r="D335">
        <v>2</v>
      </c>
      <c r="E335" t="s">
        <v>1587</v>
      </c>
      <c r="F335" t="s">
        <v>1585</v>
      </c>
      <c r="G335">
        <v>4406570</v>
      </c>
      <c r="H335">
        <v>56193</v>
      </c>
      <c r="I335">
        <v>1941</v>
      </c>
      <c r="J335">
        <v>0</v>
      </c>
      <c r="K335">
        <v>5</v>
      </c>
      <c r="L335" t="s">
        <v>1588</v>
      </c>
      <c r="M335">
        <v>37700</v>
      </c>
      <c r="N335" t="s">
        <v>22</v>
      </c>
      <c r="O335">
        <v>221</v>
      </c>
      <c r="P335" t="s">
        <v>1589</v>
      </c>
      <c r="Q335">
        <v>70</v>
      </c>
      <c r="R335">
        <v>118145214</v>
      </c>
    </row>
    <row r="336" spans="1:18" x14ac:dyDescent="0.25">
      <c r="A336">
        <v>334</v>
      </c>
      <c r="B336" t="s">
        <v>1590</v>
      </c>
      <c r="C336" t="s">
        <v>1591</v>
      </c>
      <c r="D336">
        <v>3</v>
      </c>
      <c r="E336" t="s">
        <v>1592</v>
      </c>
      <c r="F336" t="s">
        <v>1590</v>
      </c>
      <c r="G336">
        <v>10969965</v>
      </c>
      <c r="H336">
        <v>78039</v>
      </c>
      <c r="I336">
        <v>8423</v>
      </c>
      <c r="J336">
        <v>0</v>
      </c>
      <c r="K336">
        <v>1</v>
      </c>
      <c r="L336" t="s">
        <v>876</v>
      </c>
      <c r="M336">
        <v>157000</v>
      </c>
      <c r="N336" t="s">
        <v>22</v>
      </c>
      <c r="O336">
        <v>153</v>
      </c>
      <c r="P336" t="s">
        <v>1593</v>
      </c>
      <c r="Q336">
        <v>176</v>
      </c>
      <c r="R336">
        <v>1907466764</v>
      </c>
    </row>
    <row r="337" spans="1:18" x14ac:dyDescent="0.25">
      <c r="A337">
        <v>335</v>
      </c>
      <c r="B337" t="s">
        <v>1594</v>
      </c>
      <c r="C337" t="s">
        <v>1595</v>
      </c>
      <c r="D337">
        <v>2</v>
      </c>
      <c r="E337" t="s">
        <v>1596</v>
      </c>
      <c r="F337" t="s">
        <v>1594</v>
      </c>
      <c r="G337">
        <v>14140719</v>
      </c>
      <c r="H337">
        <v>200337</v>
      </c>
      <c r="I337">
        <v>3489</v>
      </c>
      <c r="J337">
        <v>0</v>
      </c>
      <c r="K337">
        <v>84</v>
      </c>
      <c r="L337" t="s">
        <v>1447</v>
      </c>
      <c r="M337">
        <v>185000</v>
      </c>
      <c r="N337" t="s">
        <v>22</v>
      </c>
      <c r="O337">
        <v>107</v>
      </c>
      <c r="P337" t="s">
        <v>1597</v>
      </c>
      <c r="Q337">
        <v>371</v>
      </c>
      <c r="R337">
        <v>679338764</v>
      </c>
    </row>
    <row r="338" spans="1:18" x14ac:dyDescent="0.25">
      <c r="A338">
        <v>336</v>
      </c>
      <c r="B338" t="s">
        <v>1598</v>
      </c>
      <c r="C338" t="s">
        <v>1599</v>
      </c>
      <c r="D338">
        <v>2</v>
      </c>
      <c r="E338" t="s">
        <v>1600</v>
      </c>
      <c r="F338" t="s">
        <v>1598</v>
      </c>
      <c r="G338">
        <v>2923183</v>
      </c>
      <c r="H338">
        <v>25335</v>
      </c>
      <c r="I338">
        <v>2899</v>
      </c>
      <c r="J338">
        <v>0</v>
      </c>
      <c r="K338">
        <v>1</v>
      </c>
      <c r="L338" t="s">
        <v>115</v>
      </c>
      <c r="M338">
        <v>38300</v>
      </c>
      <c r="N338" t="s">
        <v>22</v>
      </c>
      <c r="O338">
        <v>5125</v>
      </c>
      <c r="P338" t="s">
        <v>338</v>
      </c>
      <c r="Q338">
        <v>166</v>
      </c>
      <c r="R338">
        <v>797907021</v>
      </c>
    </row>
    <row r="339" spans="1:18" x14ac:dyDescent="0.25">
      <c r="A339">
        <v>337</v>
      </c>
      <c r="B339" t="s">
        <v>1601</v>
      </c>
      <c r="C339" t="s">
        <v>1602</v>
      </c>
      <c r="D339">
        <v>1</v>
      </c>
      <c r="E339" t="s">
        <v>1603</v>
      </c>
      <c r="F339" t="s">
        <v>1601</v>
      </c>
      <c r="G339">
        <v>448170</v>
      </c>
      <c r="H339">
        <v>5938</v>
      </c>
      <c r="I339">
        <v>224</v>
      </c>
      <c r="J339">
        <v>0</v>
      </c>
      <c r="K339">
        <v>1</v>
      </c>
      <c r="L339" t="s">
        <v>1604</v>
      </c>
      <c r="M339">
        <v>67700</v>
      </c>
      <c r="N339" t="s">
        <v>22</v>
      </c>
      <c r="O339">
        <v>1398</v>
      </c>
      <c r="P339" t="s">
        <v>1605</v>
      </c>
      <c r="Q339">
        <v>145</v>
      </c>
      <c r="R339">
        <v>132021154</v>
      </c>
    </row>
    <row r="340" spans="1:18" x14ac:dyDescent="0.25">
      <c r="A340">
        <v>338</v>
      </c>
      <c r="B340" t="s">
        <v>1606</v>
      </c>
      <c r="C340" t="s">
        <v>1607</v>
      </c>
      <c r="D340">
        <v>1</v>
      </c>
      <c r="E340" t="s">
        <v>1608</v>
      </c>
      <c r="F340" t="s">
        <v>1606</v>
      </c>
      <c r="G340">
        <v>1856567</v>
      </c>
      <c r="H340">
        <v>64327</v>
      </c>
      <c r="I340">
        <v>606</v>
      </c>
      <c r="J340">
        <v>0</v>
      </c>
      <c r="K340">
        <v>28</v>
      </c>
      <c r="L340" t="s">
        <v>585</v>
      </c>
      <c r="M340">
        <v>1940</v>
      </c>
      <c r="N340" t="s">
        <v>22</v>
      </c>
      <c r="O340">
        <v>53</v>
      </c>
      <c r="P340" t="s">
        <v>1609</v>
      </c>
      <c r="Q340">
        <v>181</v>
      </c>
      <c r="R340">
        <v>16660355</v>
      </c>
    </row>
    <row r="341" spans="1:18" x14ac:dyDescent="0.25">
      <c r="A341">
        <v>339</v>
      </c>
      <c r="B341" t="s">
        <v>1610</v>
      </c>
      <c r="C341" t="s">
        <v>1611</v>
      </c>
      <c r="D341">
        <v>3</v>
      </c>
      <c r="E341" t="s">
        <v>1612</v>
      </c>
      <c r="F341" t="s">
        <v>1610</v>
      </c>
      <c r="G341">
        <v>14171129</v>
      </c>
      <c r="H341">
        <v>113226</v>
      </c>
      <c r="I341">
        <v>9169</v>
      </c>
      <c r="J341">
        <v>0</v>
      </c>
      <c r="K341">
        <v>0</v>
      </c>
      <c r="L341" t="s">
        <v>1613</v>
      </c>
      <c r="M341">
        <v>6810</v>
      </c>
      <c r="N341" t="s">
        <v>22</v>
      </c>
      <c r="O341">
        <v>199</v>
      </c>
      <c r="P341" t="s">
        <v>1614</v>
      </c>
      <c r="Q341">
        <v>118</v>
      </c>
      <c r="R341">
        <v>224526998</v>
      </c>
    </row>
    <row r="342" spans="1:18" x14ac:dyDescent="0.25">
      <c r="A342">
        <v>340</v>
      </c>
      <c r="B342" t="s">
        <v>1615</v>
      </c>
      <c r="C342" t="s">
        <v>1616</v>
      </c>
      <c r="D342">
        <v>2</v>
      </c>
      <c r="E342" t="s">
        <v>1617</v>
      </c>
      <c r="F342" t="s">
        <v>1615</v>
      </c>
      <c r="G342">
        <v>1132953</v>
      </c>
      <c r="H342">
        <v>11650</v>
      </c>
      <c r="I342">
        <v>551</v>
      </c>
      <c r="J342">
        <v>0</v>
      </c>
      <c r="K342">
        <v>1</v>
      </c>
      <c r="L342" t="s">
        <v>1543</v>
      </c>
      <c r="M342">
        <v>38300</v>
      </c>
      <c r="N342" t="s">
        <v>22</v>
      </c>
      <c r="O342">
        <v>1867</v>
      </c>
      <c r="P342" t="s">
        <v>1618</v>
      </c>
      <c r="Q342">
        <v>82</v>
      </c>
      <c r="R342">
        <v>209357248</v>
      </c>
    </row>
    <row r="343" spans="1:18" x14ac:dyDescent="0.25">
      <c r="A343">
        <v>341</v>
      </c>
      <c r="B343" t="s">
        <v>1619</v>
      </c>
      <c r="C343" t="s">
        <v>1620</v>
      </c>
      <c r="D343">
        <v>2</v>
      </c>
      <c r="E343" t="s">
        <v>1621</v>
      </c>
      <c r="F343" t="s">
        <v>1619</v>
      </c>
      <c r="G343">
        <v>2319512</v>
      </c>
      <c r="H343">
        <v>24543</v>
      </c>
      <c r="I343">
        <v>1197</v>
      </c>
      <c r="J343">
        <v>0</v>
      </c>
      <c r="K343">
        <v>15</v>
      </c>
      <c r="L343" t="s">
        <v>1622</v>
      </c>
      <c r="M343">
        <v>1200</v>
      </c>
      <c r="N343" t="s">
        <v>22</v>
      </c>
      <c r="O343">
        <v>735</v>
      </c>
      <c r="P343" t="s">
        <v>1623</v>
      </c>
      <c r="Q343">
        <v>1135</v>
      </c>
      <c r="R343">
        <v>12004037</v>
      </c>
    </row>
    <row r="344" spans="1:18" x14ac:dyDescent="0.25">
      <c r="A344">
        <v>342</v>
      </c>
      <c r="B344" t="s">
        <v>1624</v>
      </c>
      <c r="C344" t="s">
        <v>1625</v>
      </c>
      <c r="D344">
        <v>2</v>
      </c>
      <c r="E344" t="s">
        <v>1626</v>
      </c>
      <c r="F344" t="s">
        <v>1627</v>
      </c>
      <c r="G344">
        <v>14040620</v>
      </c>
      <c r="H344">
        <v>136086</v>
      </c>
      <c r="I344">
        <v>2877</v>
      </c>
      <c r="J344">
        <v>0</v>
      </c>
      <c r="K344">
        <v>5</v>
      </c>
      <c r="L344" t="s">
        <v>1471</v>
      </c>
      <c r="M344">
        <v>72200</v>
      </c>
      <c r="N344" t="s">
        <v>22</v>
      </c>
      <c r="O344">
        <v>82</v>
      </c>
      <c r="P344" t="s">
        <v>1515</v>
      </c>
      <c r="Q344">
        <v>265</v>
      </c>
      <c r="R344">
        <v>276231587</v>
      </c>
    </row>
    <row r="345" spans="1:18" x14ac:dyDescent="0.25">
      <c r="B345" s="2"/>
      <c r="F345" s="2"/>
    </row>
    <row r="346" spans="1:18" x14ac:dyDescent="0.25">
      <c r="A346">
        <v>344</v>
      </c>
      <c r="B346" t="s">
        <v>1628</v>
      </c>
      <c r="C346" t="s">
        <v>1629</v>
      </c>
      <c r="D346">
        <v>1</v>
      </c>
      <c r="E346" t="s">
        <v>1630</v>
      </c>
      <c r="F346" t="s">
        <v>1628</v>
      </c>
      <c r="G346">
        <v>1090210</v>
      </c>
      <c r="H346">
        <v>9990</v>
      </c>
      <c r="I346">
        <v>1766</v>
      </c>
      <c r="J346">
        <v>0</v>
      </c>
      <c r="K346">
        <v>2</v>
      </c>
      <c r="L346" t="s">
        <v>1631</v>
      </c>
      <c r="M346">
        <v>392000</v>
      </c>
      <c r="N346" t="s">
        <v>22</v>
      </c>
      <c r="O346">
        <v>164</v>
      </c>
      <c r="P346" t="s">
        <v>1632</v>
      </c>
      <c r="Q346">
        <v>145</v>
      </c>
      <c r="R346">
        <v>546732394</v>
      </c>
    </row>
    <row r="347" spans="1:18" x14ac:dyDescent="0.25">
      <c r="A347">
        <v>345</v>
      </c>
      <c r="B347" t="s">
        <v>1633</v>
      </c>
      <c r="C347" t="s">
        <v>1634</v>
      </c>
      <c r="D347">
        <v>3</v>
      </c>
      <c r="E347" t="s">
        <v>1635</v>
      </c>
      <c r="F347" t="s">
        <v>1633</v>
      </c>
      <c r="G347">
        <v>68158706</v>
      </c>
      <c r="H347">
        <v>743118</v>
      </c>
      <c r="I347">
        <v>11685</v>
      </c>
      <c r="J347">
        <v>0</v>
      </c>
      <c r="K347">
        <v>2840</v>
      </c>
      <c r="L347" t="s">
        <v>1519</v>
      </c>
      <c r="M347">
        <v>245000</v>
      </c>
      <c r="N347" t="s">
        <v>22</v>
      </c>
      <c r="O347">
        <v>45</v>
      </c>
      <c r="P347" t="s">
        <v>1636</v>
      </c>
      <c r="Q347">
        <v>924</v>
      </c>
      <c r="R347">
        <v>182190494</v>
      </c>
    </row>
    <row r="348" spans="1:18" x14ac:dyDescent="0.25">
      <c r="A348">
        <v>346</v>
      </c>
      <c r="B348" t="s">
        <v>1637</v>
      </c>
      <c r="C348" t="s">
        <v>1638</v>
      </c>
      <c r="D348">
        <v>1</v>
      </c>
      <c r="E348" t="s">
        <v>1639</v>
      </c>
      <c r="F348" t="s">
        <v>1637</v>
      </c>
      <c r="G348">
        <v>16326443</v>
      </c>
      <c r="H348">
        <v>103003</v>
      </c>
      <c r="I348">
        <v>4802</v>
      </c>
      <c r="J348">
        <v>0</v>
      </c>
      <c r="K348">
        <v>546</v>
      </c>
      <c r="L348" t="s">
        <v>1640</v>
      </c>
      <c r="M348">
        <v>14700</v>
      </c>
      <c r="N348" t="s">
        <v>22</v>
      </c>
      <c r="O348">
        <v>275</v>
      </c>
      <c r="P348" t="s">
        <v>1641</v>
      </c>
      <c r="Q348">
        <v>2219</v>
      </c>
      <c r="R348">
        <v>126656820</v>
      </c>
    </row>
    <row r="349" spans="1:18" x14ac:dyDescent="0.25">
      <c r="A349">
        <v>347</v>
      </c>
      <c r="B349" t="s">
        <v>1642</v>
      </c>
      <c r="C349" t="s">
        <v>1643</v>
      </c>
      <c r="D349">
        <v>2</v>
      </c>
      <c r="E349" t="s">
        <v>1644</v>
      </c>
      <c r="F349" t="s">
        <v>1642</v>
      </c>
      <c r="G349">
        <v>33459695</v>
      </c>
      <c r="H349">
        <v>393902</v>
      </c>
      <c r="I349">
        <v>20166</v>
      </c>
      <c r="J349">
        <v>0</v>
      </c>
      <c r="K349">
        <v>12</v>
      </c>
      <c r="L349" t="s">
        <v>519</v>
      </c>
      <c r="M349">
        <v>7980</v>
      </c>
      <c r="N349" t="s">
        <v>22</v>
      </c>
      <c r="O349">
        <v>112</v>
      </c>
      <c r="P349" t="s">
        <v>1645</v>
      </c>
      <c r="Q349">
        <v>111</v>
      </c>
      <c r="R349">
        <v>700104791</v>
      </c>
    </row>
    <row r="350" spans="1:18" x14ac:dyDescent="0.25">
      <c r="A350">
        <v>348</v>
      </c>
      <c r="B350" t="s">
        <v>1646</v>
      </c>
      <c r="C350" t="s">
        <v>1647</v>
      </c>
      <c r="D350">
        <v>3</v>
      </c>
      <c r="E350" t="s">
        <v>1648</v>
      </c>
      <c r="F350" t="s">
        <v>1646</v>
      </c>
      <c r="G350">
        <v>44983241</v>
      </c>
      <c r="H350">
        <v>279502</v>
      </c>
      <c r="I350">
        <v>23317</v>
      </c>
      <c r="J350">
        <v>0</v>
      </c>
      <c r="K350">
        <v>1311</v>
      </c>
      <c r="L350" t="s">
        <v>198</v>
      </c>
      <c r="M350">
        <v>198</v>
      </c>
      <c r="N350" t="s">
        <v>22</v>
      </c>
      <c r="O350">
        <v>459</v>
      </c>
      <c r="P350" t="s">
        <v>1649</v>
      </c>
      <c r="Q350">
        <v>524</v>
      </c>
      <c r="R350">
        <v>51536318</v>
      </c>
    </row>
    <row r="351" spans="1:18" x14ac:dyDescent="0.25">
      <c r="A351">
        <v>349</v>
      </c>
      <c r="B351" t="s">
        <v>1650</v>
      </c>
      <c r="C351" t="s">
        <v>1651</v>
      </c>
      <c r="D351">
        <v>1</v>
      </c>
      <c r="E351" t="s">
        <v>1652</v>
      </c>
      <c r="F351" t="s">
        <v>1650</v>
      </c>
      <c r="G351">
        <v>3395018</v>
      </c>
      <c r="H351">
        <v>20924</v>
      </c>
      <c r="I351">
        <v>2405</v>
      </c>
      <c r="J351">
        <v>0</v>
      </c>
      <c r="K351">
        <v>0</v>
      </c>
      <c r="L351" t="s">
        <v>1534</v>
      </c>
      <c r="M351">
        <v>2060</v>
      </c>
      <c r="N351" t="s">
        <v>22</v>
      </c>
      <c r="O351">
        <v>56</v>
      </c>
      <c r="P351" t="s">
        <v>1557</v>
      </c>
      <c r="Q351">
        <v>188</v>
      </c>
      <c r="R351">
        <v>576509465</v>
      </c>
    </row>
    <row r="352" spans="1:18" x14ac:dyDescent="0.25">
      <c r="A352">
        <v>350</v>
      </c>
      <c r="B352" t="s">
        <v>1653</v>
      </c>
      <c r="C352" t="s">
        <v>1654</v>
      </c>
      <c r="D352">
        <v>3</v>
      </c>
      <c r="E352" t="s">
        <v>1655</v>
      </c>
      <c r="F352" t="s">
        <v>1653</v>
      </c>
      <c r="G352">
        <v>44284595</v>
      </c>
      <c r="H352">
        <v>147862</v>
      </c>
      <c r="I352">
        <v>9793</v>
      </c>
      <c r="J352">
        <v>0</v>
      </c>
      <c r="K352">
        <v>116</v>
      </c>
      <c r="L352" t="s">
        <v>1656</v>
      </c>
      <c r="M352">
        <v>58600</v>
      </c>
      <c r="N352" t="s">
        <v>22</v>
      </c>
      <c r="O352">
        <v>1064</v>
      </c>
      <c r="P352" t="s">
        <v>1657</v>
      </c>
      <c r="Q352">
        <v>363</v>
      </c>
      <c r="R352">
        <v>679053387</v>
      </c>
    </row>
    <row r="353" spans="1:18" x14ac:dyDescent="0.25">
      <c r="A353">
        <v>351</v>
      </c>
      <c r="B353" t="s">
        <v>1658</v>
      </c>
      <c r="C353" t="s">
        <v>1659</v>
      </c>
      <c r="D353">
        <v>1</v>
      </c>
      <c r="E353" t="s">
        <v>1660</v>
      </c>
      <c r="F353" t="s">
        <v>1658</v>
      </c>
      <c r="G353">
        <v>15251233</v>
      </c>
      <c r="H353">
        <v>118791</v>
      </c>
      <c r="I353">
        <v>14545</v>
      </c>
      <c r="J353">
        <v>0</v>
      </c>
      <c r="K353">
        <v>1</v>
      </c>
      <c r="L353" t="s">
        <v>876</v>
      </c>
      <c r="M353">
        <v>157000</v>
      </c>
      <c r="N353" t="s">
        <v>22</v>
      </c>
      <c r="O353">
        <v>153</v>
      </c>
      <c r="P353" t="s">
        <v>1661</v>
      </c>
      <c r="Q353">
        <v>176</v>
      </c>
      <c r="R353">
        <v>1907466764</v>
      </c>
    </row>
    <row r="354" spans="1:18" x14ac:dyDescent="0.25">
      <c r="A354">
        <v>352</v>
      </c>
      <c r="B354" t="s">
        <v>1662</v>
      </c>
      <c r="C354" t="s">
        <v>1663</v>
      </c>
      <c r="D354">
        <v>2</v>
      </c>
      <c r="E354" t="s">
        <v>1664</v>
      </c>
      <c r="F354" t="s">
        <v>1662</v>
      </c>
      <c r="G354">
        <v>7389574</v>
      </c>
      <c r="H354">
        <v>57194</v>
      </c>
      <c r="I354">
        <v>4746</v>
      </c>
      <c r="J354">
        <v>0</v>
      </c>
      <c r="K354">
        <v>0</v>
      </c>
      <c r="L354" t="s">
        <v>224</v>
      </c>
      <c r="M354">
        <v>4490</v>
      </c>
      <c r="N354" t="s">
        <v>22</v>
      </c>
      <c r="O354">
        <v>86</v>
      </c>
      <c r="P354" t="s">
        <v>1665</v>
      </c>
      <c r="Q354">
        <v>173</v>
      </c>
      <c r="R354">
        <v>168475838</v>
      </c>
    </row>
    <row r="355" spans="1:18" x14ac:dyDescent="0.25">
      <c r="A355">
        <v>353</v>
      </c>
      <c r="B355" t="s">
        <v>1666</v>
      </c>
      <c r="C355" t="s">
        <v>1667</v>
      </c>
      <c r="D355">
        <v>1</v>
      </c>
      <c r="E355" t="s">
        <v>1668</v>
      </c>
      <c r="F355" t="s">
        <v>1666</v>
      </c>
      <c r="G355">
        <v>14594370</v>
      </c>
      <c r="H355">
        <v>147647</v>
      </c>
      <c r="I355">
        <v>2294</v>
      </c>
      <c r="J355">
        <v>0</v>
      </c>
      <c r="K355">
        <v>379</v>
      </c>
      <c r="L355" t="s">
        <v>1519</v>
      </c>
      <c r="M355">
        <v>245000</v>
      </c>
      <c r="N355" t="s">
        <v>22</v>
      </c>
      <c r="O355">
        <v>45</v>
      </c>
      <c r="P355" t="s">
        <v>1669</v>
      </c>
      <c r="Q355">
        <v>300</v>
      </c>
      <c r="R355">
        <v>182190494</v>
      </c>
    </row>
    <row r="356" spans="1:18" x14ac:dyDescent="0.25">
      <c r="A356">
        <v>354</v>
      </c>
      <c r="B356" t="s">
        <v>1670</v>
      </c>
      <c r="C356" t="s">
        <v>1671</v>
      </c>
      <c r="D356">
        <v>1</v>
      </c>
      <c r="E356" t="s">
        <v>1672</v>
      </c>
      <c r="F356" t="s">
        <v>1670</v>
      </c>
      <c r="G356">
        <v>45006873</v>
      </c>
      <c r="H356">
        <v>313036</v>
      </c>
      <c r="I356">
        <v>18683</v>
      </c>
      <c r="J356">
        <v>0</v>
      </c>
      <c r="K356">
        <v>25</v>
      </c>
      <c r="L356" t="s">
        <v>1673</v>
      </c>
      <c r="M356">
        <v>9250</v>
      </c>
      <c r="N356" t="s">
        <v>22</v>
      </c>
      <c r="O356">
        <v>2197</v>
      </c>
      <c r="P356" t="s">
        <v>1674</v>
      </c>
      <c r="Q356">
        <v>132</v>
      </c>
      <c r="R356">
        <v>191866970</v>
      </c>
    </row>
    <row r="357" spans="1:18" x14ac:dyDescent="0.25">
      <c r="A357">
        <v>355</v>
      </c>
      <c r="B357" t="s">
        <v>1675</v>
      </c>
      <c r="C357" t="s">
        <v>1676</v>
      </c>
      <c r="D357">
        <v>1</v>
      </c>
      <c r="E357" t="s">
        <v>1677</v>
      </c>
      <c r="F357" t="s">
        <v>1675</v>
      </c>
      <c r="G357">
        <v>4202107</v>
      </c>
      <c r="H357">
        <v>32258</v>
      </c>
      <c r="I357">
        <v>1784</v>
      </c>
      <c r="J357">
        <v>0</v>
      </c>
      <c r="K357">
        <v>1</v>
      </c>
      <c r="L357" t="s">
        <v>1678</v>
      </c>
      <c r="M357">
        <v>191000</v>
      </c>
      <c r="N357" t="s">
        <v>22</v>
      </c>
      <c r="O357">
        <v>481</v>
      </c>
      <c r="P357" t="s">
        <v>1679</v>
      </c>
      <c r="Q357">
        <v>187</v>
      </c>
      <c r="R357">
        <v>418168136</v>
      </c>
    </row>
    <row r="358" spans="1:18" x14ac:dyDescent="0.25">
      <c r="A358">
        <v>356</v>
      </c>
      <c r="B358" t="s">
        <v>1680</v>
      </c>
      <c r="C358" t="s">
        <v>1681</v>
      </c>
      <c r="D358">
        <v>3</v>
      </c>
      <c r="E358" t="s">
        <v>1682</v>
      </c>
      <c r="F358" t="s">
        <v>1680</v>
      </c>
      <c r="G358">
        <v>5554371</v>
      </c>
      <c r="H358">
        <v>64338</v>
      </c>
      <c r="I358">
        <v>2977</v>
      </c>
      <c r="J358">
        <v>0</v>
      </c>
      <c r="K358">
        <v>0</v>
      </c>
      <c r="L358" t="s">
        <v>876</v>
      </c>
      <c r="M358">
        <v>157000</v>
      </c>
      <c r="N358" t="s">
        <v>22</v>
      </c>
      <c r="O358">
        <v>153</v>
      </c>
      <c r="P358" t="s">
        <v>1683</v>
      </c>
      <c r="Q358">
        <v>64</v>
      </c>
      <c r="R358">
        <v>1907466764</v>
      </c>
    </row>
    <row r="359" spans="1:18" x14ac:dyDescent="0.25">
      <c r="A359">
        <v>357</v>
      </c>
      <c r="B359" t="s">
        <v>1684</v>
      </c>
      <c r="C359" t="s">
        <v>1685</v>
      </c>
      <c r="D359">
        <v>3</v>
      </c>
      <c r="E359" t="s">
        <v>1686</v>
      </c>
      <c r="F359" t="s">
        <v>1684</v>
      </c>
      <c r="G359">
        <v>30722758</v>
      </c>
      <c r="H359">
        <v>178007</v>
      </c>
      <c r="I359">
        <v>7396</v>
      </c>
      <c r="J359">
        <v>0</v>
      </c>
      <c r="K359">
        <v>590</v>
      </c>
      <c r="L359" t="s">
        <v>1687</v>
      </c>
      <c r="M359">
        <v>287000</v>
      </c>
      <c r="N359" t="s">
        <v>22</v>
      </c>
      <c r="O359">
        <v>378</v>
      </c>
      <c r="P359" t="s">
        <v>1688</v>
      </c>
      <c r="Q359">
        <v>1661</v>
      </c>
      <c r="R359">
        <v>298932750</v>
      </c>
    </row>
    <row r="360" spans="1:18" x14ac:dyDescent="0.25">
      <c r="A360">
        <v>358</v>
      </c>
      <c r="B360" t="s">
        <v>1689</v>
      </c>
      <c r="C360" t="s">
        <v>1690</v>
      </c>
      <c r="D360">
        <v>2</v>
      </c>
      <c r="E360" t="s">
        <v>1691</v>
      </c>
      <c r="F360" t="s">
        <v>1689</v>
      </c>
      <c r="G360">
        <v>8600428</v>
      </c>
      <c r="H360">
        <v>118316</v>
      </c>
      <c r="I360">
        <v>4094</v>
      </c>
      <c r="J360">
        <v>0</v>
      </c>
      <c r="K360">
        <v>0</v>
      </c>
      <c r="L360" t="s">
        <v>1692</v>
      </c>
      <c r="M360">
        <v>2750</v>
      </c>
      <c r="N360" t="s">
        <v>22</v>
      </c>
      <c r="O360">
        <v>1</v>
      </c>
      <c r="P360" t="s">
        <v>1693</v>
      </c>
      <c r="Q360">
        <v>63</v>
      </c>
      <c r="R360">
        <v>8523416</v>
      </c>
    </row>
    <row r="361" spans="1:18" x14ac:dyDescent="0.25">
      <c r="A361">
        <v>359</v>
      </c>
      <c r="B361" t="s">
        <v>1694</v>
      </c>
      <c r="C361" t="s">
        <v>1695</v>
      </c>
      <c r="D361">
        <v>3</v>
      </c>
      <c r="E361" t="s">
        <v>1696</v>
      </c>
      <c r="F361" t="s">
        <v>1694</v>
      </c>
      <c r="G361">
        <v>62948484</v>
      </c>
      <c r="H361">
        <v>283165</v>
      </c>
      <c r="I361">
        <v>9139</v>
      </c>
      <c r="J361">
        <v>0</v>
      </c>
      <c r="K361">
        <v>1671</v>
      </c>
      <c r="L361" t="s">
        <v>1384</v>
      </c>
      <c r="M361">
        <v>391000</v>
      </c>
      <c r="N361" t="s">
        <v>22</v>
      </c>
      <c r="O361">
        <v>197</v>
      </c>
      <c r="P361" t="s">
        <v>1697</v>
      </c>
      <c r="Q361">
        <v>1539</v>
      </c>
      <c r="R361">
        <v>1037141546</v>
      </c>
    </row>
    <row r="362" spans="1:18" x14ac:dyDescent="0.25">
      <c r="A362">
        <v>360</v>
      </c>
      <c r="B362" t="s">
        <v>1698</v>
      </c>
      <c r="C362" t="s">
        <v>1699</v>
      </c>
      <c r="D362">
        <v>2</v>
      </c>
      <c r="E362" t="s">
        <v>1700</v>
      </c>
      <c r="F362" t="s">
        <v>1698</v>
      </c>
      <c r="G362">
        <v>18822672</v>
      </c>
      <c r="H362">
        <v>131809</v>
      </c>
      <c r="I362">
        <v>8998</v>
      </c>
      <c r="J362">
        <v>0</v>
      </c>
      <c r="K362">
        <v>0</v>
      </c>
      <c r="L362" t="s">
        <v>519</v>
      </c>
      <c r="M362">
        <v>7980</v>
      </c>
      <c r="N362" t="s">
        <v>22</v>
      </c>
      <c r="O362">
        <v>112</v>
      </c>
      <c r="P362" t="s">
        <v>1701</v>
      </c>
      <c r="Q362">
        <v>206</v>
      </c>
      <c r="R362">
        <v>700104791</v>
      </c>
    </row>
    <row r="363" spans="1:18" x14ac:dyDescent="0.25">
      <c r="A363">
        <v>361</v>
      </c>
      <c r="B363" t="s">
        <v>1702</v>
      </c>
      <c r="C363" t="s">
        <v>1703</v>
      </c>
      <c r="D363">
        <v>1</v>
      </c>
      <c r="E363" t="s">
        <v>1704</v>
      </c>
      <c r="F363" t="s">
        <v>1702</v>
      </c>
      <c r="G363">
        <v>28142621</v>
      </c>
      <c r="H363">
        <v>148988</v>
      </c>
      <c r="I363">
        <v>4237</v>
      </c>
      <c r="J363">
        <v>0</v>
      </c>
      <c r="K363">
        <v>497</v>
      </c>
      <c r="L363" t="s">
        <v>1447</v>
      </c>
      <c r="M363">
        <v>185000</v>
      </c>
      <c r="N363" t="s">
        <v>22</v>
      </c>
      <c r="O363">
        <v>107</v>
      </c>
      <c r="P363" t="s">
        <v>1705</v>
      </c>
      <c r="Q363">
        <v>512</v>
      </c>
      <c r="R363">
        <v>679338764</v>
      </c>
    </row>
    <row r="364" spans="1:18" x14ac:dyDescent="0.25">
      <c r="A364">
        <v>362</v>
      </c>
      <c r="B364" t="s">
        <v>1706</v>
      </c>
      <c r="C364" t="s">
        <v>1707</v>
      </c>
      <c r="D364">
        <v>3</v>
      </c>
      <c r="E364" t="s">
        <v>1708</v>
      </c>
      <c r="F364" t="s">
        <v>1706</v>
      </c>
      <c r="G364">
        <v>3726836</v>
      </c>
      <c r="H364">
        <v>58903</v>
      </c>
      <c r="I364">
        <v>1983</v>
      </c>
      <c r="J364">
        <v>0</v>
      </c>
      <c r="K364">
        <v>0</v>
      </c>
      <c r="L364" t="s">
        <v>1709</v>
      </c>
      <c r="M364">
        <v>16400</v>
      </c>
      <c r="N364" t="s">
        <v>22</v>
      </c>
      <c r="O364">
        <v>302</v>
      </c>
      <c r="P364" t="s">
        <v>1710</v>
      </c>
      <c r="Q364">
        <v>90</v>
      </c>
      <c r="R364">
        <v>49845926</v>
      </c>
    </row>
    <row r="365" spans="1:18" x14ac:dyDescent="0.25">
      <c r="A365">
        <v>363</v>
      </c>
      <c r="B365" t="s">
        <v>1711</v>
      </c>
      <c r="C365" t="s">
        <v>1712</v>
      </c>
      <c r="D365">
        <v>3</v>
      </c>
      <c r="E365" t="s">
        <v>1713</v>
      </c>
      <c r="F365" t="s">
        <v>1714</v>
      </c>
      <c r="G365">
        <v>52691309</v>
      </c>
      <c r="H365">
        <v>206370</v>
      </c>
      <c r="I365">
        <v>16349</v>
      </c>
      <c r="J365">
        <v>0</v>
      </c>
      <c r="K365">
        <v>850</v>
      </c>
      <c r="L365" t="s">
        <v>1384</v>
      </c>
      <c r="M365">
        <v>391000</v>
      </c>
      <c r="N365" t="s">
        <v>22</v>
      </c>
      <c r="O365">
        <v>197</v>
      </c>
      <c r="P365" t="s">
        <v>1715</v>
      </c>
      <c r="Q365">
        <v>1511</v>
      </c>
      <c r="R365">
        <v>1037141546</v>
      </c>
    </row>
    <row r="366" spans="1:18" x14ac:dyDescent="0.25">
      <c r="A366">
        <v>364</v>
      </c>
      <c r="B366" t="s">
        <v>1716</v>
      </c>
      <c r="C366" t="s">
        <v>1717</v>
      </c>
      <c r="D366">
        <v>1</v>
      </c>
      <c r="E366" t="s">
        <v>1718</v>
      </c>
      <c r="F366" t="s">
        <v>1716</v>
      </c>
      <c r="G366">
        <v>24588067</v>
      </c>
      <c r="H366">
        <v>183711</v>
      </c>
      <c r="I366">
        <v>16147</v>
      </c>
      <c r="J366">
        <v>0</v>
      </c>
      <c r="K366">
        <v>181</v>
      </c>
      <c r="L366" t="s">
        <v>547</v>
      </c>
      <c r="M366">
        <v>54000</v>
      </c>
      <c r="N366" t="s">
        <v>22</v>
      </c>
      <c r="O366">
        <v>29</v>
      </c>
      <c r="P366" t="s">
        <v>1719</v>
      </c>
      <c r="Q366">
        <v>839</v>
      </c>
      <c r="R366">
        <v>240534085</v>
      </c>
    </row>
    <row r="367" spans="1:18" x14ac:dyDescent="0.25">
      <c r="A367">
        <v>365</v>
      </c>
      <c r="B367" t="s">
        <v>1720</v>
      </c>
      <c r="C367" t="s">
        <v>1721</v>
      </c>
      <c r="D367">
        <v>3</v>
      </c>
      <c r="E367" t="s">
        <v>1722</v>
      </c>
      <c r="F367" t="s">
        <v>1720</v>
      </c>
      <c r="G367">
        <v>9791902</v>
      </c>
      <c r="H367">
        <v>129966</v>
      </c>
      <c r="I367">
        <v>6111</v>
      </c>
      <c r="J367">
        <v>0</v>
      </c>
      <c r="K367">
        <v>0</v>
      </c>
      <c r="L367" t="s">
        <v>1723</v>
      </c>
      <c r="M367">
        <v>48600</v>
      </c>
      <c r="N367" t="s">
        <v>22</v>
      </c>
      <c r="O367">
        <v>267</v>
      </c>
      <c r="P367" t="s">
        <v>1724</v>
      </c>
      <c r="Q367">
        <v>36</v>
      </c>
      <c r="R367">
        <v>860583825</v>
      </c>
    </row>
    <row r="368" spans="1:18" x14ac:dyDescent="0.25">
      <c r="A368">
        <v>366</v>
      </c>
      <c r="B368" t="s">
        <v>1725</v>
      </c>
      <c r="C368" t="s">
        <v>1726</v>
      </c>
      <c r="D368">
        <v>2</v>
      </c>
      <c r="E368" t="s">
        <v>1727</v>
      </c>
      <c r="F368" t="s">
        <v>1725</v>
      </c>
      <c r="G368">
        <v>2472054</v>
      </c>
      <c r="H368">
        <v>30370</v>
      </c>
      <c r="I368">
        <v>1632</v>
      </c>
      <c r="J368">
        <v>0</v>
      </c>
      <c r="K368">
        <v>3</v>
      </c>
      <c r="L368" t="s">
        <v>1728</v>
      </c>
      <c r="M368">
        <v>2710</v>
      </c>
      <c r="N368" t="s">
        <v>22</v>
      </c>
      <c r="O368">
        <v>2</v>
      </c>
      <c r="P368" t="s">
        <v>1729</v>
      </c>
      <c r="Q368">
        <v>174</v>
      </c>
      <c r="R368">
        <v>3910308</v>
      </c>
    </row>
    <row r="369" spans="1:18" x14ac:dyDescent="0.25">
      <c r="A369">
        <v>367</v>
      </c>
      <c r="B369" t="s">
        <v>1730</v>
      </c>
      <c r="C369" t="s">
        <v>1731</v>
      </c>
      <c r="D369">
        <v>2</v>
      </c>
      <c r="E369" t="s">
        <v>1732</v>
      </c>
      <c r="F369" t="s">
        <v>1730</v>
      </c>
      <c r="G369">
        <v>6979188</v>
      </c>
      <c r="H369">
        <v>52090</v>
      </c>
      <c r="I369">
        <v>4050</v>
      </c>
      <c r="J369">
        <v>0</v>
      </c>
      <c r="K369">
        <v>7</v>
      </c>
      <c r="L369" t="s">
        <v>115</v>
      </c>
      <c r="M369">
        <v>38300</v>
      </c>
      <c r="N369" t="s">
        <v>22</v>
      </c>
      <c r="O369">
        <v>5125</v>
      </c>
      <c r="P369" t="s">
        <v>338</v>
      </c>
      <c r="Q369">
        <v>166</v>
      </c>
      <c r="R369">
        <v>797907021</v>
      </c>
    </row>
    <row r="370" spans="1:18" x14ac:dyDescent="0.25">
      <c r="A370">
        <v>368</v>
      </c>
      <c r="B370" t="s">
        <v>1733</v>
      </c>
      <c r="C370" t="s">
        <v>1734</v>
      </c>
      <c r="D370">
        <v>3</v>
      </c>
      <c r="E370" t="s">
        <v>1735</v>
      </c>
      <c r="F370" t="s">
        <v>1733</v>
      </c>
      <c r="G370">
        <v>29255237</v>
      </c>
      <c r="H370">
        <v>174022</v>
      </c>
      <c r="I370">
        <v>7078</v>
      </c>
      <c r="J370">
        <v>0</v>
      </c>
      <c r="K370">
        <v>501</v>
      </c>
      <c r="L370" t="s">
        <v>1736</v>
      </c>
      <c r="M370">
        <v>47500</v>
      </c>
      <c r="N370" t="s">
        <v>22</v>
      </c>
      <c r="O370">
        <v>349</v>
      </c>
      <c r="P370" t="s">
        <v>1737</v>
      </c>
      <c r="Q370">
        <v>2415</v>
      </c>
      <c r="R370">
        <v>218831943</v>
      </c>
    </row>
    <row r="371" spans="1:18" x14ac:dyDescent="0.25">
      <c r="A371">
        <v>369</v>
      </c>
      <c r="B371" t="s">
        <v>1738</v>
      </c>
      <c r="C371" t="s">
        <v>1739</v>
      </c>
      <c r="D371">
        <v>2</v>
      </c>
      <c r="E371" t="s">
        <v>1740</v>
      </c>
      <c r="F371" t="s">
        <v>1738</v>
      </c>
      <c r="G371">
        <v>3767217</v>
      </c>
      <c r="H371">
        <v>30033</v>
      </c>
      <c r="I371">
        <v>1443</v>
      </c>
      <c r="J371">
        <v>0</v>
      </c>
      <c r="K371">
        <v>5</v>
      </c>
      <c r="L371" t="s">
        <v>563</v>
      </c>
      <c r="M371">
        <v>64200</v>
      </c>
      <c r="N371" t="s">
        <v>22</v>
      </c>
      <c r="O371">
        <v>101</v>
      </c>
      <c r="P371" t="s">
        <v>1741</v>
      </c>
      <c r="Q371">
        <v>139</v>
      </c>
      <c r="R371">
        <v>90890709</v>
      </c>
    </row>
    <row r="372" spans="1:18" x14ac:dyDescent="0.25">
      <c r="A372">
        <v>370</v>
      </c>
      <c r="B372" t="s">
        <v>1742</v>
      </c>
      <c r="C372" t="s">
        <v>1743</v>
      </c>
      <c r="D372">
        <v>2</v>
      </c>
      <c r="E372" t="s">
        <v>1744</v>
      </c>
      <c r="F372" t="s">
        <v>1742</v>
      </c>
      <c r="G372">
        <v>21839881</v>
      </c>
      <c r="H372">
        <v>155836</v>
      </c>
      <c r="I372">
        <v>10373</v>
      </c>
      <c r="J372">
        <v>0</v>
      </c>
      <c r="K372">
        <v>221</v>
      </c>
      <c r="L372" t="s">
        <v>876</v>
      </c>
      <c r="M372">
        <v>157000</v>
      </c>
      <c r="N372" t="s">
        <v>22</v>
      </c>
      <c r="O372">
        <v>153</v>
      </c>
      <c r="P372" t="s">
        <v>1745</v>
      </c>
      <c r="Q372">
        <v>285</v>
      </c>
      <c r="R372">
        <v>1907466764</v>
      </c>
    </row>
    <row r="373" spans="1:18" x14ac:dyDescent="0.25">
      <c r="A373">
        <v>371</v>
      </c>
      <c r="B373" t="s">
        <v>1746</v>
      </c>
      <c r="C373" t="s">
        <v>1747</v>
      </c>
      <c r="D373">
        <v>2</v>
      </c>
      <c r="E373" t="s">
        <v>1748</v>
      </c>
      <c r="F373" t="s">
        <v>1749</v>
      </c>
      <c r="G373">
        <v>30</v>
      </c>
      <c r="H373">
        <v>0</v>
      </c>
      <c r="I373">
        <v>0</v>
      </c>
      <c r="J373">
        <v>0</v>
      </c>
      <c r="K373">
        <v>0</v>
      </c>
      <c r="L373" t="s">
        <v>1750</v>
      </c>
      <c r="M373">
        <v>8</v>
      </c>
      <c r="N373" t="s">
        <v>22</v>
      </c>
      <c r="O373">
        <v>17</v>
      </c>
      <c r="P373" t="s">
        <v>1751</v>
      </c>
      <c r="Q373">
        <v>585</v>
      </c>
      <c r="R373">
        <v>666</v>
      </c>
    </row>
    <row r="374" spans="1:18" x14ac:dyDescent="0.25">
      <c r="A374">
        <v>372</v>
      </c>
      <c r="B374" t="s">
        <v>1752</v>
      </c>
      <c r="C374" t="s">
        <v>1753</v>
      </c>
      <c r="D374">
        <v>5</v>
      </c>
      <c r="E374" t="s">
        <v>1754</v>
      </c>
      <c r="F374" t="s">
        <v>1752</v>
      </c>
      <c r="G374">
        <v>6591455</v>
      </c>
      <c r="H374">
        <v>45359</v>
      </c>
      <c r="I374">
        <v>2365</v>
      </c>
      <c r="J374">
        <v>0</v>
      </c>
      <c r="K374">
        <v>0</v>
      </c>
      <c r="L374" t="s">
        <v>575</v>
      </c>
      <c r="M374">
        <v>3030</v>
      </c>
      <c r="N374" t="s">
        <v>22</v>
      </c>
      <c r="O374">
        <v>61</v>
      </c>
      <c r="P374" t="s">
        <v>1755</v>
      </c>
      <c r="Q374">
        <v>174</v>
      </c>
      <c r="R374">
        <v>119420498</v>
      </c>
    </row>
    <row r="375" spans="1:18" x14ac:dyDescent="0.25">
      <c r="A375">
        <v>373</v>
      </c>
      <c r="B375" t="s">
        <v>1756</v>
      </c>
      <c r="C375" t="s">
        <v>1757</v>
      </c>
      <c r="D375">
        <v>1</v>
      </c>
      <c r="E375" t="s">
        <v>1758</v>
      </c>
      <c r="F375" t="s">
        <v>1759</v>
      </c>
      <c r="G375">
        <v>12309</v>
      </c>
      <c r="H375">
        <v>702</v>
      </c>
      <c r="I375">
        <v>3</v>
      </c>
      <c r="J375">
        <v>0</v>
      </c>
      <c r="K375">
        <v>11</v>
      </c>
      <c r="L375" t="s">
        <v>1760</v>
      </c>
      <c r="M375">
        <v>203</v>
      </c>
      <c r="N375" t="s">
        <v>22</v>
      </c>
      <c r="O375">
        <v>36</v>
      </c>
      <c r="P375" t="s">
        <v>1761</v>
      </c>
      <c r="Q375">
        <v>116</v>
      </c>
      <c r="R375">
        <v>43512</v>
      </c>
    </row>
    <row r="376" spans="1:18" x14ac:dyDescent="0.25">
      <c r="A376">
        <v>374</v>
      </c>
      <c r="B376" t="s">
        <v>1762</v>
      </c>
      <c r="C376" t="s">
        <v>1763</v>
      </c>
      <c r="D376">
        <v>1</v>
      </c>
      <c r="E376" t="s">
        <v>1764</v>
      </c>
      <c r="F376" t="s">
        <v>1762</v>
      </c>
      <c r="G376">
        <v>5745061</v>
      </c>
      <c r="H376">
        <v>91863</v>
      </c>
      <c r="I376">
        <v>2895</v>
      </c>
      <c r="J376">
        <v>0</v>
      </c>
      <c r="K376">
        <v>785</v>
      </c>
      <c r="L376" t="s">
        <v>1765</v>
      </c>
      <c r="M376">
        <v>6090</v>
      </c>
      <c r="N376" t="s">
        <v>22</v>
      </c>
      <c r="O376">
        <v>441</v>
      </c>
      <c r="P376" t="s">
        <v>1766</v>
      </c>
      <c r="Q376">
        <v>2039</v>
      </c>
      <c r="R376">
        <v>145129859</v>
      </c>
    </row>
    <row r="377" spans="1:18" x14ac:dyDescent="0.25">
      <c r="A377">
        <v>375</v>
      </c>
      <c r="B377" t="s">
        <v>1767</v>
      </c>
      <c r="C377" t="s">
        <v>1768</v>
      </c>
      <c r="D377">
        <v>2</v>
      </c>
      <c r="E377" t="s">
        <v>1769</v>
      </c>
      <c r="F377" t="s">
        <v>1767</v>
      </c>
      <c r="G377">
        <v>155006</v>
      </c>
      <c r="H377">
        <v>3158</v>
      </c>
      <c r="I377">
        <v>161</v>
      </c>
      <c r="J377">
        <v>0</v>
      </c>
      <c r="K377">
        <v>5</v>
      </c>
      <c r="L377" t="s">
        <v>1770</v>
      </c>
      <c r="M377">
        <v>1010</v>
      </c>
      <c r="N377" t="s">
        <v>22</v>
      </c>
      <c r="O377">
        <v>95</v>
      </c>
      <c r="P377" t="s">
        <v>1771</v>
      </c>
      <c r="Q377">
        <v>952</v>
      </c>
      <c r="R377">
        <v>754938</v>
      </c>
    </row>
    <row r="378" spans="1:18" x14ac:dyDescent="0.25">
      <c r="A378">
        <v>376</v>
      </c>
      <c r="B378" t="s">
        <v>1772</v>
      </c>
      <c r="C378" t="s">
        <v>1773</v>
      </c>
      <c r="D378">
        <v>1</v>
      </c>
      <c r="E378" t="s">
        <v>1774</v>
      </c>
      <c r="F378" t="s">
        <v>1772</v>
      </c>
      <c r="G378">
        <v>795486</v>
      </c>
      <c r="H378">
        <v>11838</v>
      </c>
      <c r="I378">
        <v>1102</v>
      </c>
      <c r="J378">
        <v>0</v>
      </c>
      <c r="K378">
        <v>69</v>
      </c>
      <c r="L378" t="s">
        <v>1775</v>
      </c>
      <c r="M378">
        <v>1910</v>
      </c>
      <c r="N378" t="s">
        <v>22</v>
      </c>
      <c r="O378">
        <v>62</v>
      </c>
      <c r="P378" t="s">
        <v>1776</v>
      </c>
      <c r="Q378">
        <v>397</v>
      </c>
      <c r="R378">
        <v>10042297</v>
      </c>
    </row>
    <row r="379" spans="1:18" x14ac:dyDescent="0.25">
      <c r="A379">
        <v>377</v>
      </c>
      <c r="B379" t="s">
        <v>1777</v>
      </c>
      <c r="C379" t="s">
        <v>1778</v>
      </c>
      <c r="D379">
        <v>1</v>
      </c>
      <c r="E379" t="s">
        <v>1779</v>
      </c>
      <c r="F379" t="s">
        <v>1777</v>
      </c>
      <c r="G379">
        <v>11637789</v>
      </c>
      <c r="H379">
        <v>120458</v>
      </c>
      <c r="I379">
        <v>2278</v>
      </c>
      <c r="J379">
        <v>0</v>
      </c>
      <c r="K379">
        <v>1208</v>
      </c>
      <c r="L379" t="s">
        <v>1780</v>
      </c>
      <c r="M379">
        <v>560</v>
      </c>
      <c r="N379" t="s">
        <v>22</v>
      </c>
      <c r="O379">
        <v>5</v>
      </c>
      <c r="P379" t="s">
        <v>1781</v>
      </c>
      <c r="Q379">
        <v>930</v>
      </c>
      <c r="R379">
        <v>17736265</v>
      </c>
    </row>
    <row r="380" spans="1:18" x14ac:dyDescent="0.25">
      <c r="A380">
        <v>378</v>
      </c>
      <c r="B380" t="s">
        <v>1782</v>
      </c>
      <c r="C380" t="s">
        <v>1783</v>
      </c>
      <c r="D380">
        <v>1</v>
      </c>
      <c r="E380" t="s">
        <v>1784</v>
      </c>
      <c r="F380" t="s">
        <v>1785</v>
      </c>
      <c r="G380">
        <v>159844</v>
      </c>
      <c r="H380">
        <v>2446</v>
      </c>
      <c r="I380">
        <v>246</v>
      </c>
      <c r="J380">
        <v>0</v>
      </c>
      <c r="K380">
        <v>5</v>
      </c>
      <c r="L380" t="s">
        <v>1765</v>
      </c>
      <c r="M380">
        <v>6090</v>
      </c>
      <c r="N380" t="s">
        <v>22</v>
      </c>
      <c r="O380">
        <v>441</v>
      </c>
      <c r="P380" t="s">
        <v>1786</v>
      </c>
      <c r="Q380">
        <v>1001</v>
      </c>
      <c r="R380">
        <v>145129859</v>
      </c>
    </row>
    <row r="381" spans="1:18" x14ac:dyDescent="0.25">
      <c r="A381">
        <v>379</v>
      </c>
      <c r="B381" t="s">
        <v>1787</v>
      </c>
      <c r="C381" t="s">
        <v>1788</v>
      </c>
      <c r="D381">
        <v>1</v>
      </c>
      <c r="E381" t="s">
        <v>1789</v>
      </c>
      <c r="F381" t="s">
        <v>1787</v>
      </c>
      <c r="G381">
        <v>235363</v>
      </c>
      <c r="H381">
        <v>4929</v>
      </c>
      <c r="I381">
        <v>275</v>
      </c>
      <c r="J381">
        <v>0</v>
      </c>
      <c r="K381">
        <v>0</v>
      </c>
      <c r="L381" t="s">
        <v>1790</v>
      </c>
      <c r="M381">
        <v>168</v>
      </c>
      <c r="N381" t="s">
        <v>22</v>
      </c>
      <c r="O381">
        <v>42</v>
      </c>
      <c r="P381" t="s">
        <v>1791</v>
      </c>
      <c r="Q381">
        <v>160</v>
      </c>
      <c r="R381">
        <v>3834808</v>
      </c>
    </row>
    <row r="382" spans="1:18" x14ac:dyDescent="0.25">
      <c r="A382">
        <v>380</v>
      </c>
      <c r="B382" t="s">
        <v>1792</v>
      </c>
      <c r="C382" t="s">
        <v>1793</v>
      </c>
      <c r="D382">
        <v>1</v>
      </c>
      <c r="E382" t="s">
        <v>1794</v>
      </c>
      <c r="F382" t="s">
        <v>1792</v>
      </c>
      <c r="G382">
        <v>1134566</v>
      </c>
      <c r="H382">
        <v>19029</v>
      </c>
      <c r="I382">
        <v>451</v>
      </c>
      <c r="J382">
        <v>0</v>
      </c>
      <c r="K382">
        <v>241</v>
      </c>
      <c r="L382" t="s">
        <v>1795</v>
      </c>
      <c r="M382">
        <v>2220</v>
      </c>
      <c r="N382" t="s">
        <v>22</v>
      </c>
      <c r="O382">
        <v>59</v>
      </c>
      <c r="P382" t="s">
        <v>1796</v>
      </c>
      <c r="Q382">
        <v>1658</v>
      </c>
      <c r="R382">
        <v>28049460</v>
      </c>
    </row>
    <row r="383" spans="1:18" x14ac:dyDescent="0.25">
      <c r="A383">
        <v>381</v>
      </c>
      <c r="B383" t="s">
        <v>1797</v>
      </c>
      <c r="C383" t="s">
        <v>1798</v>
      </c>
      <c r="D383">
        <v>3</v>
      </c>
      <c r="E383" t="s">
        <v>1799</v>
      </c>
      <c r="F383" t="s">
        <v>1797</v>
      </c>
      <c r="G383">
        <v>5770819</v>
      </c>
      <c r="H383">
        <v>65222</v>
      </c>
      <c r="I383">
        <v>2639</v>
      </c>
      <c r="J383">
        <v>0</v>
      </c>
      <c r="K383">
        <v>523</v>
      </c>
      <c r="L383" t="s">
        <v>1800</v>
      </c>
      <c r="M383">
        <v>1420</v>
      </c>
      <c r="N383" t="s">
        <v>22</v>
      </c>
      <c r="O383">
        <v>109</v>
      </c>
      <c r="P383" t="s">
        <v>1801</v>
      </c>
      <c r="Q383">
        <v>1231</v>
      </c>
      <c r="R383">
        <v>122155669</v>
      </c>
    </row>
    <row r="384" spans="1:18" x14ac:dyDescent="0.25">
      <c r="A384">
        <v>382</v>
      </c>
      <c r="B384" t="s">
        <v>1802</v>
      </c>
      <c r="C384" t="s">
        <v>1803</v>
      </c>
      <c r="D384">
        <v>1</v>
      </c>
      <c r="E384" t="s">
        <v>1804</v>
      </c>
      <c r="F384" t="s">
        <v>1802</v>
      </c>
      <c r="G384">
        <v>13418183</v>
      </c>
      <c r="H384">
        <v>142713</v>
      </c>
      <c r="I384">
        <v>14654</v>
      </c>
      <c r="J384">
        <v>0</v>
      </c>
      <c r="K384">
        <v>78</v>
      </c>
      <c r="L384" t="s">
        <v>1805</v>
      </c>
      <c r="M384">
        <v>50400</v>
      </c>
      <c r="N384" t="s">
        <v>22</v>
      </c>
      <c r="O384">
        <v>68</v>
      </c>
      <c r="P384" t="s">
        <v>1806</v>
      </c>
      <c r="Q384">
        <v>369</v>
      </c>
      <c r="R384">
        <v>224258137</v>
      </c>
    </row>
    <row r="385" spans="1:18" x14ac:dyDescent="0.25">
      <c r="A385">
        <v>383</v>
      </c>
      <c r="B385" t="s">
        <v>1807</v>
      </c>
      <c r="C385" t="s">
        <v>1808</v>
      </c>
      <c r="D385">
        <v>2</v>
      </c>
      <c r="E385" t="s">
        <v>1809</v>
      </c>
      <c r="F385" t="s">
        <v>1807</v>
      </c>
      <c r="G385">
        <v>1330804</v>
      </c>
      <c r="H385">
        <v>21176</v>
      </c>
      <c r="I385">
        <v>1367</v>
      </c>
      <c r="J385">
        <v>0</v>
      </c>
      <c r="K385">
        <v>145</v>
      </c>
      <c r="L385" t="s">
        <v>1810</v>
      </c>
      <c r="M385">
        <v>293</v>
      </c>
      <c r="N385" t="s">
        <v>22</v>
      </c>
      <c r="O385">
        <v>157</v>
      </c>
      <c r="P385" t="s">
        <v>1811</v>
      </c>
      <c r="Q385">
        <v>510</v>
      </c>
      <c r="R385">
        <v>12136834</v>
      </c>
    </row>
    <row r="386" spans="1:18" x14ac:dyDescent="0.25">
      <c r="A386">
        <v>384</v>
      </c>
      <c r="B386" t="s">
        <v>1812</v>
      </c>
      <c r="C386" t="s">
        <v>1813</v>
      </c>
      <c r="D386">
        <v>1</v>
      </c>
      <c r="E386" t="s">
        <v>1814</v>
      </c>
      <c r="F386" t="s">
        <v>1812</v>
      </c>
      <c r="G386">
        <v>2419768</v>
      </c>
      <c r="H386">
        <v>23862</v>
      </c>
      <c r="I386">
        <v>767</v>
      </c>
      <c r="J386">
        <v>0</v>
      </c>
      <c r="K386">
        <v>322</v>
      </c>
      <c r="L386" t="s">
        <v>1765</v>
      </c>
      <c r="M386">
        <v>6090</v>
      </c>
      <c r="N386" t="s">
        <v>22</v>
      </c>
      <c r="O386">
        <v>441</v>
      </c>
      <c r="P386" t="s">
        <v>1815</v>
      </c>
      <c r="Q386">
        <v>1252</v>
      </c>
      <c r="R386">
        <v>145129859</v>
      </c>
    </row>
    <row r="387" spans="1:18" x14ac:dyDescent="0.25">
      <c r="A387">
        <v>385</v>
      </c>
      <c r="B387" t="s">
        <v>1816</v>
      </c>
      <c r="C387" t="s">
        <v>1817</v>
      </c>
      <c r="D387">
        <v>1</v>
      </c>
      <c r="E387" t="s">
        <v>1818</v>
      </c>
      <c r="F387" t="s">
        <v>1816</v>
      </c>
      <c r="G387">
        <v>4597108</v>
      </c>
      <c r="H387">
        <v>88063</v>
      </c>
      <c r="I387">
        <v>1707</v>
      </c>
      <c r="J387">
        <v>0</v>
      </c>
      <c r="K387">
        <v>792</v>
      </c>
      <c r="L387" t="s">
        <v>1819</v>
      </c>
      <c r="M387">
        <v>11500</v>
      </c>
      <c r="N387" t="s">
        <v>22</v>
      </c>
      <c r="O387">
        <v>7</v>
      </c>
      <c r="P387" t="s">
        <v>1820</v>
      </c>
      <c r="Q387">
        <v>734</v>
      </c>
      <c r="R387">
        <v>9327201</v>
      </c>
    </row>
    <row r="388" spans="1:18" x14ac:dyDescent="0.25">
      <c r="A388">
        <v>386</v>
      </c>
      <c r="B388" t="s">
        <v>1821</v>
      </c>
      <c r="C388" t="s">
        <v>1822</v>
      </c>
      <c r="D388">
        <v>9</v>
      </c>
      <c r="E388" t="s">
        <v>1823</v>
      </c>
      <c r="F388" t="s">
        <v>1821</v>
      </c>
      <c r="G388">
        <v>2435056</v>
      </c>
      <c r="H388">
        <v>46729</v>
      </c>
      <c r="I388">
        <v>905</v>
      </c>
      <c r="J388">
        <v>0</v>
      </c>
      <c r="K388">
        <v>426</v>
      </c>
      <c r="L388" t="s">
        <v>1824</v>
      </c>
      <c r="M388">
        <v>22900</v>
      </c>
      <c r="N388" t="s">
        <v>22</v>
      </c>
      <c r="O388">
        <v>47</v>
      </c>
      <c r="P388" t="s">
        <v>1825</v>
      </c>
      <c r="Q388">
        <v>2156</v>
      </c>
      <c r="R388">
        <v>16893534</v>
      </c>
    </row>
    <row r="389" spans="1:18" x14ac:dyDescent="0.25">
      <c r="A389">
        <v>387</v>
      </c>
      <c r="B389" t="s">
        <v>1826</v>
      </c>
      <c r="C389" t="s">
        <v>1827</v>
      </c>
      <c r="D389">
        <v>3</v>
      </c>
      <c r="E389" t="s">
        <v>1828</v>
      </c>
      <c r="F389" t="s">
        <v>1826</v>
      </c>
      <c r="G389">
        <v>13710675</v>
      </c>
      <c r="H389">
        <v>267172</v>
      </c>
      <c r="I389">
        <v>5566</v>
      </c>
      <c r="J389">
        <v>0</v>
      </c>
      <c r="K389">
        <v>349</v>
      </c>
      <c r="L389" t="s">
        <v>1795</v>
      </c>
      <c r="M389">
        <v>2220</v>
      </c>
      <c r="N389" t="s">
        <v>22</v>
      </c>
      <c r="O389">
        <v>59</v>
      </c>
      <c r="P389" t="s">
        <v>1829</v>
      </c>
      <c r="Q389">
        <v>1608</v>
      </c>
      <c r="R389">
        <v>28049460</v>
      </c>
    </row>
    <row r="390" spans="1:18" x14ac:dyDescent="0.25">
      <c r="A390">
        <v>388</v>
      </c>
      <c r="B390" t="s">
        <v>1830</v>
      </c>
      <c r="C390" t="s">
        <v>1831</v>
      </c>
      <c r="D390">
        <v>3</v>
      </c>
      <c r="E390" t="s">
        <v>1832</v>
      </c>
      <c r="F390" t="s">
        <v>1833</v>
      </c>
      <c r="G390">
        <v>884938</v>
      </c>
      <c r="H390">
        <v>19851</v>
      </c>
      <c r="I390">
        <v>679</v>
      </c>
      <c r="J390">
        <v>0</v>
      </c>
      <c r="K390">
        <v>0</v>
      </c>
      <c r="L390" t="s">
        <v>1834</v>
      </c>
      <c r="M390">
        <v>8800</v>
      </c>
      <c r="N390" t="s">
        <v>22</v>
      </c>
      <c r="O390">
        <v>291</v>
      </c>
      <c r="P390" t="s">
        <v>1835</v>
      </c>
      <c r="Q390">
        <v>55</v>
      </c>
      <c r="R390">
        <v>151130881</v>
      </c>
    </row>
    <row r="391" spans="1:18" x14ac:dyDescent="0.25">
      <c r="A391">
        <v>389</v>
      </c>
      <c r="B391" t="s">
        <v>1836</v>
      </c>
      <c r="C391" t="s">
        <v>1837</v>
      </c>
      <c r="D391">
        <v>4</v>
      </c>
      <c r="E391" t="s">
        <v>1838</v>
      </c>
      <c r="F391" t="s">
        <v>1836</v>
      </c>
      <c r="G391">
        <v>5327325</v>
      </c>
      <c r="H391">
        <v>76232</v>
      </c>
      <c r="I391">
        <v>3046</v>
      </c>
      <c r="J391">
        <v>0</v>
      </c>
      <c r="K391">
        <v>105</v>
      </c>
      <c r="L391" t="s">
        <v>1839</v>
      </c>
      <c r="M391">
        <v>17500</v>
      </c>
      <c r="N391" t="s">
        <v>22</v>
      </c>
      <c r="O391">
        <v>49</v>
      </c>
      <c r="P391" t="s">
        <v>1840</v>
      </c>
      <c r="Q391">
        <v>1056</v>
      </c>
      <c r="R391">
        <v>143117071</v>
      </c>
    </row>
    <row r="392" spans="1:18" x14ac:dyDescent="0.25">
      <c r="A392">
        <v>390</v>
      </c>
      <c r="B392" t="s">
        <v>1841</v>
      </c>
      <c r="C392" t="s">
        <v>1842</v>
      </c>
      <c r="D392">
        <v>3</v>
      </c>
      <c r="E392" t="s">
        <v>1843</v>
      </c>
      <c r="F392" t="s">
        <v>1841</v>
      </c>
      <c r="G392">
        <v>1933078</v>
      </c>
      <c r="H392">
        <v>45300</v>
      </c>
      <c r="I392">
        <v>1100</v>
      </c>
      <c r="J392">
        <v>0</v>
      </c>
      <c r="K392">
        <v>9</v>
      </c>
      <c r="L392" t="s">
        <v>1844</v>
      </c>
      <c r="M392">
        <v>672</v>
      </c>
      <c r="N392" t="s">
        <v>22</v>
      </c>
      <c r="O392">
        <v>28</v>
      </c>
      <c r="P392" t="s">
        <v>1845</v>
      </c>
      <c r="Q392">
        <v>545</v>
      </c>
      <c r="R392">
        <v>2433154</v>
      </c>
    </row>
    <row r="393" spans="1:18" x14ac:dyDescent="0.25">
      <c r="A393">
        <v>391</v>
      </c>
      <c r="B393" t="s">
        <v>1846</v>
      </c>
      <c r="C393" t="s">
        <v>1847</v>
      </c>
      <c r="D393">
        <v>4</v>
      </c>
      <c r="E393" t="s">
        <v>1848</v>
      </c>
      <c r="F393" t="s">
        <v>1849</v>
      </c>
      <c r="G393">
        <v>54172016</v>
      </c>
      <c r="H393">
        <v>512173</v>
      </c>
      <c r="I393">
        <v>25536</v>
      </c>
      <c r="J393">
        <v>0</v>
      </c>
      <c r="K393">
        <v>5684</v>
      </c>
      <c r="L393" t="s">
        <v>1850</v>
      </c>
      <c r="M393">
        <v>90900</v>
      </c>
      <c r="N393" t="s">
        <v>22</v>
      </c>
      <c r="O393">
        <v>246</v>
      </c>
      <c r="P393" t="s">
        <v>1851</v>
      </c>
      <c r="Q393">
        <v>1511</v>
      </c>
      <c r="R393">
        <v>480080224</v>
      </c>
    </row>
    <row r="394" spans="1:18" x14ac:dyDescent="0.25">
      <c r="A394">
        <v>392</v>
      </c>
      <c r="B394" t="s">
        <v>1852</v>
      </c>
      <c r="C394" t="s">
        <v>1853</v>
      </c>
      <c r="D394">
        <v>1</v>
      </c>
      <c r="E394" t="s">
        <v>1854</v>
      </c>
      <c r="F394" t="s">
        <v>1852</v>
      </c>
      <c r="G394">
        <v>345677</v>
      </c>
      <c r="H394">
        <v>6831</v>
      </c>
      <c r="I394">
        <v>204</v>
      </c>
      <c r="J394">
        <v>0</v>
      </c>
      <c r="K394">
        <v>57</v>
      </c>
      <c r="L394" t="s">
        <v>1855</v>
      </c>
      <c r="M394">
        <v>374</v>
      </c>
      <c r="N394" t="s">
        <v>22</v>
      </c>
      <c r="O394">
        <v>39</v>
      </c>
      <c r="P394" t="s">
        <v>1856</v>
      </c>
      <c r="Q394">
        <v>328</v>
      </c>
      <c r="R394">
        <v>24597078</v>
      </c>
    </row>
    <row r="395" spans="1:18" x14ac:dyDescent="0.25">
      <c r="A395">
        <v>393</v>
      </c>
      <c r="B395" t="s">
        <v>1857</v>
      </c>
      <c r="C395" t="s">
        <v>1858</v>
      </c>
      <c r="D395">
        <v>1</v>
      </c>
      <c r="E395" t="s">
        <v>1859</v>
      </c>
      <c r="F395" t="s">
        <v>1857</v>
      </c>
      <c r="G395">
        <v>650586</v>
      </c>
      <c r="H395">
        <v>6987</v>
      </c>
      <c r="I395">
        <v>1613</v>
      </c>
      <c r="J395">
        <v>0</v>
      </c>
      <c r="K395">
        <v>45</v>
      </c>
      <c r="L395" t="s">
        <v>1860</v>
      </c>
      <c r="M395">
        <v>942</v>
      </c>
      <c r="N395" t="s">
        <v>22</v>
      </c>
      <c r="O395">
        <v>140</v>
      </c>
      <c r="P395" t="s">
        <v>1861</v>
      </c>
      <c r="Q395">
        <v>490</v>
      </c>
      <c r="R395">
        <v>13157485</v>
      </c>
    </row>
    <row r="396" spans="1:18" x14ac:dyDescent="0.25">
      <c r="A396">
        <v>394</v>
      </c>
      <c r="B396" t="s">
        <v>1862</v>
      </c>
      <c r="C396" t="s">
        <v>1863</v>
      </c>
      <c r="D396">
        <v>2</v>
      </c>
      <c r="E396" t="s">
        <v>1864</v>
      </c>
      <c r="F396" t="s">
        <v>1862</v>
      </c>
      <c r="G396">
        <v>636459</v>
      </c>
      <c r="H396">
        <v>10486</v>
      </c>
      <c r="I396">
        <v>433</v>
      </c>
      <c r="J396">
        <v>0</v>
      </c>
      <c r="K396">
        <v>62</v>
      </c>
      <c r="L396" t="s">
        <v>1795</v>
      </c>
      <c r="M396">
        <v>2220</v>
      </c>
      <c r="N396" t="s">
        <v>22</v>
      </c>
      <c r="O396">
        <v>59</v>
      </c>
      <c r="P396" t="s">
        <v>1865</v>
      </c>
      <c r="Q396">
        <v>839</v>
      </c>
      <c r="R396">
        <v>28049460</v>
      </c>
    </row>
    <row r="397" spans="1:18" x14ac:dyDescent="0.25">
      <c r="A397">
        <v>395</v>
      </c>
      <c r="B397" t="s">
        <v>1866</v>
      </c>
      <c r="C397" t="s">
        <v>1867</v>
      </c>
      <c r="D397">
        <v>2</v>
      </c>
      <c r="E397" t="s">
        <v>1868</v>
      </c>
      <c r="F397" t="s">
        <v>1866</v>
      </c>
      <c r="G397">
        <v>105254</v>
      </c>
      <c r="H397">
        <v>1824</v>
      </c>
      <c r="I397">
        <v>284</v>
      </c>
      <c r="J397">
        <v>0</v>
      </c>
      <c r="K397">
        <v>1</v>
      </c>
      <c r="L397" t="s">
        <v>1869</v>
      </c>
      <c r="M397">
        <v>109</v>
      </c>
      <c r="N397" t="s">
        <v>22</v>
      </c>
      <c r="O397">
        <v>73</v>
      </c>
      <c r="P397" t="s">
        <v>1870</v>
      </c>
      <c r="Q397">
        <v>679</v>
      </c>
      <c r="R397">
        <v>4839371</v>
      </c>
    </row>
    <row r="398" spans="1:18" x14ac:dyDescent="0.25">
      <c r="A398">
        <v>396</v>
      </c>
      <c r="B398" t="s">
        <v>1871</v>
      </c>
      <c r="C398" t="s">
        <v>1872</v>
      </c>
      <c r="D398">
        <v>1</v>
      </c>
      <c r="E398" t="s">
        <v>1873</v>
      </c>
      <c r="F398" t="s">
        <v>1871</v>
      </c>
      <c r="G398">
        <v>813786</v>
      </c>
      <c r="H398">
        <v>7753</v>
      </c>
      <c r="I398">
        <v>254</v>
      </c>
      <c r="J398">
        <v>0</v>
      </c>
      <c r="K398">
        <v>3</v>
      </c>
      <c r="L398" t="s">
        <v>1765</v>
      </c>
      <c r="M398">
        <v>6090</v>
      </c>
      <c r="N398" t="s">
        <v>22</v>
      </c>
      <c r="O398">
        <v>441</v>
      </c>
      <c r="P398" t="s">
        <v>1874</v>
      </c>
      <c r="Q398">
        <v>279</v>
      </c>
      <c r="R398">
        <v>145129859</v>
      </c>
    </row>
    <row r="399" spans="1:18" x14ac:dyDescent="0.25">
      <c r="A399">
        <v>397</v>
      </c>
      <c r="B399" t="s">
        <v>1875</v>
      </c>
      <c r="C399" t="s">
        <v>1876</v>
      </c>
      <c r="D399">
        <v>1</v>
      </c>
      <c r="E399" t="s">
        <v>1877</v>
      </c>
      <c r="F399" t="s">
        <v>1875</v>
      </c>
      <c r="G399">
        <v>739189</v>
      </c>
      <c r="H399">
        <v>12373</v>
      </c>
      <c r="I399">
        <v>1273</v>
      </c>
      <c r="J399">
        <v>0</v>
      </c>
      <c r="K399">
        <v>40</v>
      </c>
      <c r="L399" t="s">
        <v>1775</v>
      </c>
      <c r="M399">
        <v>1910</v>
      </c>
      <c r="N399" t="s">
        <v>22</v>
      </c>
      <c r="O399">
        <v>62</v>
      </c>
      <c r="P399" t="s">
        <v>1878</v>
      </c>
      <c r="Q399">
        <v>688</v>
      </c>
      <c r="R399">
        <v>10042297</v>
      </c>
    </row>
    <row r="400" spans="1:18" x14ac:dyDescent="0.25">
      <c r="A400">
        <v>398</v>
      </c>
      <c r="B400" t="s">
        <v>1879</v>
      </c>
      <c r="C400" t="s">
        <v>1880</v>
      </c>
      <c r="D400">
        <v>2</v>
      </c>
      <c r="E400" t="s">
        <v>1881</v>
      </c>
      <c r="F400" t="s">
        <v>1879</v>
      </c>
      <c r="G400">
        <v>6144996</v>
      </c>
      <c r="H400">
        <v>107031</v>
      </c>
      <c r="I400">
        <v>3373</v>
      </c>
      <c r="J400">
        <v>0</v>
      </c>
      <c r="K400">
        <v>271</v>
      </c>
      <c r="L400" t="s">
        <v>1855</v>
      </c>
      <c r="M400">
        <v>374</v>
      </c>
      <c r="N400" t="s">
        <v>22</v>
      </c>
      <c r="O400">
        <v>39</v>
      </c>
      <c r="P400" t="s">
        <v>1882</v>
      </c>
      <c r="Q400">
        <v>1119</v>
      </c>
      <c r="R400">
        <v>24597078</v>
      </c>
    </row>
    <row r="401" spans="1:18" x14ac:dyDescent="0.25">
      <c r="A401">
        <v>399</v>
      </c>
      <c r="B401" t="s">
        <v>1883</v>
      </c>
      <c r="C401" t="s">
        <v>1884</v>
      </c>
      <c r="D401">
        <v>1</v>
      </c>
      <c r="E401" t="s">
        <v>1885</v>
      </c>
      <c r="F401" t="s">
        <v>1883</v>
      </c>
      <c r="G401">
        <v>153436</v>
      </c>
      <c r="H401">
        <v>2846</v>
      </c>
      <c r="I401">
        <v>440</v>
      </c>
      <c r="J401">
        <v>0</v>
      </c>
      <c r="K401">
        <v>4</v>
      </c>
      <c r="L401" t="s">
        <v>1886</v>
      </c>
      <c r="M401">
        <v>689</v>
      </c>
      <c r="N401" t="s">
        <v>22</v>
      </c>
      <c r="O401">
        <v>46</v>
      </c>
      <c r="P401" t="s">
        <v>1887</v>
      </c>
      <c r="Q401">
        <v>547</v>
      </c>
      <c r="R401">
        <v>2995963</v>
      </c>
    </row>
    <row r="402" spans="1:18" x14ac:dyDescent="0.25">
      <c r="A402">
        <v>400</v>
      </c>
      <c r="B402" t="s">
        <v>1888</v>
      </c>
      <c r="C402" t="s">
        <v>1889</v>
      </c>
      <c r="D402">
        <v>1</v>
      </c>
      <c r="E402" t="s">
        <v>1890</v>
      </c>
      <c r="F402" t="s">
        <v>1888</v>
      </c>
      <c r="G402">
        <v>102954</v>
      </c>
      <c r="H402">
        <v>1316</v>
      </c>
      <c r="I402">
        <v>84</v>
      </c>
      <c r="J402">
        <v>0</v>
      </c>
      <c r="K402">
        <v>4</v>
      </c>
      <c r="L402" t="s">
        <v>1891</v>
      </c>
      <c r="M402">
        <v>4840</v>
      </c>
      <c r="N402" t="s">
        <v>22</v>
      </c>
      <c r="O402">
        <v>32</v>
      </c>
      <c r="P402" t="s">
        <v>1892</v>
      </c>
      <c r="Q402">
        <v>412</v>
      </c>
      <c r="R402">
        <v>3683874</v>
      </c>
    </row>
    <row r="403" spans="1:18" x14ac:dyDescent="0.25">
      <c r="A403">
        <v>401</v>
      </c>
      <c r="B403" t="s">
        <v>1893</v>
      </c>
      <c r="C403" t="s">
        <v>1894</v>
      </c>
      <c r="D403">
        <v>1</v>
      </c>
      <c r="E403" t="s">
        <v>1895</v>
      </c>
      <c r="F403" t="s">
        <v>1893</v>
      </c>
      <c r="G403">
        <v>584714</v>
      </c>
      <c r="H403">
        <v>9802</v>
      </c>
      <c r="I403">
        <v>252</v>
      </c>
      <c r="J403">
        <v>0</v>
      </c>
      <c r="K403">
        <v>151</v>
      </c>
      <c r="L403" t="s">
        <v>1765</v>
      </c>
      <c r="M403">
        <v>6090</v>
      </c>
      <c r="N403" t="s">
        <v>22</v>
      </c>
      <c r="O403">
        <v>441</v>
      </c>
      <c r="P403" t="s">
        <v>1896</v>
      </c>
      <c r="Q403">
        <v>503</v>
      </c>
      <c r="R403">
        <v>145129859</v>
      </c>
    </row>
    <row r="404" spans="1:18" x14ac:dyDescent="0.25">
      <c r="A404">
        <v>402</v>
      </c>
      <c r="B404" t="s">
        <v>1897</v>
      </c>
      <c r="C404" t="s">
        <v>1898</v>
      </c>
      <c r="D404">
        <v>3</v>
      </c>
      <c r="E404" t="s">
        <v>1899</v>
      </c>
      <c r="F404" t="s">
        <v>1900</v>
      </c>
      <c r="G404">
        <v>551685</v>
      </c>
      <c r="H404">
        <v>9273</v>
      </c>
      <c r="I404">
        <v>1050</v>
      </c>
      <c r="J404">
        <v>0</v>
      </c>
      <c r="K404">
        <v>302</v>
      </c>
      <c r="L404" t="s">
        <v>1901</v>
      </c>
      <c r="M404">
        <v>9160</v>
      </c>
      <c r="N404" t="s">
        <v>22</v>
      </c>
      <c r="O404">
        <v>144</v>
      </c>
      <c r="P404" t="s">
        <v>1902</v>
      </c>
      <c r="Q404">
        <v>552</v>
      </c>
      <c r="R404">
        <v>103917291</v>
      </c>
    </row>
    <row r="405" spans="1:18" x14ac:dyDescent="0.25">
      <c r="A405">
        <v>403</v>
      </c>
      <c r="B405" t="s">
        <v>1903</v>
      </c>
      <c r="C405" t="s">
        <v>1904</v>
      </c>
      <c r="D405">
        <v>1</v>
      </c>
      <c r="E405" t="s">
        <v>1905</v>
      </c>
      <c r="F405" t="s">
        <v>1903</v>
      </c>
      <c r="G405">
        <v>58676</v>
      </c>
      <c r="H405">
        <v>1192</v>
      </c>
      <c r="I405">
        <v>40</v>
      </c>
      <c r="J405">
        <v>0</v>
      </c>
      <c r="K405">
        <v>11</v>
      </c>
      <c r="L405" t="s">
        <v>1844</v>
      </c>
      <c r="M405">
        <v>672</v>
      </c>
      <c r="N405" t="s">
        <v>22</v>
      </c>
      <c r="O405">
        <v>28</v>
      </c>
      <c r="P405" t="s">
        <v>1845</v>
      </c>
      <c r="Q405">
        <v>545</v>
      </c>
      <c r="R405">
        <v>2433154</v>
      </c>
    </row>
    <row r="406" spans="1:18" x14ac:dyDescent="0.25">
      <c r="A406">
        <v>404</v>
      </c>
      <c r="B406" t="s">
        <v>1906</v>
      </c>
      <c r="C406" t="s">
        <v>1907</v>
      </c>
      <c r="D406">
        <v>1</v>
      </c>
      <c r="E406" t="s">
        <v>1908</v>
      </c>
      <c r="F406" t="s">
        <v>1906</v>
      </c>
      <c r="G406">
        <v>18154494</v>
      </c>
      <c r="H406">
        <v>179871</v>
      </c>
      <c r="I406">
        <v>7959</v>
      </c>
      <c r="J406">
        <v>0</v>
      </c>
      <c r="K406">
        <v>367</v>
      </c>
      <c r="L406" t="s">
        <v>1909</v>
      </c>
      <c r="M406">
        <v>3560</v>
      </c>
      <c r="N406" t="s">
        <v>22</v>
      </c>
      <c r="O406">
        <v>48</v>
      </c>
      <c r="P406" t="s">
        <v>1910</v>
      </c>
      <c r="Q406">
        <v>657</v>
      </c>
      <c r="R406">
        <v>130130140</v>
      </c>
    </row>
    <row r="407" spans="1:18" x14ac:dyDescent="0.25">
      <c r="A407">
        <v>405</v>
      </c>
      <c r="B407" t="s">
        <v>1911</v>
      </c>
      <c r="C407" t="s">
        <v>1912</v>
      </c>
      <c r="D407">
        <v>2</v>
      </c>
      <c r="E407" t="s">
        <v>1913</v>
      </c>
      <c r="F407" t="s">
        <v>1911</v>
      </c>
      <c r="G407">
        <v>424747</v>
      </c>
      <c r="H407">
        <v>7517</v>
      </c>
      <c r="I407">
        <v>381</v>
      </c>
      <c r="J407">
        <v>0</v>
      </c>
      <c r="K407">
        <v>6</v>
      </c>
      <c r="L407" t="s">
        <v>1914</v>
      </c>
      <c r="M407">
        <v>223</v>
      </c>
      <c r="N407" t="s">
        <v>22</v>
      </c>
      <c r="O407">
        <v>14</v>
      </c>
      <c r="P407" t="s">
        <v>1915</v>
      </c>
      <c r="Q407">
        <v>1252</v>
      </c>
      <c r="R407">
        <v>3170908</v>
      </c>
    </row>
    <row r="408" spans="1:18" x14ac:dyDescent="0.25">
      <c r="A408">
        <v>406</v>
      </c>
      <c r="B408" t="s">
        <v>1916</v>
      </c>
      <c r="C408" t="s">
        <v>1917</v>
      </c>
      <c r="D408">
        <v>3</v>
      </c>
      <c r="E408" t="s">
        <v>1918</v>
      </c>
      <c r="F408" t="s">
        <v>1919</v>
      </c>
      <c r="G408">
        <v>126591</v>
      </c>
      <c r="H408">
        <v>2128</v>
      </c>
      <c r="I408">
        <v>202</v>
      </c>
      <c r="J408">
        <v>0</v>
      </c>
      <c r="K408">
        <v>15</v>
      </c>
      <c r="L408" t="s">
        <v>1920</v>
      </c>
      <c r="M408">
        <v>2440</v>
      </c>
      <c r="N408" t="s">
        <v>22</v>
      </c>
      <c r="O408">
        <v>203</v>
      </c>
      <c r="P408" t="s">
        <v>1921</v>
      </c>
      <c r="Q408">
        <v>412</v>
      </c>
      <c r="R408">
        <v>9149189</v>
      </c>
    </row>
    <row r="409" spans="1:18" x14ac:dyDescent="0.25">
      <c r="A409">
        <v>407</v>
      </c>
      <c r="B409" t="s">
        <v>1922</v>
      </c>
      <c r="C409" t="s">
        <v>1923</v>
      </c>
      <c r="D409">
        <v>3</v>
      </c>
      <c r="E409" t="s">
        <v>1924</v>
      </c>
      <c r="F409" t="s">
        <v>1922</v>
      </c>
      <c r="G409">
        <v>7605697</v>
      </c>
      <c r="H409">
        <v>174546</v>
      </c>
      <c r="I409">
        <v>2031</v>
      </c>
      <c r="J409">
        <v>0</v>
      </c>
      <c r="K409">
        <v>2160</v>
      </c>
      <c r="L409" t="s">
        <v>1925</v>
      </c>
      <c r="M409">
        <v>7430</v>
      </c>
      <c r="N409" t="s">
        <v>22</v>
      </c>
      <c r="O409">
        <v>215</v>
      </c>
      <c r="P409" t="s">
        <v>1926</v>
      </c>
      <c r="Q409">
        <v>524</v>
      </c>
      <c r="R409">
        <v>29245394</v>
      </c>
    </row>
    <row r="410" spans="1:18" x14ac:dyDescent="0.25">
      <c r="A410">
        <v>408</v>
      </c>
      <c r="B410" t="s">
        <v>1927</v>
      </c>
      <c r="C410" t="s">
        <v>1928</v>
      </c>
      <c r="D410">
        <v>1</v>
      </c>
      <c r="E410" t="s">
        <v>1929</v>
      </c>
      <c r="F410" t="s">
        <v>1930</v>
      </c>
      <c r="G410">
        <v>4302021</v>
      </c>
      <c r="H410">
        <v>48279</v>
      </c>
      <c r="I410">
        <v>2137</v>
      </c>
      <c r="J410">
        <v>0</v>
      </c>
      <c r="K410">
        <v>456</v>
      </c>
      <c r="L410" t="s">
        <v>1765</v>
      </c>
      <c r="M410">
        <v>6090</v>
      </c>
      <c r="N410" t="s">
        <v>22</v>
      </c>
      <c r="O410">
        <v>441</v>
      </c>
      <c r="P410" t="s">
        <v>1931</v>
      </c>
      <c r="Q410">
        <v>1252</v>
      </c>
      <c r="R410">
        <v>145129859</v>
      </c>
    </row>
    <row r="411" spans="1:18" x14ac:dyDescent="0.25">
      <c r="A411">
        <v>409</v>
      </c>
      <c r="B411" t="s">
        <v>1932</v>
      </c>
      <c r="C411" t="s">
        <v>1933</v>
      </c>
      <c r="D411">
        <v>1</v>
      </c>
      <c r="E411" t="s">
        <v>1934</v>
      </c>
      <c r="F411" t="s">
        <v>1932</v>
      </c>
      <c r="G411">
        <v>951039</v>
      </c>
      <c r="H411">
        <v>5987</v>
      </c>
      <c r="I411">
        <v>302</v>
      </c>
      <c r="J411">
        <v>0</v>
      </c>
      <c r="K411">
        <v>111</v>
      </c>
      <c r="L411" t="s">
        <v>1805</v>
      </c>
      <c r="M411">
        <v>50400</v>
      </c>
      <c r="N411" t="s">
        <v>22</v>
      </c>
      <c r="O411">
        <v>68</v>
      </c>
      <c r="P411" t="s">
        <v>1935</v>
      </c>
      <c r="Q411">
        <v>1552</v>
      </c>
      <c r="R411">
        <v>224258137</v>
      </c>
    </row>
    <row r="412" spans="1:18" x14ac:dyDescent="0.25">
      <c r="A412">
        <v>410</v>
      </c>
      <c r="B412" t="s">
        <v>1936</v>
      </c>
      <c r="C412" t="s">
        <v>1937</v>
      </c>
      <c r="D412">
        <v>1</v>
      </c>
      <c r="E412" t="s">
        <v>1938</v>
      </c>
      <c r="F412" t="s">
        <v>1936</v>
      </c>
      <c r="G412">
        <v>281998</v>
      </c>
      <c r="H412">
        <v>5723</v>
      </c>
      <c r="I412">
        <v>437</v>
      </c>
      <c r="J412">
        <v>0</v>
      </c>
      <c r="K412">
        <v>29</v>
      </c>
      <c r="L412" t="s">
        <v>1939</v>
      </c>
      <c r="M412">
        <v>129</v>
      </c>
      <c r="N412" t="s">
        <v>22</v>
      </c>
      <c r="O412">
        <v>88</v>
      </c>
      <c r="P412" t="s">
        <v>1940</v>
      </c>
      <c r="Q412">
        <v>755</v>
      </c>
      <c r="R412">
        <v>2220093</v>
      </c>
    </row>
    <row r="413" spans="1:18" x14ac:dyDescent="0.25">
      <c r="A413">
        <v>411</v>
      </c>
      <c r="B413" t="s">
        <v>1941</v>
      </c>
      <c r="C413" t="s">
        <v>1942</v>
      </c>
      <c r="D413">
        <v>1</v>
      </c>
      <c r="E413" t="s">
        <v>1943</v>
      </c>
      <c r="F413" t="s">
        <v>1941</v>
      </c>
      <c r="G413">
        <v>19973914</v>
      </c>
      <c r="H413">
        <v>200337</v>
      </c>
      <c r="I413">
        <v>10098</v>
      </c>
      <c r="J413">
        <v>0</v>
      </c>
      <c r="K413">
        <v>2761</v>
      </c>
      <c r="L413" t="s">
        <v>1944</v>
      </c>
      <c r="M413">
        <v>28900</v>
      </c>
      <c r="N413" t="s">
        <v>22</v>
      </c>
      <c r="O413">
        <v>246</v>
      </c>
      <c r="P413" t="s">
        <v>1945</v>
      </c>
      <c r="Q413">
        <v>1142</v>
      </c>
      <c r="R413">
        <v>254053317</v>
      </c>
    </row>
    <row r="414" spans="1:18" x14ac:dyDescent="0.25">
      <c r="A414">
        <v>412</v>
      </c>
      <c r="B414" t="s">
        <v>1946</v>
      </c>
      <c r="C414" t="s">
        <v>1947</v>
      </c>
      <c r="D414">
        <v>1</v>
      </c>
      <c r="E414" t="s">
        <v>1948</v>
      </c>
      <c r="F414" t="s">
        <v>1946</v>
      </c>
      <c r="G414">
        <v>590104</v>
      </c>
      <c r="H414">
        <v>8439</v>
      </c>
      <c r="I414">
        <v>553</v>
      </c>
      <c r="J414">
        <v>0</v>
      </c>
      <c r="K414">
        <v>19</v>
      </c>
      <c r="L414" t="s">
        <v>1949</v>
      </c>
      <c r="M414">
        <v>178</v>
      </c>
      <c r="N414" t="s">
        <v>22</v>
      </c>
      <c r="O414">
        <v>46</v>
      </c>
      <c r="P414" t="s">
        <v>1950</v>
      </c>
      <c r="Q414">
        <v>607</v>
      </c>
      <c r="R414">
        <v>3040641</v>
      </c>
    </row>
    <row r="415" spans="1:18" x14ac:dyDescent="0.25">
      <c r="A415">
        <v>413</v>
      </c>
      <c r="B415" t="s">
        <v>1951</v>
      </c>
      <c r="C415" t="s">
        <v>1952</v>
      </c>
      <c r="D415">
        <v>1</v>
      </c>
      <c r="E415" t="s">
        <v>1953</v>
      </c>
      <c r="F415" t="s">
        <v>1951</v>
      </c>
      <c r="G415">
        <v>299968</v>
      </c>
      <c r="H415">
        <v>6889</v>
      </c>
      <c r="I415">
        <v>587</v>
      </c>
      <c r="J415">
        <v>0</v>
      </c>
      <c r="K415">
        <v>12</v>
      </c>
      <c r="L415" t="s">
        <v>1954</v>
      </c>
      <c r="M415">
        <v>981</v>
      </c>
      <c r="N415" t="s">
        <v>22</v>
      </c>
      <c r="O415">
        <v>78</v>
      </c>
      <c r="P415" t="s">
        <v>1955</v>
      </c>
      <c r="Q415">
        <v>349</v>
      </c>
      <c r="R415">
        <v>1252094</v>
      </c>
    </row>
    <row r="416" spans="1:18" x14ac:dyDescent="0.25">
      <c r="A416">
        <v>414</v>
      </c>
      <c r="B416" t="s">
        <v>1956</v>
      </c>
      <c r="C416" t="s">
        <v>1957</v>
      </c>
      <c r="D416">
        <v>1</v>
      </c>
      <c r="E416" t="s">
        <v>1958</v>
      </c>
      <c r="F416" t="s">
        <v>1956</v>
      </c>
      <c r="G416">
        <v>956661</v>
      </c>
      <c r="H416">
        <v>15853</v>
      </c>
      <c r="I416">
        <v>792</v>
      </c>
      <c r="J416">
        <v>0</v>
      </c>
      <c r="K416">
        <v>369</v>
      </c>
      <c r="L416" t="s">
        <v>1959</v>
      </c>
      <c r="M416">
        <v>4580</v>
      </c>
      <c r="N416" t="s">
        <v>22</v>
      </c>
      <c r="O416">
        <v>74</v>
      </c>
      <c r="P416" t="s">
        <v>1960</v>
      </c>
      <c r="Q416">
        <v>632</v>
      </c>
      <c r="R416">
        <v>12711655</v>
      </c>
    </row>
    <row r="417" spans="1:18" x14ac:dyDescent="0.25">
      <c r="A417">
        <v>415</v>
      </c>
      <c r="B417" t="s">
        <v>1961</v>
      </c>
      <c r="C417" t="s">
        <v>1962</v>
      </c>
      <c r="D417">
        <v>1</v>
      </c>
      <c r="E417" t="s">
        <v>1963</v>
      </c>
      <c r="F417" t="s">
        <v>1964</v>
      </c>
      <c r="G417">
        <v>6041964</v>
      </c>
      <c r="H417">
        <v>76557</v>
      </c>
      <c r="I417">
        <v>3208</v>
      </c>
      <c r="J417">
        <v>0</v>
      </c>
      <c r="K417">
        <v>51</v>
      </c>
      <c r="L417" t="s">
        <v>1965</v>
      </c>
      <c r="M417">
        <v>29000</v>
      </c>
      <c r="N417" t="s">
        <v>22</v>
      </c>
      <c r="O417">
        <v>551</v>
      </c>
      <c r="P417" t="s">
        <v>1966</v>
      </c>
      <c r="Q417">
        <v>418</v>
      </c>
      <c r="R417">
        <v>327065518</v>
      </c>
    </row>
    <row r="418" spans="1:18" x14ac:dyDescent="0.25">
      <c r="A418">
        <v>416</v>
      </c>
      <c r="B418" t="s">
        <v>1967</v>
      </c>
      <c r="C418" t="s">
        <v>1968</v>
      </c>
      <c r="D418">
        <v>1</v>
      </c>
      <c r="E418" t="s">
        <v>1969</v>
      </c>
      <c r="F418" t="s">
        <v>1967</v>
      </c>
      <c r="G418">
        <v>559960</v>
      </c>
      <c r="H418">
        <v>12817</v>
      </c>
      <c r="I418">
        <v>1228</v>
      </c>
      <c r="J418">
        <v>0</v>
      </c>
      <c r="K418">
        <v>20</v>
      </c>
      <c r="L418" t="s">
        <v>1805</v>
      </c>
      <c r="M418">
        <v>50400</v>
      </c>
      <c r="N418" t="s">
        <v>22</v>
      </c>
      <c r="O418">
        <v>68</v>
      </c>
      <c r="P418" t="s">
        <v>1970</v>
      </c>
      <c r="Q418">
        <v>1461</v>
      </c>
      <c r="R418">
        <v>224258137</v>
      </c>
    </row>
    <row r="419" spans="1:18" x14ac:dyDescent="0.25">
      <c r="A419">
        <v>417</v>
      </c>
      <c r="B419" t="s">
        <v>1971</v>
      </c>
      <c r="C419" t="s">
        <v>1972</v>
      </c>
      <c r="D419">
        <v>1</v>
      </c>
      <c r="E419" t="s">
        <v>1973</v>
      </c>
      <c r="F419" t="s">
        <v>1971</v>
      </c>
      <c r="G419">
        <v>5246046</v>
      </c>
      <c r="H419">
        <v>56763</v>
      </c>
      <c r="I419">
        <v>2384</v>
      </c>
      <c r="J419">
        <v>0</v>
      </c>
      <c r="K419">
        <v>139</v>
      </c>
      <c r="L419" t="s">
        <v>1974</v>
      </c>
      <c r="M419">
        <v>19800</v>
      </c>
      <c r="N419" t="s">
        <v>22</v>
      </c>
      <c r="O419">
        <v>211</v>
      </c>
      <c r="P419" t="s">
        <v>1975</v>
      </c>
      <c r="Q419">
        <v>488</v>
      </c>
      <c r="R419">
        <v>183668459</v>
      </c>
    </row>
    <row r="420" spans="1:18" x14ac:dyDescent="0.25">
      <c r="A420">
        <v>418</v>
      </c>
      <c r="B420" t="s">
        <v>1976</v>
      </c>
      <c r="C420" t="s">
        <v>1977</v>
      </c>
      <c r="D420">
        <v>1</v>
      </c>
      <c r="E420" t="s">
        <v>1978</v>
      </c>
      <c r="F420" t="s">
        <v>1976</v>
      </c>
      <c r="G420">
        <v>337270</v>
      </c>
      <c r="H420">
        <v>4640</v>
      </c>
      <c r="I420">
        <v>602</v>
      </c>
      <c r="J420">
        <v>0</v>
      </c>
      <c r="K420">
        <v>20</v>
      </c>
      <c r="L420" t="s">
        <v>1979</v>
      </c>
      <c r="M420">
        <v>10900</v>
      </c>
      <c r="N420" t="s">
        <v>22</v>
      </c>
      <c r="O420">
        <v>480</v>
      </c>
      <c r="P420" t="s">
        <v>1980</v>
      </c>
      <c r="Q420">
        <v>482</v>
      </c>
      <c r="R420">
        <v>57920185</v>
      </c>
    </row>
    <row r="421" spans="1:18" x14ac:dyDescent="0.25">
      <c r="A421">
        <v>419</v>
      </c>
      <c r="B421" t="s">
        <v>1981</v>
      </c>
      <c r="C421" t="s">
        <v>1982</v>
      </c>
      <c r="D421">
        <v>1</v>
      </c>
      <c r="E421" t="s">
        <v>1983</v>
      </c>
      <c r="F421" t="s">
        <v>1981</v>
      </c>
      <c r="G421">
        <v>368313</v>
      </c>
      <c r="H421">
        <v>6232</v>
      </c>
      <c r="I421">
        <v>294</v>
      </c>
      <c r="J421">
        <v>0</v>
      </c>
      <c r="K421">
        <v>18</v>
      </c>
      <c r="L421" t="s">
        <v>1984</v>
      </c>
      <c r="M421">
        <v>885</v>
      </c>
      <c r="N421" t="s">
        <v>22</v>
      </c>
      <c r="O421">
        <v>34</v>
      </c>
      <c r="P421" t="s">
        <v>1985</v>
      </c>
      <c r="Q421">
        <v>657</v>
      </c>
      <c r="R421">
        <v>1554191</v>
      </c>
    </row>
    <row r="422" spans="1:18" x14ac:dyDescent="0.25">
      <c r="A422">
        <v>420</v>
      </c>
      <c r="B422" t="s">
        <v>1986</v>
      </c>
      <c r="C422" t="s">
        <v>1987</v>
      </c>
      <c r="D422">
        <v>1</v>
      </c>
      <c r="E422" t="s">
        <v>1988</v>
      </c>
      <c r="F422" t="s">
        <v>1986</v>
      </c>
      <c r="G422">
        <v>5494119</v>
      </c>
      <c r="H422">
        <v>60861</v>
      </c>
      <c r="I422">
        <v>1637</v>
      </c>
      <c r="J422">
        <v>0</v>
      </c>
      <c r="K422">
        <v>703</v>
      </c>
      <c r="L422" t="s">
        <v>1765</v>
      </c>
      <c r="M422">
        <v>6090</v>
      </c>
      <c r="N422" t="s">
        <v>22</v>
      </c>
      <c r="O422">
        <v>441</v>
      </c>
      <c r="P422" t="s">
        <v>1989</v>
      </c>
      <c r="Q422">
        <v>1252</v>
      </c>
      <c r="R422">
        <v>145129859</v>
      </c>
    </row>
    <row r="423" spans="1:18" x14ac:dyDescent="0.25">
      <c r="A423">
        <v>421</v>
      </c>
      <c r="B423" t="s">
        <v>1990</v>
      </c>
      <c r="C423" t="s">
        <v>1991</v>
      </c>
      <c r="D423">
        <v>1</v>
      </c>
      <c r="E423" t="s">
        <v>1992</v>
      </c>
      <c r="F423" t="s">
        <v>1993</v>
      </c>
      <c r="G423">
        <v>1830843</v>
      </c>
      <c r="H423">
        <v>31426</v>
      </c>
      <c r="I423">
        <v>935</v>
      </c>
      <c r="J423">
        <v>0</v>
      </c>
      <c r="K423">
        <v>8</v>
      </c>
      <c r="L423" t="s">
        <v>1850</v>
      </c>
      <c r="M423">
        <v>90900</v>
      </c>
      <c r="N423" t="s">
        <v>22</v>
      </c>
      <c r="O423">
        <v>246</v>
      </c>
      <c r="P423" t="s">
        <v>1994</v>
      </c>
      <c r="Q423">
        <v>76</v>
      </c>
      <c r="R423">
        <v>480080224</v>
      </c>
    </row>
    <row r="424" spans="1:18" x14ac:dyDescent="0.25">
      <c r="A424">
        <v>422</v>
      </c>
      <c r="B424" t="s">
        <v>1995</v>
      </c>
      <c r="C424" t="s">
        <v>1996</v>
      </c>
      <c r="D424">
        <v>1</v>
      </c>
      <c r="E424" t="s">
        <v>1997</v>
      </c>
      <c r="F424" t="s">
        <v>1995</v>
      </c>
      <c r="G424">
        <v>8584432</v>
      </c>
      <c r="H424">
        <v>112095</v>
      </c>
      <c r="I424">
        <v>6317</v>
      </c>
      <c r="J424">
        <v>0</v>
      </c>
      <c r="K424">
        <v>993</v>
      </c>
      <c r="L424" t="s">
        <v>1998</v>
      </c>
      <c r="M424">
        <v>445</v>
      </c>
      <c r="N424" t="s">
        <v>22</v>
      </c>
      <c r="O424">
        <v>39</v>
      </c>
      <c r="P424" t="s">
        <v>1999</v>
      </c>
      <c r="Q424">
        <v>821</v>
      </c>
      <c r="R424">
        <v>23621824</v>
      </c>
    </row>
    <row r="425" spans="1:18" x14ac:dyDescent="0.25">
      <c r="A425">
        <v>423</v>
      </c>
      <c r="B425" t="s">
        <v>2000</v>
      </c>
      <c r="C425" t="s">
        <v>2001</v>
      </c>
      <c r="D425">
        <v>1</v>
      </c>
      <c r="E425" t="s">
        <v>2002</v>
      </c>
      <c r="F425" t="s">
        <v>2000</v>
      </c>
      <c r="G425">
        <v>632068</v>
      </c>
      <c r="H425">
        <v>8424</v>
      </c>
      <c r="I425">
        <v>353</v>
      </c>
      <c r="J425">
        <v>0</v>
      </c>
      <c r="K425">
        <v>10</v>
      </c>
      <c r="L425" t="s">
        <v>2003</v>
      </c>
      <c r="M425">
        <v>5510</v>
      </c>
      <c r="N425" t="s">
        <v>22</v>
      </c>
      <c r="O425">
        <v>134</v>
      </c>
      <c r="P425" t="s">
        <v>2004</v>
      </c>
      <c r="Q425">
        <v>502</v>
      </c>
      <c r="R425">
        <v>35956695</v>
      </c>
    </row>
    <row r="426" spans="1:18" x14ac:dyDescent="0.25">
      <c r="A426">
        <v>424</v>
      </c>
      <c r="B426" t="s">
        <v>2005</v>
      </c>
      <c r="C426" t="s">
        <v>2006</v>
      </c>
      <c r="D426">
        <v>1</v>
      </c>
      <c r="E426" t="s">
        <v>2007</v>
      </c>
      <c r="F426" t="s">
        <v>2005</v>
      </c>
      <c r="G426">
        <v>2800667</v>
      </c>
      <c r="H426">
        <v>60551</v>
      </c>
      <c r="I426">
        <v>560</v>
      </c>
      <c r="J426">
        <v>0</v>
      </c>
      <c r="K426">
        <v>31</v>
      </c>
      <c r="L426" t="s">
        <v>2008</v>
      </c>
      <c r="M426">
        <v>3040</v>
      </c>
      <c r="N426" t="s">
        <v>22</v>
      </c>
      <c r="O426">
        <v>22</v>
      </c>
      <c r="P426" t="s">
        <v>2009</v>
      </c>
      <c r="Q426">
        <v>1384</v>
      </c>
      <c r="R426">
        <v>3205219</v>
      </c>
    </row>
    <row r="427" spans="1:18" x14ac:dyDescent="0.25">
      <c r="A427">
        <v>425</v>
      </c>
      <c r="B427" t="s">
        <v>2010</v>
      </c>
      <c r="C427" t="s">
        <v>2011</v>
      </c>
      <c r="D427">
        <v>1</v>
      </c>
      <c r="E427" t="s">
        <v>2012</v>
      </c>
      <c r="F427" t="s">
        <v>2013</v>
      </c>
      <c r="G427">
        <v>57981</v>
      </c>
      <c r="H427">
        <v>993</v>
      </c>
      <c r="I427">
        <v>68</v>
      </c>
      <c r="J427">
        <v>0</v>
      </c>
      <c r="K427">
        <v>14</v>
      </c>
      <c r="L427" t="s">
        <v>1984</v>
      </c>
      <c r="M427">
        <v>885</v>
      </c>
      <c r="N427" t="s">
        <v>22</v>
      </c>
      <c r="O427">
        <v>34</v>
      </c>
      <c r="P427" t="s">
        <v>2014</v>
      </c>
      <c r="Q427">
        <v>657</v>
      </c>
      <c r="R427">
        <v>1554191</v>
      </c>
    </row>
    <row r="428" spans="1:18" x14ac:dyDescent="0.25">
      <c r="A428">
        <v>426</v>
      </c>
      <c r="B428" t="s">
        <v>2015</v>
      </c>
      <c r="C428" t="s">
        <v>2016</v>
      </c>
      <c r="D428">
        <v>1</v>
      </c>
      <c r="E428" t="s">
        <v>2017</v>
      </c>
      <c r="F428" t="s">
        <v>2015</v>
      </c>
      <c r="G428">
        <v>246867</v>
      </c>
      <c r="H428">
        <v>4878</v>
      </c>
      <c r="I428">
        <v>547</v>
      </c>
      <c r="J428">
        <v>0</v>
      </c>
      <c r="K428">
        <v>10</v>
      </c>
      <c r="L428" t="s">
        <v>2018</v>
      </c>
      <c r="M428">
        <v>180</v>
      </c>
      <c r="N428" t="s">
        <v>22</v>
      </c>
      <c r="O428">
        <v>238</v>
      </c>
      <c r="P428" t="s">
        <v>2019</v>
      </c>
      <c r="Q428">
        <v>398</v>
      </c>
      <c r="R428">
        <v>1828228</v>
      </c>
    </row>
    <row r="429" spans="1:18" x14ac:dyDescent="0.25">
      <c r="A429">
        <v>427</v>
      </c>
      <c r="B429" t="s">
        <v>2020</v>
      </c>
      <c r="C429" t="s">
        <v>2021</v>
      </c>
      <c r="D429">
        <v>1</v>
      </c>
      <c r="E429" t="s">
        <v>2022</v>
      </c>
      <c r="F429" t="s">
        <v>2020</v>
      </c>
      <c r="G429">
        <v>1020569</v>
      </c>
      <c r="H429">
        <v>15366</v>
      </c>
      <c r="I429">
        <v>1399</v>
      </c>
      <c r="J429">
        <v>0</v>
      </c>
      <c r="K429">
        <v>214</v>
      </c>
      <c r="L429" t="s">
        <v>1959</v>
      </c>
      <c r="M429">
        <v>4580</v>
      </c>
      <c r="N429" t="s">
        <v>22</v>
      </c>
      <c r="O429">
        <v>74</v>
      </c>
      <c r="P429" t="s">
        <v>2023</v>
      </c>
      <c r="Q429">
        <v>1122</v>
      </c>
      <c r="R429">
        <v>12711655</v>
      </c>
    </row>
    <row r="430" spans="1:18" x14ac:dyDescent="0.25">
      <c r="A430">
        <v>428</v>
      </c>
      <c r="B430" t="s">
        <v>2024</v>
      </c>
      <c r="C430" t="s">
        <v>2025</v>
      </c>
      <c r="D430">
        <v>3</v>
      </c>
      <c r="E430" t="s">
        <v>2026</v>
      </c>
      <c r="F430" t="s">
        <v>2024</v>
      </c>
      <c r="G430">
        <v>785628</v>
      </c>
      <c r="H430">
        <v>9915</v>
      </c>
      <c r="I430">
        <v>442</v>
      </c>
      <c r="J430">
        <v>0</v>
      </c>
      <c r="K430">
        <v>22</v>
      </c>
      <c r="L430" t="s">
        <v>2027</v>
      </c>
      <c r="M430">
        <v>8900</v>
      </c>
      <c r="N430" t="s">
        <v>22</v>
      </c>
      <c r="O430">
        <v>382</v>
      </c>
      <c r="P430" t="s">
        <v>2028</v>
      </c>
      <c r="Q430">
        <v>377</v>
      </c>
      <c r="R430">
        <v>71757666</v>
      </c>
    </row>
    <row r="431" spans="1:18" x14ac:dyDescent="0.25">
      <c r="A431">
        <v>429</v>
      </c>
      <c r="B431" t="s">
        <v>2029</v>
      </c>
      <c r="C431" t="s">
        <v>2030</v>
      </c>
      <c r="D431">
        <v>2</v>
      </c>
      <c r="E431" t="s">
        <v>2031</v>
      </c>
      <c r="F431" t="s">
        <v>2032</v>
      </c>
      <c r="G431">
        <v>1245</v>
      </c>
      <c r="H431">
        <v>27</v>
      </c>
      <c r="I431">
        <v>0</v>
      </c>
      <c r="J431">
        <v>0</v>
      </c>
      <c r="K431">
        <v>1</v>
      </c>
      <c r="L431" t="s">
        <v>2033</v>
      </c>
      <c r="M431">
        <v>12200</v>
      </c>
      <c r="N431" t="s">
        <v>22</v>
      </c>
      <c r="O431">
        <v>1142</v>
      </c>
      <c r="P431" t="s">
        <v>2034</v>
      </c>
      <c r="Q431">
        <v>335</v>
      </c>
      <c r="R431">
        <v>8438549</v>
      </c>
    </row>
    <row r="432" spans="1:18" x14ac:dyDescent="0.25">
      <c r="A432">
        <v>430</v>
      </c>
      <c r="B432" t="s">
        <v>2035</v>
      </c>
      <c r="C432" t="s">
        <v>2036</v>
      </c>
      <c r="D432">
        <v>1</v>
      </c>
      <c r="E432" t="s">
        <v>2037</v>
      </c>
      <c r="F432" t="s">
        <v>2035</v>
      </c>
      <c r="G432">
        <v>50760</v>
      </c>
      <c r="H432">
        <v>816</v>
      </c>
      <c r="I432">
        <v>37</v>
      </c>
      <c r="J432">
        <v>0</v>
      </c>
      <c r="K432">
        <v>3</v>
      </c>
      <c r="L432" t="s">
        <v>1965</v>
      </c>
      <c r="M432">
        <v>29000</v>
      </c>
      <c r="N432" t="s">
        <v>22</v>
      </c>
      <c r="O432">
        <v>551</v>
      </c>
      <c r="P432" t="s">
        <v>2038</v>
      </c>
      <c r="Q432">
        <v>551</v>
      </c>
      <c r="R432">
        <v>327065518</v>
      </c>
    </row>
    <row r="433" spans="1:18" x14ac:dyDescent="0.25">
      <c r="A433">
        <v>431</v>
      </c>
      <c r="B433" t="s">
        <v>2039</v>
      </c>
      <c r="C433" t="s">
        <v>2040</v>
      </c>
      <c r="D433">
        <v>5</v>
      </c>
      <c r="E433" t="s">
        <v>2041</v>
      </c>
      <c r="F433" t="s">
        <v>2039</v>
      </c>
      <c r="G433">
        <v>6030414</v>
      </c>
      <c r="H433">
        <v>70526</v>
      </c>
      <c r="I433">
        <v>1939</v>
      </c>
      <c r="J433">
        <v>0</v>
      </c>
      <c r="K433">
        <v>597</v>
      </c>
      <c r="L433" t="s">
        <v>2042</v>
      </c>
      <c r="M433">
        <v>11100</v>
      </c>
      <c r="N433" t="s">
        <v>22</v>
      </c>
      <c r="O433">
        <v>37</v>
      </c>
      <c r="P433" t="s">
        <v>2043</v>
      </c>
      <c r="Q433">
        <v>804</v>
      </c>
      <c r="R433">
        <v>278122170</v>
      </c>
    </row>
    <row r="434" spans="1:18" x14ac:dyDescent="0.25">
      <c r="A434">
        <v>432</v>
      </c>
      <c r="B434" t="s">
        <v>2044</v>
      </c>
      <c r="C434" t="s">
        <v>2045</v>
      </c>
      <c r="D434">
        <v>1</v>
      </c>
      <c r="E434" t="s">
        <v>2046</v>
      </c>
      <c r="F434" t="s">
        <v>2044</v>
      </c>
      <c r="G434">
        <v>421971</v>
      </c>
      <c r="H434">
        <v>7444</v>
      </c>
      <c r="I434">
        <v>320</v>
      </c>
      <c r="J434">
        <v>0</v>
      </c>
      <c r="K434">
        <v>88</v>
      </c>
      <c r="L434" t="s">
        <v>1834</v>
      </c>
      <c r="M434">
        <v>8800</v>
      </c>
      <c r="N434" t="s">
        <v>22</v>
      </c>
      <c r="O434">
        <v>291</v>
      </c>
      <c r="P434" t="s">
        <v>2047</v>
      </c>
      <c r="Q434">
        <v>783</v>
      </c>
      <c r="R434">
        <v>151130881</v>
      </c>
    </row>
    <row r="435" spans="1:18" x14ac:dyDescent="0.25">
      <c r="A435">
        <v>433</v>
      </c>
      <c r="B435" t="s">
        <v>2048</v>
      </c>
      <c r="C435" t="s">
        <v>2049</v>
      </c>
      <c r="D435">
        <v>1</v>
      </c>
      <c r="E435" t="s">
        <v>2050</v>
      </c>
      <c r="F435" t="s">
        <v>2048</v>
      </c>
      <c r="G435">
        <v>6757937</v>
      </c>
      <c r="H435">
        <v>111523</v>
      </c>
      <c r="I435">
        <v>6852</v>
      </c>
      <c r="J435">
        <v>0</v>
      </c>
      <c r="K435">
        <v>276</v>
      </c>
      <c r="L435" t="s">
        <v>2051</v>
      </c>
      <c r="M435">
        <v>6080</v>
      </c>
      <c r="N435" t="s">
        <v>22</v>
      </c>
      <c r="O435">
        <v>256</v>
      </c>
      <c r="P435" t="s">
        <v>2052</v>
      </c>
      <c r="Q435">
        <v>1686</v>
      </c>
      <c r="R435">
        <v>54697117</v>
      </c>
    </row>
    <row r="436" spans="1:18" x14ac:dyDescent="0.25">
      <c r="A436">
        <v>434</v>
      </c>
      <c r="B436" t="s">
        <v>2053</v>
      </c>
      <c r="C436" t="s">
        <v>2054</v>
      </c>
      <c r="D436">
        <v>1</v>
      </c>
      <c r="E436" t="s">
        <v>2055</v>
      </c>
      <c r="F436" t="s">
        <v>2053</v>
      </c>
      <c r="G436">
        <v>866151</v>
      </c>
      <c r="H436">
        <v>12413</v>
      </c>
      <c r="I436">
        <v>1141</v>
      </c>
      <c r="J436">
        <v>0</v>
      </c>
      <c r="K436">
        <v>149</v>
      </c>
      <c r="L436" t="s">
        <v>1765</v>
      </c>
      <c r="M436">
        <v>6090</v>
      </c>
      <c r="N436" t="s">
        <v>22</v>
      </c>
      <c r="O436">
        <v>441</v>
      </c>
      <c r="P436" t="s">
        <v>2056</v>
      </c>
      <c r="Q436">
        <v>644</v>
      </c>
      <c r="R436">
        <v>145129859</v>
      </c>
    </row>
    <row r="437" spans="1:18" x14ac:dyDescent="0.25">
      <c r="A437">
        <v>435</v>
      </c>
      <c r="B437" t="s">
        <v>2057</v>
      </c>
      <c r="C437" t="s">
        <v>2058</v>
      </c>
      <c r="D437">
        <v>1</v>
      </c>
      <c r="E437" t="s">
        <v>2059</v>
      </c>
      <c r="F437" t="s">
        <v>2057</v>
      </c>
      <c r="G437">
        <v>2926661</v>
      </c>
      <c r="H437">
        <v>61138</v>
      </c>
      <c r="I437">
        <v>1872</v>
      </c>
      <c r="J437">
        <v>0</v>
      </c>
      <c r="K437">
        <v>1924</v>
      </c>
      <c r="L437" t="s">
        <v>2060</v>
      </c>
      <c r="M437">
        <v>83700</v>
      </c>
      <c r="N437" t="s">
        <v>22</v>
      </c>
      <c r="O437">
        <v>103</v>
      </c>
      <c r="P437" t="s">
        <v>2061</v>
      </c>
      <c r="Q437">
        <v>523</v>
      </c>
      <c r="R437">
        <v>230153771</v>
      </c>
    </row>
    <row r="438" spans="1:18" x14ac:dyDescent="0.25">
      <c r="A438">
        <v>436</v>
      </c>
      <c r="B438" t="s">
        <v>2062</v>
      </c>
      <c r="C438" t="s">
        <v>2063</v>
      </c>
      <c r="D438">
        <v>1</v>
      </c>
      <c r="E438" t="s">
        <v>2064</v>
      </c>
      <c r="F438" t="s">
        <v>2065</v>
      </c>
      <c r="G438">
        <v>434570</v>
      </c>
      <c r="H438">
        <v>7803</v>
      </c>
      <c r="I438">
        <v>441</v>
      </c>
      <c r="J438">
        <v>0</v>
      </c>
      <c r="K438">
        <v>56</v>
      </c>
      <c r="L438" t="s">
        <v>1984</v>
      </c>
      <c r="M438">
        <v>885</v>
      </c>
      <c r="N438" t="s">
        <v>22</v>
      </c>
      <c r="O438">
        <v>34</v>
      </c>
      <c r="P438" t="s">
        <v>2066</v>
      </c>
      <c r="Q438">
        <v>861</v>
      </c>
      <c r="R438">
        <v>1554191</v>
      </c>
    </row>
    <row r="439" spans="1:18" x14ac:dyDescent="0.25">
      <c r="A439">
        <v>437</v>
      </c>
      <c r="B439" t="s">
        <v>2067</v>
      </c>
      <c r="C439" t="s">
        <v>2068</v>
      </c>
      <c r="D439">
        <v>1</v>
      </c>
      <c r="E439" t="s">
        <v>2069</v>
      </c>
      <c r="F439" t="s">
        <v>2067</v>
      </c>
      <c r="G439">
        <v>388319</v>
      </c>
      <c r="H439">
        <v>7926</v>
      </c>
      <c r="I439">
        <v>282</v>
      </c>
      <c r="J439">
        <v>0</v>
      </c>
      <c r="K439">
        <v>172</v>
      </c>
      <c r="L439" t="s">
        <v>2070</v>
      </c>
      <c r="M439">
        <v>571</v>
      </c>
      <c r="N439" t="s">
        <v>22</v>
      </c>
      <c r="O439">
        <v>69</v>
      </c>
      <c r="P439" t="s">
        <v>2071</v>
      </c>
      <c r="Q439">
        <v>560</v>
      </c>
      <c r="R439">
        <v>57653105</v>
      </c>
    </row>
    <row r="440" spans="1:18" x14ac:dyDescent="0.25">
      <c r="A440">
        <v>438</v>
      </c>
      <c r="B440" t="s">
        <v>2072</v>
      </c>
      <c r="C440" t="s">
        <v>2073</v>
      </c>
      <c r="D440">
        <v>1</v>
      </c>
      <c r="E440" t="s">
        <v>2074</v>
      </c>
      <c r="F440" t="s">
        <v>2072</v>
      </c>
      <c r="G440">
        <v>51064</v>
      </c>
      <c r="H440">
        <v>1159</v>
      </c>
      <c r="I440">
        <v>54</v>
      </c>
      <c r="J440">
        <v>0</v>
      </c>
      <c r="K440">
        <v>19</v>
      </c>
      <c r="L440" t="s">
        <v>2075</v>
      </c>
      <c r="M440">
        <v>1030</v>
      </c>
      <c r="N440" t="s">
        <v>22</v>
      </c>
      <c r="O440">
        <v>54</v>
      </c>
      <c r="P440" t="s">
        <v>2076</v>
      </c>
      <c r="Q440">
        <v>680</v>
      </c>
      <c r="R440">
        <v>12355394</v>
      </c>
    </row>
    <row r="441" spans="1:18" x14ac:dyDescent="0.25">
      <c r="A441">
        <v>439</v>
      </c>
      <c r="B441" t="s">
        <v>2077</v>
      </c>
      <c r="C441" t="s">
        <v>2078</v>
      </c>
      <c r="D441">
        <v>1</v>
      </c>
      <c r="E441" t="s">
        <v>2079</v>
      </c>
      <c r="F441" t="s">
        <v>2077</v>
      </c>
      <c r="G441">
        <v>814227</v>
      </c>
      <c r="H441">
        <v>11430</v>
      </c>
      <c r="I441">
        <v>1016</v>
      </c>
      <c r="J441">
        <v>0</v>
      </c>
      <c r="K441">
        <v>24</v>
      </c>
      <c r="L441" t="s">
        <v>1164</v>
      </c>
      <c r="M441">
        <v>2820</v>
      </c>
      <c r="N441" t="s">
        <v>22</v>
      </c>
      <c r="O441">
        <v>134</v>
      </c>
      <c r="P441" t="s">
        <v>2080</v>
      </c>
      <c r="Q441">
        <v>636</v>
      </c>
      <c r="R441">
        <v>19389535</v>
      </c>
    </row>
    <row r="442" spans="1:18" x14ac:dyDescent="0.25">
      <c r="A442">
        <v>440</v>
      </c>
      <c r="B442" t="s">
        <v>2081</v>
      </c>
      <c r="C442" t="s">
        <v>2082</v>
      </c>
      <c r="D442">
        <v>2</v>
      </c>
      <c r="E442" t="s">
        <v>2083</v>
      </c>
      <c r="F442" t="s">
        <v>2081</v>
      </c>
      <c r="G442">
        <v>6570007</v>
      </c>
      <c r="H442">
        <v>69325</v>
      </c>
      <c r="I442">
        <v>1884</v>
      </c>
      <c r="J442">
        <v>0</v>
      </c>
      <c r="K442">
        <v>294</v>
      </c>
      <c r="L442" t="s">
        <v>1839</v>
      </c>
      <c r="M442">
        <v>17500</v>
      </c>
      <c r="N442" t="s">
        <v>22</v>
      </c>
      <c r="O442">
        <v>49</v>
      </c>
      <c r="P442" t="s">
        <v>2084</v>
      </c>
      <c r="Q442">
        <v>580</v>
      </c>
      <c r="R442">
        <v>143117071</v>
      </c>
    </row>
    <row r="443" spans="1:18" x14ac:dyDescent="0.25">
      <c r="A443">
        <v>441</v>
      </c>
      <c r="B443" t="s">
        <v>2085</v>
      </c>
      <c r="C443" t="s">
        <v>2086</v>
      </c>
      <c r="D443">
        <v>1</v>
      </c>
      <c r="E443" t="s">
        <v>2087</v>
      </c>
      <c r="F443" t="s">
        <v>2085</v>
      </c>
      <c r="G443">
        <v>792190</v>
      </c>
      <c r="H443">
        <v>10274</v>
      </c>
      <c r="I443">
        <v>314</v>
      </c>
      <c r="J443">
        <v>0</v>
      </c>
      <c r="K443">
        <v>123</v>
      </c>
      <c r="L443" t="s">
        <v>1765</v>
      </c>
      <c r="M443">
        <v>6090</v>
      </c>
      <c r="N443" t="s">
        <v>22</v>
      </c>
      <c r="O443">
        <v>441</v>
      </c>
      <c r="P443" t="s">
        <v>2088</v>
      </c>
      <c r="Q443">
        <v>2039</v>
      </c>
      <c r="R443">
        <v>145129859</v>
      </c>
    </row>
    <row r="444" spans="1:18" x14ac:dyDescent="0.25">
      <c r="A444">
        <v>442</v>
      </c>
      <c r="B444" t="s">
        <v>2089</v>
      </c>
      <c r="C444" t="s">
        <v>2090</v>
      </c>
      <c r="D444">
        <v>2</v>
      </c>
      <c r="E444" t="s">
        <v>2091</v>
      </c>
      <c r="F444" t="s">
        <v>2089</v>
      </c>
      <c r="G444">
        <v>1252302</v>
      </c>
      <c r="H444">
        <v>13153</v>
      </c>
      <c r="I444">
        <v>1033</v>
      </c>
      <c r="J444">
        <v>0</v>
      </c>
      <c r="K444">
        <v>269</v>
      </c>
      <c r="L444" t="s">
        <v>1438</v>
      </c>
      <c r="M444">
        <v>786</v>
      </c>
      <c r="N444" t="s">
        <v>22</v>
      </c>
      <c r="O444">
        <v>63</v>
      </c>
      <c r="P444" t="s">
        <v>2092</v>
      </c>
      <c r="Q444">
        <v>533</v>
      </c>
      <c r="R444">
        <v>254147303</v>
      </c>
    </row>
    <row r="445" spans="1:18" x14ac:dyDescent="0.25">
      <c r="A445">
        <v>443</v>
      </c>
      <c r="B445" t="s">
        <v>2093</v>
      </c>
      <c r="C445" t="s">
        <v>2094</v>
      </c>
      <c r="D445">
        <v>2</v>
      </c>
      <c r="E445" t="s">
        <v>2095</v>
      </c>
      <c r="F445" t="s">
        <v>2096</v>
      </c>
      <c r="G445">
        <v>1456528</v>
      </c>
      <c r="H445">
        <v>19132</v>
      </c>
      <c r="I445">
        <v>1299</v>
      </c>
      <c r="J445">
        <v>0</v>
      </c>
      <c r="K445">
        <v>27</v>
      </c>
      <c r="L445" t="s">
        <v>2003</v>
      </c>
      <c r="M445">
        <v>5510</v>
      </c>
      <c r="N445" t="s">
        <v>22</v>
      </c>
      <c r="O445">
        <v>134</v>
      </c>
      <c r="P445" t="s">
        <v>2097</v>
      </c>
      <c r="Q445">
        <v>503</v>
      </c>
      <c r="R445">
        <v>35956695</v>
      </c>
    </row>
    <row r="446" spans="1:18" x14ac:dyDescent="0.25">
      <c r="A446">
        <v>444</v>
      </c>
      <c r="B446" t="s">
        <v>2098</v>
      </c>
      <c r="C446" t="s">
        <v>2099</v>
      </c>
      <c r="D446">
        <v>2</v>
      </c>
      <c r="E446" t="s">
        <v>2100</v>
      </c>
      <c r="F446" t="s">
        <v>2098</v>
      </c>
      <c r="G446">
        <v>314631</v>
      </c>
      <c r="H446">
        <v>7179</v>
      </c>
      <c r="I446">
        <v>111</v>
      </c>
      <c r="J446">
        <v>0</v>
      </c>
      <c r="K446">
        <v>1</v>
      </c>
      <c r="L446" t="s">
        <v>2101</v>
      </c>
      <c r="M446">
        <v>24400</v>
      </c>
      <c r="N446" t="s">
        <v>22</v>
      </c>
      <c r="O446">
        <v>24</v>
      </c>
      <c r="P446" t="s">
        <v>2102</v>
      </c>
      <c r="Q446">
        <v>107</v>
      </c>
      <c r="R446">
        <v>902983</v>
      </c>
    </row>
    <row r="447" spans="1:18" x14ac:dyDescent="0.25">
      <c r="A447">
        <v>445</v>
      </c>
      <c r="B447" t="s">
        <v>2103</v>
      </c>
      <c r="C447" t="s">
        <v>2104</v>
      </c>
      <c r="D447">
        <v>3</v>
      </c>
      <c r="E447" t="s">
        <v>2105</v>
      </c>
      <c r="F447" t="s">
        <v>2103</v>
      </c>
      <c r="G447">
        <v>97591</v>
      </c>
      <c r="H447">
        <v>2050</v>
      </c>
      <c r="I447">
        <v>34</v>
      </c>
      <c r="J447">
        <v>0</v>
      </c>
      <c r="K447">
        <v>20</v>
      </c>
      <c r="L447" t="s">
        <v>2106</v>
      </c>
      <c r="M447">
        <v>1210</v>
      </c>
      <c r="N447" t="s">
        <v>22</v>
      </c>
      <c r="O447">
        <v>52</v>
      </c>
      <c r="P447" t="s">
        <v>2107</v>
      </c>
      <c r="Q447">
        <v>580</v>
      </c>
      <c r="R447">
        <v>6615814</v>
      </c>
    </row>
    <row r="448" spans="1:18" x14ac:dyDescent="0.25">
      <c r="A448">
        <v>446</v>
      </c>
      <c r="B448" t="s">
        <v>2108</v>
      </c>
      <c r="C448" t="s">
        <v>2109</v>
      </c>
      <c r="D448">
        <v>3</v>
      </c>
      <c r="E448" t="s">
        <v>2110</v>
      </c>
      <c r="F448" t="s">
        <v>2108</v>
      </c>
      <c r="G448">
        <v>127641</v>
      </c>
      <c r="H448">
        <v>2892</v>
      </c>
      <c r="I448">
        <v>50</v>
      </c>
      <c r="J448">
        <v>0</v>
      </c>
      <c r="K448">
        <v>150</v>
      </c>
      <c r="L448" t="s">
        <v>962</v>
      </c>
      <c r="M448">
        <v>1300</v>
      </c>
      <c r="N448" t="s">
        <v>22</v>
      </c>
      <c r="O448">
        <v>31</v>
      </c>
      <c r="P448" t="s">
        <v>2111</v>
      </c>
      <c r="Q448">
        <v>819</v>
      </c>
      <c r="R448">
        <v>6394386</v>
      </c>
    </row>
    <row r="449" spans="1:18" x14ac:dyDescent="0.25">
      <c r="A449">
        <v>447</v>
      </c>
      <c r="B449" t="s">
        <v>2112</v>
      </c>
      <c r="C449" t="s">
        <v>2113</v>
      </c>
      <c r="D449">
        <v>1</v>
      </c>
      <c r="E449" t="s">
        <v>2114</v>
      </c>
      <c r="F449" t="s">
        <v>2115</v>
      </c>
      <c r="G449">
        <v>9275586</v>
      </c>
      <c r="H449">
        <v>120016</v>
      </c>
      <c r="I449">
        <v>12360</v>
      </c>
      <c r="J449">
        <v>0</v>
      </c>
      <c r="K449">
        <v>136</v>
      </c>
      <c r="L449" t="s">
        <v>1765</v>
      </c>
      <c r="M449">
        <v>6090</v>
      </c>
      <c r="N449" t="s">
        <v>22</v>
      </c>
      <c r="O449">
        <v>441</v>
      </c>
      <c r="P449" t="s">
        <v>2116</v>
      </c>
      <c r="Q449">
        <v>1245</v>
      </c>
      <c r="R449">
        <v>145129859</v>
      </c>
    </row>
    <row r="450" spans="1:18" x14ac:dyDescent="0.25">
      <c r="A450">
        <v>448</v>
      </c>
      <c r="B450" t="s">
        <v>2117</v>
      </c>
      <c r="C450" t="s">
        <v>2118</v>
      </c>
      <c r="D450">
        <v>1</v>
      </c>
      <c r="E450" t="s">
        <v>2119</v>
      </c>
      <c r="F450" t="s">
        <v>2120</v>
      </c>
      <c r="G450">
        <v>15243908</v>
      </c>
      <c r="H450">
        <v>130412</v>
      </c>
      <c r="I450">
        <v>8308</v>
      </c>
      <c r="J450">
        <v>0</v>
      </c>
      <c r="K450">
        <v>190</v>
      </c>
      <c r="L450" t="s">
        <v>2121</v>
      </c>
      <c r="M450">
        <v>973</v>
      </c>
      <c r="N450" t="s">
        <v>22</v>
      </c>
      <c r="O450">
        <v>356</v>
      </c>
      <c r="P450" t="s">
        <v>2122</v>
      </c>
      <c r="Q450">
        <v>706</v>
      </c>
      <c r="R450">
        <v>245405984</v>
      </c>
    </row>
    <row r="451" spans="1:18" x14ac:dyDescent="0.25">
      <c r="A451">
        <v>449</v>
      </c>
      <c r="B451" t="s">
        <v>2123</v>
      </c>
      <c r="C451" t="s">
        <v>2124</v>
      </c>
      <c r="D451">
        <v>2</v>
      </c>
      <c r="E451" t="s">
        <v>2125</v>
      </c>
      <c r="F451" t="s">
        <v>2123</v>
      </c>
      <c r="G451">
        <v>832731</v>
      </c>
      <c r="H451">
        <v>12091</v>
      </c>
      <c r="I451">
        <v>677</v>
      </c>
      <c r="J451">
        <v>0</v>
      </c>
      <c r="K451">
        <v>39</v>
      </c>
      <c r="L451" t="s">
        <v>1920</v>
      </c>
      <c r="M451">
        <v>2440</v>
      </c>
      <c r="N451" t="s">
        <v>22</v>
      </c>
      <c r="O451">
        <v>203</v>
      </c>
      <c r="P451" t="s">
        <v>2126</v>
      </c>
      <c r="Q451">
        <v>594</v>
      </c>
      <c r="R451">
        <v>9149189</v>
      </c>
    </row>
    <row r="452" spans="1:18" x14ac:dyDescent="0.25">
      <c r="A452">
        <v>450</v>
      </c>
      <c r="B452" t="s">
        <v>2127</v>
      </c>
      <c r="C452" t="s">
        <v>2128</v>
      </c>
      <c r="D452">
        <v>1</v>
      </c>
      <c r="E452" t="s">
        <v>2129</v>
      </c>
      <c r="F452" t="s">
        <v>2127</v>
      </c>
      <c r="G452">
        <v>771090</v>
      </c>
      <c r="H452">
        <v>9546</v>
      </c>
      <c r="I452">
        <v>1539</v>
      </c>
      <c r="J452">
        <v>0</v>
      </c>
      <c r="K452">
        <v>43</v>
      </c>
      <c r="L452" t="s">
        <v>2130</v>
      </c>
      <c r="M452">
        <v>3930</v>
      </c>
      <c r="N452" t="s">
        <v>22</v>
      </c>
      <c r="O452">
        <v>51</v>
      </c>
      <c r="P452" t="s">
        <v>2131</v>
      </c>
      <c r="Q452">
        <v>937</v>
      </c>
      <c r="R452">
        <v>121522996</v>
      </c>
    </row>
    <row r="453" spans="1:18" x14ac:dyDescent="0.25">
      <c r="A453">
        <v>451</v>
      </c>
      <c r="B453" t="s">
        <v>2132</v>
      </c>
      <c r="C453" t="s">
        <v>2133</v>
      </c>
      <c r="D453">
        <v>1</v>
      </c>
      <c r="E453" t="s">
        <v>2134</v>
      </c>
      <c r="F453" t="s">
        <v>2132</v>
      </c>
      <c r="G453">
        <v>76351327</v>
      </c>
      <c r="H453">
        <v>610326</v>
      </c>
      <c r="I453">
        <v>36440</v>
      </c>
      <c r="J453">
        <v>0</v>
      </c>
      <c r="K453">
        <v>2432</v>
      </c>
      <c r="L453" t="s">
        <v>2135</v>
      </c>
      <c r="M453">
        <v>16600</v>
      </c>
      <c r="N453" t="s">
        <v>22</v>
      </c>
      <c r="O453">
        <v>395</v>
      </c>
      <c r="P453" t="s">
        <v>2136</v>
      </c>
      <c r="Q453">
        <v>2219</v>
      </c>
      <c r="R453">
        <v>240720134</v>
      </c>
    </row>
    <row r="454" spans="1:18" x14ac:dyDescent="0.25">
      <c r="A454">
        <v>452</v>
      </c>
      <c r="B454" t="s">
        <v>2137</v>
      </c>
      <c r="C454" t="s">
        <v>2138</v>
      </c>
      <c r="D454">
        <v>1</v>
      </c>
      <c r="E454" t="s">
        <v>2139</v>
      </c>
      <c r="F454" t="s">
        <v>2137</v>
      </c>
      <c r="G454">
        <v>1260786</v>
      </c>
      <c r="H454">
        <v>13339</v>
      </c>
      <c r="I454">
        <v>998</v>
      </c>
      <c r="J454">
        <v>0</v>
      </c>
      <c r="K454">
        <v>47</v>
      </c>
      <c r="L454" t="s">
        <v>2140</v>
      </c>
      <c r="M454">
        <v>8420</v>
      </c>
      <c r="N454" t="s">
        <v>22</v>
      </c>
      <c r="O454">
        <v>138</v>
      </c>
      <c r="P454" t="s">
        <v>2141</v>
      </c>
      <c r="Q454">
        <v>802</v>
      </c>
      <c r="R454">
        <v>73548992</v>
      </c>
    </row>
    <row r="455" spans="1:18" x14ac:dyDescent="0.25">
      <c r="A455">
        <v>453</v>
      </c>
      <c r="B455" t="s">
        <v>2142</v>
      </c>
      <c r="C455" t="s">
        <v>2143</v>
      </c>
      <c r="D455">
        <v>1</v>
      </c>
      <c r="E455" t="s">
        <v>2144</v>
      </c>
      <c r="F455" t="s">
        <v>2142</v>
      </c>
      <c r="G455">
        <v>7941506</v>
      </c>
      <c r="H455">
        <v>60717</v>
      </c>
      <c r="I455">
        <v>1437</v>
      </c>
      <c r="J455">
        <v>0</v>
      </c>
      <c r="K455">
        <v>456</v>
      </c>
      <c r="L455" t="s">
        <v>2145</v>
      </c>
      <c r="M455">
        <v>1160000</v>
      </c>
      <c r="N455" t="s">
        <v>22</v>
      </c>
      <c r="O455">
        <v>411</v>
      </c>
      <c r="P455" t="s">
        <v>2146</v>
      </c>
      <c r="Q455">
        <v>1140</v>
      </c>
      <c r="R455">
        <v>832080997</v>
      </c>
    </row>
    <row r="456" spans="1:18" x14ac:dyDescent="0.25">
      <c r="A456">
        <v>454</v>
      </c>
      <c r="B456" t="s">
        <v>2147</v>
      </c>
      <c r="C456" t="s">
        <v>2148</v>
      </c>
      <c r="D456">
        <v>1</v>
      </c>
      <c r="E456" t="s">
        <v>2149</v>
      </c>
      <c r="F456" t="s">
        <v>2147</v>
      </c>
      <c r="G456">
        <v>1832175</v>
      </c>
      <c r="H456">
        <v>18737</v>
      </c>
      <c r="I456">
        <v>642</v>
      </c>
      <c r="J456">
        <v>0</v>
      </c>
      <c r="K456">
        <v>342</v>
      </c>
      <c r="L456" t="s">
        <v>2150</v>
      </c>
      <c r="M456">
        <v>61700</v>
      </c>
      <c r="N456" t="s">
        <v>22</v>
      </c>
      <c r="O456">
        <v>820</v>
      </c>
      <c r="P456" t="s">
        <v>2151</v>
      </c>
      <c r="Q456">
        <v>272</v>
      </c>
      <c r="R456">
        <v>294867350</v>
      </c>
    </row>
    <row r="457" spans="1:18" x14ac:dyDescent="0.25">
      <c r="A457">
        <v>455</v>
      </c>
      <c r="B457" t="s">
        <v>2152</v>
      </c>
      <c r="C457" t="s">
        <v>2153</v>
      </c>
      <c r="D457">
        <v>4</v>
      </c>
      <c r="E457" t="s">
        <v>2154</v>
      </c>
      <c r="F457" t="s">
        <v>2152</v>
      </c>
      <c r="G457">
        <v>317883</v>
      </c>
      <c r="H457">
        <v>6887</v>
      </c>
      <c r="I457">
        <v>298</v>
      </c>
      <c r="J457">
        <v>0</v>
      </c>
      <c r="K457">
        <v>2</v>
      </c>
      <c r="L457" t="s">
        <v>2027</v>
      </c>
      <c r="M457">
        <v>8900</v>
      </c>
      <c r="N457" t="s">
        <v>22</v>
      </c>
      <c r="O457">
        <v>382</v>
      </c>
      <c r="P457" t="s">
        <v>2155</v>
      </c>
      <c r="Q457">
        <v>79</v>
      </c>
      <c r="R457">
        <v>71757666</v>
      </c>
    </row>
    <row r="458" spans="1:18" x14ac:dyDescent="0.25">
      <c r="A458">
        <v>456</v>
      </c>
      <c r="B458" t="s">
        <v>2156</v>
      </c>
      <c r="C458" t="s">
        <v>2157</v>
      </c>
      <c r="D458">
        <v>2</v>
      </c>
      <c r="E458" t="s">
        <v>2158</v>
      </c>
      <c r="F458" t="s">
        <v>2156</v>
      </c>
      <c r="G458">
        <v>4823667</v>
      </c>
      <c r="H458">
        <v>76519</v>
      </c>
      <c r="I458">
        <v>9032</v>
      </c>
      <c r="J458">
        <v>0</v>
      </c>
      <c r="K458">
        <v>198</v>
      </c>
      <c r="L458" t="s">
        <v>2159</v>
      </c>
      <c r="M458">
        <v>35700</v>
      </c>
      <c r="N458" t="s">
        <v>22</v>
      </c>
      <c r="O458">
        <v>205</v>
      </c>
      <c r="P458" t="s">
        <v>2160</v>
      </c>
      <c r="Q458">
        <v>1155</v>
      </c>
      <c r="R458">
        <v>226453259</v>
      </c>
    </row>
    <row r="459" spans="1:18" x14ac:dyDescent="0.25">
      <c r="A459">
        <v>457</v>
      </c>
      <c r="B459" t="s">
        <v>2161</v>
      </c>
      <c r="C459" t="s">
        <v>2162</v>
      </c>
      <c r="D459">
        <v>2</v>
      </c>
      <c r="E459" t="s">
        <v>2163</v>
      </c>
      <c r="F459" t="s">
        <v>2161</v>
      </c>
      <c r="G459">
        <v>2070319</v>
      </c>
      <c r="H459">
        <v>20691</v>
      </c>
      <c r="I459">
        <v>3305</v>
      </c>
      <c r="J459">
        <v>0</v>
      </c>
      <c r="K459">
        <v>48</v>
      </c>
      <c r="L459" t="s">
        <v>2164</v>
      </c>
      <c r="M459">
        <v>176000</v>
      </c>
      <c r="N459" t="s">
        <v>22</v>
      </c>
      <c r="O459">
        <v>184</v>
      </c>
      <c r="P459" t="s">
        <v>2165</v>
      </c>
      <c r="Q459">
        <v>1203</v>
      </c>
      <c r="R459">
        <v>206387704</v>
      </c>
    </row>
    <row r="460" spans="1:18" x14ac:dyDescent="0.25">
      <c r="A460">
        <v>458</v>
      </c>
      <c r="B460" t="s">
        <v>2166</v>
      </c>
      <c r="C460" t="s">
        <v>2167</v>
      </c>
      <c r="D460">
        <v>1</v>
      </c>
      <c r="E460" t="s">
        <v>2168</v>
      </c>
      <c r="F460" t="s">
        <v>2166</v>
      </c>
      <c r="G460">
        <v>622103</v>
      </c>
      <c r="H460">
        <v>12391</v>
      </c>
      <c r="I460">
        <v>1117</v>
      </c>
      <c r="J460">
        <v>0</v>
      </c>
      <c r="K460">
        <v>39</v>
      </c>
      <c r="L460" t="s">
        <v>2060</v>
      </c>
      <c r="M460">
        <v>83700</v>
      </c>
      <c r="N460" t="s">
        <v>22</v>
      </c>
      <c r="O460">
        <v>103</v>
      </c>
      <c r="P460" t="s">
        <v>2169</v>
      </c>
      <c r="Q460">
        <v>523</v>
      </c>
      <c r="R460">
        <v>230153771</v>
      </c>
    </row>
    <row r="461" spans="1:18" x14ac:dyDescent="0.25">
      <c r="A461">
        <v>459</v>
      </c>
      <c r="B461" t="s">
        <v>2170</v>
      </c>
      <c r="C461" t="s">
        <v>2171</v>
      </c>
      <c r="D461">
        <v>1</v>
      </c>
      <c r="E461" t="s">
        <v>2172</v>
      </c>
      <c r="F461" t="s">
        <v>2170</v>
      </c>
      <c r="G461">
        <v>7326161</v>
      </c>
      <c r="H461">
        <v>90057</v>
      </c>
      <c r="I461">
        <v>7058</v>
      </c>
      <c r="J461">
        <v>0</v>
      </c>
      <c r="K461">
        <v>174</v>
      </c>
      <c r="L461" t="s">
        <v>1850</v>
      </c>
      <c r="M461">
        <v>90900</v>
      </c>
      <c r="N461" t="s">
        <v>22</v>
      </c>
      <c r="O461">
        <v>246</v>
      </c>
      <c r="P461" t="s">
        <v>2173</v>
      </c>
      <c r="Q461">
        <v>1078</v>
      </c>
      <c r="R461">
        <v>480080224</v>
      </c>
    </row>
    <row r="462" spans="1:18" x14ac:dyDescent="0.25">
      <c r="A462">
        <v>460</v>
      </c>
      <c r="B462" t="s">
        <v>2174</v>
      </c>
      <c r="C462" t="s">
        <v>2175</v>
      </c>
      <c r="D462">
        <v>1</v>
      </c>
      <c r="E462" t="e">
        <f>-l1CDZ6ajWQ</f>
        <v>#NAME?</v>
      </c>
      <c r="F462" t="s">
        <v>2174</v>
      </c>
      <c r="G462">
        <v>2044463</v>
      </c>
      <c r="H462">
        <v>28625</v>
      </c>
      <c r="I462">
        <v>1673</v>
      </c>
      <c r="J462">
        <v>0</v>
      </c>
      <c r="K462">
        <v>290</v>
      </c>
      <c r="L462" t="s">
        <v>1901</v>
      </c>
      <c r="M462">
        <v>9160</v>
      </c>
      <c r="N462" t="s">
        <v>22</v>
      </c>
      <c r="O462">
        <v>144</v>
      </c>
      <c r="P462" t="s">
        <v>2176</v>
      </c>
      <c r="Q462">
        <v>1159</v>
      </c>
      <c r="R462">
        <v>103917291</v>
      </c>
    </row>
    <row r="463" spans="1:18" x14ac:dyDescent="0.25">
      <c r="A463">
        <v>461</v>
      </c>
      <c r="B463" t="s">
        <v>2177</v>
      </c>
      <c r="C463" t="s">
        <v>2178</v>
      </c>
      <c r="D463">
        <v>1</v>
      </c>
      <c r="E463" t="s">
        <v>2179</v>
      </c>
      <c r="F463" t="s">
        <v>2177</v>
      </c>
      <c r="G463">
        <v>258410</v>
      </c>
      <c r="H463">
        <v>3240</v>
      </c>
      <c r="I463">
        <v>236</v>
      </c>
      <c r="J463">
        <v>0</v>
      </c>
      <c r="K463">
        <v>50</v>
      </c>
      <c r="L463" t="s">
        <v>2180</v>
      </c>
      <c r="M463">
        <v>1350</v>
      </c>
      <c r="N463" t="s">
        <v>22</v>
      </c>
      <c r="O463">
        <v>171</v>
      </c>
      <c r="P463" t="s">
        <v>2181</v>
      </c>
      <c r="Q463">
        <v>719</v>
      </c>
      <c r="R463">
        <v>156993605</v>
      </c>
    </row>
    <row r="464" spans="1:18" x14ac:dyDescent="0.25">
      <c r="A464">
        <v>462</v>
      </c>
      <c r="B464" t="s">
        <v>2182</v>
      </c>
      <c r="C464" t="s">
        <v>2183</v>
      </c>
      <c r="D464">
        <v>1</v>
      </c>
      <c r="E464" t="s">
        <v>2184</v>
      </c>
      <c r="F464" t="s">
        <v>2182</v>
      </c>
      <c r="G464">
        <v>1357721</v>
      </c>
      <c r="H464">
        <v>25388</v>
      </c>
      <c r="I464">
        <v>2431</v>
      </c>
      <c r="J464">
        <v>0</v>
      </c>
      <c r="K464">
        <v>71</v>
      </c>
      <c r="L464" t="s">
        <v>2060</v>
      </c>
      <c r="M464">
        <v>83700</v>
      </c>
      <c r="N464" t="s">
        <v>22</v>
      </c>
      <c r="O464">
        <v>103</v>
      </c>
      <c r="P464" t="s">
        <v>2185</v>
      </c>
      <c r="Q464">
        <v>523</v>
      </c>
      <c r="R464">
        <v>230153771</v>
      </c>
    </row>
    <row r="465" spans="1:18" x14ac:dyDescent="0.25">
      <c r="A465">
        <v>463</v>
      </c>
      <c r="B465" t="s">
        <v>2186</v>
      </c>
      <c r="C465" t="s">
        <v>2187</v>
      </c>
      <c r="D465">
        <v>1</v>
      </c>
      <c r="E465" t="s">
        <v>2188</v>
      </c>
      <c r="F465" t="s">
        <v>2186</v>
      </c>
      <c r="G465">
        <v>3324365</v>
      </c>
      <c r="H465">
        <v>34985</v>
      </c>
      <c r="I465">
        <v>3215</v>
      </c>
      <c r="J465">
        <v>0</v>
      </c>
      <c r="K465">
        <v>34</v>
      </c>
      <c r="L465" t="s">
        <v>2189</v>
      </c>
      <c r="M465">
        <v>98800</v>
      </c>
      <c r="N465" t="s">
        <v>22</v>
      </c>
      <c r="O465">
        <v>317</v>
      </c>
      <c r="P465" t="s">
        <v>2190</v>
      </c>
      <c r="Q465">
        <v>853</v>
      </c>
      <c r="R465">
        <v>433060744</v>
      </c>
    </row>
    <row r="466" spans="1:18" x14ac:dyDescent="0.25">
      <c r="A466">
        <v>464</v>
      </c>
      <c r="B466" t="s">
        <v>2191</v>
      </c>
      <c r="C466" t="s">
        <v>2192</v>
      </c>
      <c r="D466">
        <v>1</v>
      </c>
      <c r="E466" t="s">
        <v>2193</v>
      </c>
      <c r="F466" t="s">
        <v>2191</v>
      </c>
      <c r="G466">
        <v>691994</v>
      </c>
      <c r="H466">
        <v>11776</v>
      </c>
      <c r="I466">
        <v>797</v>
      </c>
      <c r="J466">
        <v>0</v>
      </c>
      <c r="K466">
        <v>25</v>
      </c>
      <c r="L466" t="s">
        <v>2194</v>
      </c>
      <c r="M466">
        <v>7500</v>
      </c>
      <c r="N466" t="s">
        <v>22</v>
      </c>
      <c r="O466">
        <v>62</v>
      </c>
      <c r="P466" t="s">
        <v>2195</v>
      </c>
      <c r="Q466">
        <v>814</v>
      </c>
      <c r="R466">
        <v>28840009</v>
      </c>
    </row>
    <row r="467" spans="1:18" x14ac:dyDescent="0.25">
      <c r="A467">
        <v>465</v>
      </c>
      <c r="B467" t="s">
        <v>2196</v>
      </c>
      <c r="C467" t="s">
        <v>2197</v>
      </c>
      <c r="D467">
        <v>4</v>
      </c>
      <c r="E467" t="s">
        <v>2198</v>
      </c>
      <c r="F467" t="s">
        <v>2196</v>
      </c>
      <c r="G467">
        <v>3167136</v>
      </c>
      <c r="H467">
        <v>40937</v>
      </c>
      <c r="I467">
        <v>2830</v>
      </c>
      <c r="J467">
        <v>0</v>
      </c>
      <c r="K467">
        <v>65</v>
      </c>
      <c r="L467" t="s">
        <v>2199</v>
      </c>
      <c r="M467">
        <v>5490</v>
      </c>
      <c r="N467" t="s">
        <v>22</v>
      </c>
      <c r="O467">
        <v>124</v>
      </c>
      <c r="P467" t="s">
        <v>2200</v>
      </c>
      <c r="Q467">
        <v>1135</v>
      </c>
      <c r="R467">
        <v>39136623</v>
      </c>
    </row>
    <row r="468" spans="1:18" x14ac:dyDescent="0.25">
      <c r="A468">
        <v>466</v>
      </c>
      <c r="B468" t="s">
        <v>2201</v>
      </c>
      <c r="C468" t="s">
        <v>2202</v>
      </c>
      <c r="D468">
        <v>2</v>
      </c>
      <c r="E468" t="e">
        <f>-uhYlzuY6W4</f>
        <v>#NAME?</v>
      </c>
      <c r="F468" t="s">
        <v>2201</v>
      </c>
      <c r="G468">
        <v>6918484</v>
      </c>
      <c r="H468">
        <v>93384</v>
      </c>
      <c r="I468">
        <v>5166</v>
      </c>
      <c r="J468">
        <v>0</v>
      </c>
      <c r="K468">
        <v>251</v>
      </c>
      <c r="L468" t="s">
        <v>2203</v>
      </c>
      <c r="M468">
        <v>1730</v>
      </c>
      <c r="N468" t="s">
        <v>22</v>
      </c>
      <c r="O468">
        <v>115</v>
      </c>
      <c r="P468" t="s">
        <v>2204</v>
      </c>
      <c r="Q468">
        <v>692</v>
      </c>
      <c r="R468">
        <v>21520645</v>
      </c>
    </row>
    <row r="469" spans="1:18" x14ac:dyDescent="0.25">
      <c r="A469">
        <v>467</v>
      </c>
      <c r="B469" t="s">
        <v>2205</v>
      </c>
      <c r="C469" t="s">
        <v>2206</v>
      </c>
      <c r="D469">
        <v>1</v>
      </c>
      <c r="E469" t="s">
        <v>2207</v>
      </c>
      <c r="F469" t="s">
        <v>2205</v>
      </c>
      <c r="G469">
        <v>8498127</v>
      </c>
      <c r="H469">
        <v>110697</v>
      </c>
      <c r="I469">
        <v>4603</v>
      </c>
      <c r="J469">
        <v>0</v>
      </c>
      <c r="K469">
        <v>1389</v>
      </c>
      <c r="L469" t="s">
        <v>1901</v>
      </c>
      <c r="M469">
        <v>9160</v>
      </c>
      <c r="N469" t="s">
        <v>22</v>
      </c>
      <c r="O469">
        <v>144</v>
      </c>
      <c r="P469" t="s">
        <v>2208</v>
      </c>
      <c r="Q469">
        <v>1363</v>
      </c>
      <c r="R469">
        <v>103917291</v>
      </c>
    </row>
    <row r="470" spans="1:18" x14ac:dyDescent="0.25">
      <c r="A470">
        <v>468</v>
      </c>
      <c r="B470" t="s">
        <v>2209</v>
      </c>
      <c r="C470" t="s">
        <v>2210</v>
      </c>
      <c r="D470">
        <v>2</v>
      </c>
      <c r="E470" t="s">
        <v>2211</v>
      </c>
      <c r="F470" t="s">
        <v>2209</v>
      </c>
      <c r="G470">
        <v>2392</v>
      </c>
      <c r="H470">
        <v>62</v>
      </c>
      <c r="I470">
        <v>2</v>
      </c>
      <c r="J470">
        <v>0</v>
      </c>
      <c r="K470">
        <v>0</v>
      </c>
      <c r="L470" t="s">
        <v>2212</v>
      </c>
      <c r="M470">
        <v>341</v>
      </c>
      <c r="N470" t="s">
        <v>22</v>
      </c>
      <c r="O470">
        <v>185</v>
      </c>
      <c r="P470" t="s">
        <v>2213</v>
      </c>
      <c r="Q470">
        <v>49</v>
      </c>
      <c r="R470">
        <v>2291499</v>
      </c>
    </row>
    <row r="471" spans="1:18" x14ac:dyDescent="0.25">
      <c r="A471">
        <v>469</v>
      </c>
      <c r="B471" t="s">
        <v>2214</v>
      </c>
      <c r="C471" t="s">
        <v>2215</v>
      </c>
      <c r="D471">
        <v>1</v>
      </c>
      <c r="E471" t="s">
        <v>2216</v>
      </c>
      <c r="F471" t="s">
        <v>2214</v>
      </c>
      <c r="G471">
        <v>12840266</v>
      </c>
      <c r="H471">
        <v>101030</v>
      </c>
      <c r="I471">
        <v>7456</v>
      </c>
      <c r="J471">
        <v>0</v>
      </c>
      <c r="K471">
        <v>649</v>
      </c>
      <c r="L471" t="s">
        <v>2189</v>
      </c>
      <c r="M471">
        <v>98800</v>
      </c>
      <c r="N471" t="s">
        <v>22</v>
      </c>
      <c r="O471">
        <v>317</v>
      </c>
      <c r="P471" t="s">
        <v>2217</v>
      </c>
      <c r="Q471">
        <v>1134</v>
      </c>
      <c r="R471">
        <v>433060744</v>
      </c>
    </row>
    <row r="472" spans="1:18" x14ac:dyDescent="0.25">
      <c r="A472">
        <v>470</v>
      </c>
      <c r="B472" t="s">
        <v>2218</v>
      </c>
      <c r="C472" t="s">
        <v>2219</v>
      </c>
      <c r="D472">
        <v>1</v>
      </c>
      <c r="E472" t="s">
        <v>2220</v>
      </c>
      <c r="F472" t="s">
        <v>2218</v>
      </c>
      <c r="G472">
        <v>2225974</v>
      </c>
      <c r="H472">
        <v>44809</v>
      </c>
      <c r="I472">
        <v>2265</v>
      </c>
      <c r="J472">
        <v>0</v>
      </c>
      <c r="K472">
        <v>392</v>
      </c>
      <c r="L472" t="s">
        <v>2221</v>
      </c>
      <c r="M472">
        <v>104000</v>
      </c>
      <c r="N472" t="s">
        <v>22</v>
      </c>
      <c r="O472">
        <v>307</v>
      </c>
      <c r="P472" t="s">
        <v>2222</v>
      </c>
      <c r="Q472">
        <v>448</v>
      </c>
      <c r="R472">
        <v>881620349</v>
      </c>
    </row>
    <row r="473" spans="1:18" x14ac:dyDescent="0.25">
      <c r="A473">
        <v>471</v>
      </c>
      <c r="B473" t="s">
        <v>2223</v>
      </c>
      <c r="C473" t="s">
        <v>2224</v>
      </c>
      <c r="D473">
        <v>2</v>
      </c>
      <c r="E473" t="s">
        <v>2225</v>
      </c>
      <c r="F473" t="s">
        <v>2223</v>
      </c>
      <c r="G473">
        <v>53723</v>
      </c>
      <c r="H473">
        <v>1232</v>
      </c>
      <c r="I473">
        <v>119</v>
      </c>
      <c r="J473">
        <v>0</v>
      </c>
      <c r="K473">
        <v>8</v>
      </c>
      <c r="L473" t="s">
        <v>2164</v>
      </c>
      <c r="M473">
        <v>176000</v>
      </c>
      <c r="N473" t="s">
        <v>22</v>
      </c>
      <c r="O473">
        <v>184</v>
      </c>
      <c r="P473" t="s">
        <v>2226</v>
      </c>
      <c r="Q473">
        <v>2300</v>
      </c>
      <c r="R473">
        <v>206387704</v>
      </c>
    </row>
    <row r="474" spans="1:18" x14ac:dyDescent="0.25">
      <c r="A474">
        <v>472</v>
      </c>
      <c r="B474" t="s">
        <v>2227</v>
      </c>
      <c r="C474" t="s">
        <v>2228</v>
      </c>
      <c r="D474">
        <v>1</v>
      </c>
      <c r="E474" t="s">
        <v>2229</v>
      </c>
      <c r="F474" t="s">
        <v>2227</v>
      </c>
      <c r="G474">
        <v>4547271</v>
      </c>
      <c r="H474">
        <v>39653</v>
      </c>
      <c r="I474">
        <v>2365</v>
      </c>
      <c r="J474">
        <v>0</v>
      </c>
      <c r="K474">
        <v>282</v>
      </c>
      <c r="L474" t="s">
        <v>2060</v>
      </c>
      <c r="M474">
        <v>83700</v>
      </c>
      <c r="N474" t="s">
        <v>22</v>
      </c>
      <c r="O474">
        <v>103</v>
      </c>
      <c r="P474" t="s">
        <v>2230</v>
      </c>
      <c r="Q474">
        <v>1524</v>
      </c>
      <c r="R474">
        <v>230153771</v>
      </c>
    </row>
    <row r="475" spans="1:18" x14ac:dyDescent="0.25">
      <c r="A475">
        <v>473</v>
      </c>
      <c r="B475" t="s">
        <v>2231</v>
      </c>
      <c r="C475" t="s">
        <v>2232</v>
      </c>
      <c r="D475">
        <v>1</v>
      </c>
      <c r="E475" t="s">
        <v>2233</v>
      </c>
      <c r="F475" t="s">
        <v>2231</v>
      </c>
      <c r="G475">
        <v>6207184</v>
      </c>
      <c r="H475">
        <v>51935</v>
      </c>
      <c r="I475">
        <v>2754</v>
      </c>
      <c r="J475">
        <v>0</v>
      </c>
      <c r="K475">
        <v>240</v>
      </c>
      <c r="L475" t="s">
        <v>2189</v>
      </c>
      <c r="M475">
        <v>98800</v>
      </c>
      <c r="N475" t="s">
        <v>22</v>
      </c>
      <c r="O475">
        <v>317</v>
      </c>
      <c r="P475" t="s">
        <v>2234</v>
      </c>
      <c r="Q475">
        <v>600</v>
      </c>
      <c r="R475">
        <v>433060744</v>
      </c>
    </row>
    <row r="476" spans="1:18" x14ac:dyDescent="0.25">
      <c r="A476">
        <v>474</v>
      </c>
      <c r="B476" t="s">
        <v>2235</v>
      </c>
      <c r="C476" t="s">
        <v>2236</v>
      </c>
      <c r="D476">
        <v>1</v>
      </c>
      <c r="E476" t="s">
        <v>2237</v>
      </c>
      <c r="F476" t="s">
        <v>2235</v>
      </c>
      <c r="G476">
        <v>8512047</v>
      </c>
      <c r="H476">
        <v>90607</v>
      </c>
      <c r="I476">
        <v>5020</v>
      </c>
      <c r="J476">
        <v>0</v>
      </c>
      <c r="K476">
        <v>1426</v>
      </c>
      <c r="L476" t="s">
        <v>2238</v>
      </c>
      <c r="M476">
        <v>12500</v>
      </c>
      <c r="N476" t="s">
        <v>22</v>
      </c>
      <c r="O476">
        <v>294</v>
      </c>
      <c r="P476" t="s">
        <v>2239</v>
      </c>
      <c r="Q476">
        <v>1588</v>
      </c>
      <c r="R476">
        <v>127729801</v>
      </c>
    </row>
    <row r="477" spans="1:18" x14ac:dyDescent="0.25">
      <c r="A477">
        <v>475</v>
      </c>
      <c r="B477" t="s">
        <v>2240</v>
      </c>
      <c r="C477" t="s">
        <v>2241</v>
      </c>
      <c r="D477">
        <v>1</v>
      </c>
      <c r="E477" t="s">
        <v>2242</v>
      </c>
      <c r="F477" t="s">
        <v>2240</v>
      </c>
      <c r="G477">
        <v>2744353</v>
      </c>
      <c r="H477">
        <v>40567</v>
      </c>
      <c r="I477">
        <v>2438</v>
      </c>
      <c r="J477">
        <v>0</v>
      </c>
      <c r="K477">
        <v>702</v>
      </c>
      <c r="L477" t="s">
        <v>2027</v>
      </c>
      <c r="M477">
        <v>8900</v>
      </c>
      <c r="N477" t="s">
        <v>22</v>
      </c>
      <c r="O477">
        <v>382</v>
      </c>
      <c r="P477" t="s">
        <v>2243</v>
      </c>
      <c r="Q477">
        <v>1001</v>
      </c>
      <c r="R477">
        <v>71757666</v>
      </c>
    </row>
    <row r="478" spans="1:18" x14ac:dyDescent="0.25">
      <c r="A478">
        <v>476</v>
      </c>
      <c r="B478" t="s">
        <v>2244</v>
      </c>
      <c r="C478" t="s">
        <v>2245</v>
      </c>
      <c r="D478">
        <v>1</v>
      </c>
      <c r="E478" t="s">
        <v>2246</v>
      </c>
      <c r="F478" t="s">
        <v>2247</v>
      </c>
      <c r="G478">
        <v>25920326</v>
      </c>
      <c r="H478">
        <v>216511</v>
      </c>
      <c r="I478">
        <v>16161</v>
      </c>
      <c r="J478">
        <v>0</v>
      </c>
      <c r="K478">
        <v>852</v>
      </c>
      <c r="L478" t="s">
        <v>2135</v>
      </c>
      <c r="M478">
        <v>16600</v>
      </c>
      <c r="N478" t="s">
        <v>22</v>
      </c>
      <c r="O478">
        <v>395</v>
      </c>
      <c r="P478" t="s">
        <v>2248</v>
      </c>
      <c r="Q478">
        <v>1378</v>
      </c>
      <c r="R478">
        <v>240720134</v>
      </c>
    </row>
    <row r="479" spans="1:18" x14ac:dyDescent="0.25">
      <c r="A479">
        <v>477</v>
      </c>
      <c r="B479" t="s">
        <v>2249</v>
      </c>
      <c r="C479" t="s">
        <v>2250</v>
      </c>
      <c r="D479">
        <v>2</v>
      </c>
      <c r="E479" t="s">
        <v>2251</v>
      </c>
      <c r="F479" t="s">
        <v>2252</v>
      </c>
      <c r="G479">
        <v>2099980</v>
      </c>
      <c r="H479">
        <v>25543</v>
      </c>
      <c r="I479">
        <v>2254</v>
      </c>
      <c r="J479">
        <v>0</v>
      </c>
      <c r="K479">
        <v>180</v>
      </c>
      <c r="L479" t="s">
        <v>2253</v>
      </c>
      <c r="M479">
        <v>56400</v>
      </c>
      <c r="N479" t="s">
        <v>22</v>
      </c>
      <c r="O479">
        <v>162</v>
      </c>
      <c r="P479" t="s">
        <v>2254</v>
      </c>
      <c r="Q479">
        <v>867</v>
      </c>
      <c r="R479">
        <v>143479191</v>
      </c>
    </row>
    <row r="480" spans="1:18" x14ac:dyDescent="0.25">
      <c r="A480">
        <v>478</v>
      </c>
      <c r="B480" t="s">
        <v>2255</v>
      </c>
      <c r="C480" t="s">
        <v>2256</v>
      </c>
      <c r="D480">
        <v>1</v>
      </c>
      <c r="E480" t="s">
        <v>2257</v>
      </c>
      <c r="F480" t="s">
        <v>2258</v>
      </c>
      <c r="G480">
        <v>463218</v>
      </c>
      <c r="H480">
        <v>11542</v>
      </c>
      <c r="I480">
        <v>1313</v>
      </c>
      <c r="J480">
        <v>0</v>
      </c>
      <c r="K480">
        <v>113</v>
      </c>
      <c r="L480" t="s">
        <v>2259</v>
      </c>
      <c r="M480">
        <v>45400</v>
      </c>
      <c r="N480" t="s">
        <v>22</v>
      </c>
      <c r="O480">
        <v>39</v>
      </c>
      <c r="P480" t="s">
        <v>2260</v>
      </c>
      <c r="Q480">
        <v>2498</v>
      </c>
      <c r="R480">
        <v>6776800</v>
      </c>
    </row>
    <row r="481" spans="1:18" x14ac:dyDescent="0.25">
      <c r="A481">
        <v>479</v>
      </c>
      <c r="B481" t="s">
        <v>2261</v>
      </c>
      <c r="C481" t="s">
        <v>2262</v>
      </c>
      <c r="D481">
        <v>3</v>
      </c>
      <c r="E481" t="s">
        <v>2263</v>
      </c>
      <c r="F481" t="s">
        <v>2261</v>
      </c>
      <c r="G481">
        <v>3404802</v>
      </c>
      <c r="H481">
        <v>66544</v>
      </c>
      <c r="I481">
        <v>2010</v>
      </c>
      <c r="J481">
        <v>0</v>
      </c>
      <c r="K481">
        <v>1529</v>
      </c>
      <c r="L481" t="s">
        <v>2060</v>
      </c>
      <c r="M481">
        <v>83700</v>
      </c>
      <c r="N481" t="s">
        <v>22</v>
      </c>
      <c r="O481">
        <v>103</v>
      </c>
      <c r="P481" t="s">
        <v>2264</v>
      </c>
      <c r="Q481">
        <v>676</v>
      </c>
      <c r="R481">
        <v>230153771</v>
      </c>
    </row>
    <row r="482" spans="1:18" x14ac:dyDescent="0.25">
      <c r="A482">
        <v>480</v>
      </c>
      <c r="B482" t="s">
        <v>2265</v>
      </c>
      <c r="C482" t="s">
        <v>2266</v>
      </c>
      <c r="D482">
        <v>3</v>
      </c>
      <c r="E482" t="s">
        <v>2267</v>
      </c>
      <c r="F482" t="s">
        <v>2265</v>
      </c>
      <c r="G482">
        <v>4108749</v>
      </c>
      <c r="H482">
        <v>43686</v>
      </c>
      <c r="I482">
        <v>3145</v>
      </c>
      <c r="J482">
        <v>0</v>
      </c>
      <c r="K482">
        <v>61</v>
      </c>
      <c r="L482" t="s">
        <v>2189</v>
      </c>
      <c r="M482">
        <v>98800</v>
      </c>
      <c r="N482" t="s">
        <v>22</v>
      </c>
      <c r="O482">
        <v>317</v>
      </c>
      <c r="P482" t="s">
        <v>2268</v>
      </c>
      <c r="Q482">
        <v>1134</v>
      </c>
      <c r="R482">
        <v>433060744</v>
      </c>
    </row>
    <row r="483" spans="1:18" x14ac:dyDescent="0.25">
      <c r="A483">
        <v>481</v>
      </c>
      <c r="B483" t="s">
        <v>2269</v>
      </c>
      <c r="C483" t="s">
        <v>2270</v>
      </c>
      <c r="D483">
        <v>1</v>
      </c>
      <c r="E483" t="s">
        <v>2271</v>
      </c>
      <c r="F483" t="s">
        <v>2269</v>
      </c>
      <c r="G483">
        <v>252846</v>
      </c>
      <c r="H483">
        <v>3505</v>
      </c>
      <c r="I483">
        <v>156</v>
      </c>
      <c r="J483">
        <v>0</v>
      </c>
      <c r="K483">
        <v>52</v>
      </c>
      <c r="L483" t="s">
        <v>2027</v>
      </c>
      <c r="M483">
        <v>8900</v>
      </c>
      <c r="N483" t="s">
        <v>22</v>
      </c>
      <c r="O483">
        <v>382</v>
      </c>
      <c r="P483" t="s">
        <v>2272</v>
      </c>
      <c r="Q483">
        <v>377</v>
      </c>
      <c r="R483">
        <v>71757666</v>
      </c>
    </row>
    <row r="484" spans="1:18" x14ac:dyDescent="0.25">
      <c r="A484">
        <v>482</v>
      </c>
      <c r="B484" t="s">
        <v>2273</v>
      </c>
      <c r="C484" t="s">
        <v>2274</v>
      </c>
      <c r="D484">
        <v>1</v>
      </c>
      <c r="E484" t="s">
        <v>2275</v>
      </c>
      <c r="F484" t="s">
        <v>2273</v>
      </c>
      <c r="G484">
        <v>22813804</v>
      </c>
      <c r="H484">
        <v>286129</v>
      </c>
      <c r="I484">
        <v>6544</v>
      </c>
      <c r="J484">
        <v>0</v>
      </c>
      <c r="K484">
        <v>6731</v>
      </c>
      <c r="L484" t="s">
        <v>1850</v>
      </c>
      <c r="M484">
        <v>90900</v>
      </c>
      <c r="N484" t="s">
        <v>22</v>
      </c>
      <c r="O484">
        <v>246</v>
      </c>
      <c r="P484" t="s">
        <v>2276</v>
      </c>
      <c r="Q484">
        <v>845</v>
      </c>
      <c r="R484">
        <v>480080224</v>
      </c>
    </row>
    <row r="485" spans="1:18" x14ac:dyDescent="0.25">
      <c r="A485">
        <v>483</v>
      </c>
      <c r="B485" t="s">
        <v>2277</v>
      </c>
      <c r="C485" t="s">
        <v>2278</v>
      </c>
      <c r="D485">
        <v>1</v>
      </c>
      <c r="E485" t="s">
        <v>2279</v>
      </c>
      <c r="F485" t="s">
        <v>2277</v>
      </c>
      <c r="G485">
        <v>3213809</v>
      </c>
      <c r="H485">
        <v>42235</v>
      </c>
      <c r="I485">
        <v>2600</v>
      </c>
      <c r="J485">
        <v>0</v>
      </c>
      <c r="K485">
        <v>48</v>
      </c>
      <c r="L485" t="s">
        <v>2280</v>
      </c>
      <c r="M485">
        <v>41500</v>
      </c>
      <c r="N485" t="s">
        <v>22</v>
      </c>
      <c r="O485">
        <v>379</v>
      </c>
      <c r="P485" t="s">
        <v>2281</v>
      </c>
      <c r="Q485">
        <v>1595</v>
      </c>
      <c r="R485">
        <v>280441754</v>
      </c>
    </row>
    <row r="486" spans="1:18" x14ac:dyDescent="0.25">
      <c r="A486">
        <v>484</v>
      </c>
      <c r="B486" t="s">
        <v>2282</v>
      </c>
      <c r="C486" t="s">
        <v>2283</v>
      </c>
      <c r="D486">
        <v>1</v>
      </c>
      <c r="E486" t="s">
        <v>2284</v>
      </c>
      <c r="F486" t="s">
        <v>2282</v>
      </c>
      <c r="G486">
        <v>3812208</v>
      </c>
      <c r="H486">
        <v>44670</v>
      </c>
      <c r="I486">
        <v>4885</v>
      </c>
      <c r="J486">
        <v>0</v>
      </c>
      <c r="K486">
        <v>176</v>
      </c>
      <c r="L486" t="s">
        <v>2140</v>
      </c>
      <c r="M486">
        <v>8420</v>
      </c>
      <c r="N486" t="s">
        <v>22</v>
      </c>
      <c r="O486">
        <v>138</v>
      </c>
      <c r="P486" t="s">
        <v>2285</v>
      </c>
      <c r="Q486">
        <v>1189</v>
      </c>
      <c r="R486">
        <v>73548992</v>
      </c>
    </row>
    <row r="487" spans="1:18" x14ac:dyDescent="0.25">
      <c r="A487">
        <v>485</v>
      </c>
      <c r="B487" t="s">
        <v>2286</v>
      </c>
      <c r="C487" t="s">
        <v>2287</v>
      </c>
      <c r="D487">
        <v>1</v>
      </c>
      <c r="E487" t="s">
        <v>2288</v>
      </c>
      <c r="F487" t="s">
        <v>2286</v>
      </c>
      <c r="G487">
        <v>4422002</v>
      </c>
      <c r="H487">
        <v>48324</v>
      </c>
      <c r="I487">
        <v>2314</v>
      </c>
      <c r="J487">
        <v>0</v>
      </c>
      <c r="K487">
        <v>411</v>
      </c>
      <c r="L487" t="s">
        <v>2289</v>
      </c>
      <c r="M487">
        <v>258000</v>
      </c>
      <c r="N487" t="s">
        <v>22</v>
      </c>
      <c r="O487">
        <v>586</v>
      </c>
      <c r="P487" t="s">
        <v>2290</v>
      </c>
      <c r="Q487">
        <v>537</v>
      </c>
      <c r="R487">
        <v>1619577789</v>
      </c>
    </row>
    <row r="488" spans="1:18" x14ac:dyDescent="0.25">
      <c r="A488">
        <v>486</v>
      </c>
      <c r="B488" t="s">
        <v>2291</v>
      </c>
      <c r="C488" t="s">
        <v>2292</v>
      </c>
      <c r="D488">
        <v>1</v>
      </c>
      <c r="E488" t="s">
        <v>2293</v>
      </c>
      <c r="F488" t="s">
        <v>2294</v>
      </c>
      <c r="G488">
        <v>886978</v>
      </c>
      <c r="H488">
        <v>14371</v>
      </c>
      <c r="I488">
        <v>1493</v>
      </c>
      <c r="J488">
        <v>0</v>
      </c>
      <c r="K488">
        <v>59</v>
      </c>
      <c r="L488" t="s">
        <v>2164</v>
      </c>
      <c r="M488">
        <v>176000</v>
      </c>
      <c r="N488" t="s">
        <v>22</v>
      </c>
      <c r="O488">
        <v>184</v>
      </c>
      <c r="P488" t="s">
        <v>2295</v>
      </c>
      <c r="Q488">
        <v>1203</v>
      </c>
      <c r="R488">
        <v>206387704</v>
      </c>
    </row>
    <row r="489" spans="1:18" x14ac:dyDescent="0.25">
      <c r="A489">
        <v>487</v>
      </c>
      <c r="B489" t="s">
        <v>2296</v>
      </c>
      <c r="C489" t="s">
        <v>2297</v>
      </c>
      <c r="D489">
        <v>1</v>
      </c>
      <c r="E489" t="s">
        <v>2298</v>
      </c>
      <c r="F489" t="s">
        <v>2296</v>
      </c>
      <c r="G489">
        <v>2701734</v>
      </c>
      <c r="H489">
        <v>56811</v>
      </c>
      <c r="I489">
        <v>1031</v>
      </c>
      <c r="J489">
        <v>0</v>
      </c>
      <c r="K489">
        <v>1797</v>
      </c>
      <c r="L489" t="s">
        <v>2060</v>
      </c>
      <c r="M489">
        <v>83700</v>
      </c>
      <c r="N489" t="s">
        <v>22</v>
      </c>
      <c r="O489">
        <v>103</v>
      </c>
      <c r="P489" t="s">
        <v>2299</v>
      </c>
      <c r="Q489">
        <v>523</v>
      </c>
      <c r="R489">
        <v>230153771</v>
      </c>
    </row>
    <row r="490" spans="1:18" x14ac:dyDescent="0.25">
      <c r="A490">
        <v>488</v>
      </c>
      <c r="B490" t="s">
        <v>2300</v>
      </c>
      <c r="C490" t="s">
        <v>2301</v>
      </c>
      <c r="D490">
        <v>1</v>
      </c>
      <c r="E490" t="s">
        <v>2302</v>
      </c>
      <c r="F490" t="s">
        <v>2300</v>
      </c>
      <c r="G490">
        <v>361686</v>
      </c>
      <c r="H490">
        <v>4613</v>
      </c>
      <c r="I490">
        <v>298</v>
      </c>
      <c r="J490">
        <v>0</v>
      </c>
      <c r="K490">
        <v>10</v>
      </c>
      <c r="L490" t="s">
        <v>2027</v>
      </c>
      <c r="M490">
        <v>8900</v>
      </c>
      <c r="N490" t="s">
        <v>22</v>
      </c>
      <c r="O490">
        <v>382</v>
      </c>
      <c r="P490" t="s">
        <v>2303</v>
      </c>
      <c r="Q490">
        <v>377</v>
      </c>
      <c r="R490">
        <v>71757666</v>
      </c>
    </row>
    <row r="491" spans="1:18" x14ac:dyDescent="0.25">
      <c r="A491">
        <v>489</v>
      </c>
      <c r="B491" t="s">
        <v>2304</v>
      </c>
      <c r="C491" t="s">
        <v>2305</v>
      </c>
      <c r="D491">
        <v>1</v>
      </c>
      <c r="E491" t="s">
        <v>2306</v>
      </c>
      <c r="F491" t="s">
        <v>2304</v>
      </c>
      <c r="G491">
        <v>18483751</v>
      </c>
      <c r="H491">
        <v>180032</v>
      </c>
      <c r="I491">
        <v>15316</v>
      </c>
      <c r="J491">
        <v>0</v>
      </c>
      <c r="K491">
        <v>12</v>
      </c>
      <c r="L491" t="s">
        <v>1805</v>
      </c>
      <c r="M491">
        <v>50400</v>
      </c>
      <c r="N491" t="s">
        <v>22</v>
      </c>
      <c r="O491">
        <v>68</v>
      </c>
      <c r="P491" t="s">
        <v>2307</v>
      </c>
      <c r="Q491">
        <v>257</v>
      </c>
      <c r="R491">
        <v>224258137</v>
      </c>
    </row>
    <row r="492" spans="1:18" x14ac:dyDescent="0.25">
      <c r="A492">
        <v>490</v>
      </c>
      <c r="B492" t="s">
        <v>2308</v>
      </c>
      <c r="C492" t="s">
        <v>2309</v>
      </c>
      <c r="D492">
        <v>1</v>
      </c>
      <c r="E492" t="s">
        <v>2310</v>
      </c>
      <c r="F492" t="s">
        <v>2308</v>
      </c>
      <c r="G492">
        <v>13554904</v>
      </c>
      <c r="H492">
        <v>131759</v>
      </c>
      <c r="I492">
        <v>10513</v>
      </c>
      <c r="J492">
        <v>0</v>
      </c>
      <c r="K492">
        <v>285</v>
      </c>
      <c r="L492" t="s">
        <v>2189</v>
      </c>
      <c r="M492">
        <v>98800</v>
      </c>
      <c r="N492" t="s">
        <v>22</v>
      </c>
      <c r="O492">
        <v>317</v>
      </c>
      <c r="P492" t="s">
        <v>2311</v>
      </c>
      <c r="Q492">
        <v>600</v>
      </c>
      <c r="R492">
        <v>433060744</v>
      </c>
    </row>
    <row r="493" spans="1:18" x14ac:dyDescent="0.25">
      <c r="A493">
        <v>491</v>
      </c>
      <c r="B493" t="s">
        <v>2312</v>
      </c>
      <c r="C493" t="s">
        <v>2313</v>
      </c>
      <c r="D493">
        <v>3</v>
      </c>
      <c r="E493" t="s">
        <v>2314</v>
      </c>
      <c r="F493" t="s">
        <v>2312</v>
      </c>
      <c r="G493">
        <v>2017415</v>
      </c>
      <c r="H493">
        <v>28247</v>
      </c>
      <c r="I493">
        <v>1015</v>
      </c>
      <c r="J493">
        <v>0</v>
      </c>
      <c r="K493">
        <v>172</v>
      </c>
      <c r="L493" t="s">
        <v>1901</v>
      </c>
      <c r="M493">
        <v>9160</v>
      </c>
      <c r="N493" t="s">
        <v>22</v>
      </c>
      <c r="O493">
        <v>144</v>
      </c>
      <c r="P493" t="s">
        <v>2315</v>
      </c>
      <c r="Q493">
        <v>1553</v>
      </c>
      <c r="R493">
        <v>103917291</v>
      </c>
    </row>
    <row r="494" spans="1:18" x14ac:dyDescent="0.25">
      <c r="A494">
        <v>492</v>
      </c>
      <c r="B494" t="s">
        <v>2316</v>
      </c>
      <c r="C494" t="s">
        <v>2317</v>
      </c>
      <c r="D494">
        <v>1</v>
      </c>
      <c r="E494" t="s">
        <v>2318</v>
      </c>
      <c r="F494" t="s">
        <v>2319</v>
      </c>
      <c r="G494">
        <v>2669151</v>
      </c>
      <c r="H494">
        <v>33871</v>
      </c>
      <c r="I494">
        <v>2789</v>
      </c>
      <c r="J494">
        <v>0</v>
      </c>
      <c r="K494">
        <v>170</v>
      </c>
      <c r="L494" t="s">
        <v>2164</v>
      </c>
      <c r="M494">
        <v>176000</v>
      </c>
      <c r="N494" t="s">
        <v>22</v>
      </c>
      <c r="O494">
        <v>184</v>
      </c>
      <c r="P494" t="s">
        <v>2320</v>
      </c>
      <c r="Q494">
        <v>2072</v>
      </c>
      <c r="R494">
        <v>206387704</v>
      </c>
    </row>
    <row r="495" spans="1:18" x14ac:dyDescent="0.25">
      <c r="A495">
        <v>493</v>
      </c>
      <c r="B495" t="s">
        <v>2321</v>
      </c>
      <c r="C495" t="s">
        <v>2322</v>
      </c>
      <c r="D495">
        <v>3</v>
      </c>
      <c r="E495" t="s">
        <v>2323</v>
      </c>
      <c r="F495" t="s">
        <v>2321</v>
      </c>
      <c r="G495">
        <v>9134344</v>
      </c>
      <c r="H495">
        <v>99639</v>
      </c>
      <c r="I495">
        <v>5584</v>
      </c>
      <c r="J495">
        <v>0</v>
      </c>
      <c r="K495">
        <v>958</v>
      </c>
      <c r="L495" t="s">
        <v>2324</v>
      </c>
      <c r="M495">
        <v>7180</v>
      </c>
      <c r="N495" t="s">
        <v>22</v>
      </c>
      <c r="O495">
        <v>230</v>
      </c>
      <c r="P495" t="s">
        <v>2325</v>
      </c>
      <c r="Q495">
        <v>1028</v>
      </c>
      <c r="R495">
        <v>83348585</v>
      </c>
    </row>
    <row r="496" spans="1:18" x14ac:dyDescent="0.25">
      <c r="A496">
        <v>494</v>
      </c>
      <c r="B496" t="s">
        <v>2326</v>
      </c>
      <c r="C496" t="s">
        <v>2327</v>
      </c>
      <c r="D496">
        <v>1</v>
      </c>
      <c r="E496" t="s">
        <v>2328</v>
      </c>
      <c r="F496" t="s">
        <v>2326</v>
      </c>
      <c r="G496">
        <v>129191</v>
      </c>
      <c r="H496">
        <v>2535</v>
      </c>
      <c r="I496">
        <v>33</v>
      </c>
      <c r="J496">
        <v>0</v>
      </c>
      <c r="K496">
        <v>1</v>
      </c>
      <c r="L496" t="s">
        <v>2289</v>
      </c>
      <c r="M496">
        <v>258000</v>
      </c>
      <c r="N496" t="s">
        <v>22</v>
      </c>
      <c r="O496">
        <v>586</v>
      </c>
      <c r="P496" t="s">
        <v>2329</v>
      </c>
      <c r="Q496">
        <v>215</v>
      </c>
      <c r="R496">
        <v>1619577789</v>
      </c>
    </row>
    <row r="497" spans="1:18" x14ac:dyDescent="0.25">
      <c r="A497">
        <v>495</v>
      </c>
      <c r="B497" t="s">
        <v>2330</v>
      </c>
      <c r="C497" t="s">
        <v>2331</v>
      </c>
      <c r="D497">
        <v>1</v>
      </c>
      <c r="E497" t="s">
        <v>2332</v>
      </c>
      <c r="F497" t="s">
        <v>2333</v>
      </c>
      <c r="G497">
        <v>1922064</v>
      </c>
      <c r="H497">
        <v>30866</v>
      </c>
      <c r="I497">
        <v>3144</v>
      </c>
      <c r="J497">
        <v>0</v>
      </c>
      <c r="K497">
        <v>1072</v>
      </c>
      <c r="L497" t="s">
        <v>2334</v>
      </c>
      <c r="M497">
        <v>29000</v>
      </c>
      <c r="N497" t="s">
        <v>22</v>
      </c>
      <c r="O497">
        <v>112</v>
      </c>
      <c r="P497" t="s">
        <v>2335</v>
      </c>
      <c r="Q497">
        <v>2495</v>
      </c>
      <c r="R497">
        <v>42992663</v>
      </c>
    </row>
    <row r="498" spans="1:18" x14ac:dyDescent="0.25">
      <c r="A498">
        <v>496</v>
      </c>
      <c r="B498" t="s">
        <v>2336</v>
      </c>
      <c r="C498" t="s">
        <v>2337</v>
      </c>
      <c r="D498">
        <v>1</v>
      </c>
      <c r="E498" t="s">
        <v>2338</v>
      </c>
      <c r="F498" t="s">
        <v>2336</v>
      </c>
      <c r="G498">
        <v>5336906</v>
      </c>
      <c r="H498">
        <v>59084</v>
      </c>
      <c r="I498">
        <v>2467</v>
      </c>
      <c r="J498">
        <v>0</v>
      </c>
      <c r="K498">
        <v>157</v>
      </c>
      <c r="L498" t="s">
        <v>2189</v>
      </c>
      <c r="M498">
        <v>98800</v>
      </c>
      <c r="N498" t="s">
        <v>22</v>
      </c>
      <c r="O498">
        <v>317</v>
      </c>
      <c r="P498" t="s">
        <v>2339</v>
      </c>
      <c r="Q498">
        <v>498</v>
      </c>
      <c r="R498">
        <v>433060744</v>
      </c>
    </row>
    <row r="499" spans="1:18" x14ac:dyDescent="0.25">
      <c r="A499">
        <v>497</v>
      </c>
      <c r="B499" t="s">
        <v>2340</v>
      </c>
      <c r="C499" t="s">
        <v>2341</v>
      </c>
      <c r="D499">
        <v>1</v>
      </c>
      <c r="E499" t="s">
        <v>2342</v>
      </c>
      <c r="F499" t="s">
        <v>2343</v>
      </c>
      <c r="G499">
        <v>279991</v>
      </c>
      <c r="H499">
        <v>4058</v>
      </c>
      <c r="I499">
        <v>232</v>
      </c>
      <c r="J499">
        <v>0</v>
      </c>
      <c r="K499">
        <v>27</v>
      </c>
      <c r="L499" t="s">
        <v>2280</v>
      </c>
      <c r="M499">
        <v>41500</v>
      </c>
      <c r="N499" t="s">
        <v>22</v>
      </c>
      <c r="O499">
        <v>379</v>
      </c>
      <c r="P499" t="s">
        <v>2344</v>
      </c>
      <c r="Q499">
        <v>946</v>
      </c>
      <c r="R499">
        <v>280441754</v>
      </c>
    </row>
    <row r="500" spans="1:18" x14ac:dyDescent="0.25">
      <c r="A500">
        <v>498</v>
      </c>
      <c r="B500" t="s">
        <v>2345</v>
      </c>
      <c r="C500" t="s">
        <v>2346</v>
      </c>
      <c r="D500">
        <v>1</v>
      </c>
      <c r="E500" t="s">
        <v>2347</v>
      </c>
      <c r="F500" t="s">
        <v>2345</v>
      </c>
      <c r="G500">
        <v>331478</v>
      </c>
      <c r="H500">
        <v>6005</v>
      </c>
      <c r="I500">
        <v>391</v>
      </c>
      <c r="J500">
        <v>0</v>
      </c>
      <c r="K500">
        <v>11</v>
      </c>
      <c r="L500" t="s">
        <v>2140</v>
      </c>
      <c r="M500">
        <v>8420</v>
      </c>
      <c r="N500" t="s">
        <v>22</v>
      </c>
      <c r="O500">
        <v>138</v>
      </c>
      <c r="P500" t="s">
        <v>2348</v>
      </c>
      <c r="Q500">
        <v>607</v>
      </c>
      <c r="R500">
        <v>73548992</v>
      </c>
    </row>
    <row r="501" spans="1:18" x14ac:dyDescent="0.25">
      <c r="A501">
        <v>499</v>
      </c>
      <c r="B501" t="s">
        <v>2349</v>
      </c>
      <c r="C501" t="s">
        <v>2350</v>
      </c>
      <c r="D501">
        <v>1</v>
      </c>
      <c r="E501" t="s">
        <v>2351</v>
      </c>
      <c r="F501" t="s">
        <v>2349</v>
      </c>
      <c r="G501">
        <v>4139212</v>
      </c>
      <c r="H501">
        <v>36392</v>
      </c>
      <c r="I501">
        <v>3206</v>
      </c>
      <c r="J501">
        <v>0</v>
      </c>
      <c r="K501">
        <v>235</v>
      </c>
      <c r="L501" t="s">
        <v>2289</v>
      </c>
      <c r="M501">
        <v>258000</v>
      </c>
      <c r="N501" t="s">
        <v>22</v>
      </c>
      <c r="O501">
        <v>586</v>
      </c>
      <c r="P501" t="s">
        <v>2352</v>
      </c>
      <c r="Q501">
        <v>537</v>
      </c>
      <c r="R501">
        <v>1619577789</v>
      </c>
    </row>
    <row r="502" spans="1:18" x14ac:dyDescent="0.25">
      <c r="A502">
        <v>500</v>
      </c>
      <c r="B502" t="s">
        <v>2353</v>
      </c>
      <c r="C502" t="s">
        <v>2354</v>
      </c>
      <c r="D502">
        <v>4</v>
      </c>
      <c r="E502" t="s">
        <v>2355</v>
      </c>
      <c r="F502" t="s">
        <v>2353</v>
      </c>
      <c r="G502">
        <v>453698</v>
      </c>
      <c r="H502">
        <v>7436</v>
      </c>
      <c r="I502">
        <v>511</v>
      </c>
      <c r="J502">
        <v>0</v>
      </c>
      <c r="K502">
        <v>13</v>
      </c>
      <c r="L502" t="s">
        <v>2356</v>
      </c>
      <c r="M502">
        <v>6020</v>
      </c>
      <c r="N502" t="s">
        <v>22</v>
      </c>
      <c r="O502">
        <v>370</v>
      </c>
      <c r="P502" t="s">
        <v>2357</v>
      </c>
      <c r="Q502">
        <v>1127</v>
      </c>
      <c r="R502">
        <v>75761790</v>
      </c>
    </row>
    <row r="503" spans="1:18" x14ac:dyDescent="0.25">
      <c r="A503">
        <v>501</v>
      </c>
      <c r="B503" t="s">
        <v>2358</v>
      </c>
      <c r="C503" t="s">
        <v>2359</v>
      </c>
      <c r="D503">
        <v>1</v>
      </c>
      <c r="E503" t="s">
        <v>2360</v>
      </c>
      <c r="F503" t="s">
        <v>2358</v>
      </c>
      <c r="G503">
        <v>3805411</v>
      </c>
      <c r="H503">
        <v>39415</v>
      </c>
      <c r="I503">
        <v>1169</v>
      </c>
      <c r="J503">
        <v>0</v>
      </c>
      <c r="K503">
        <v>446</v>
      </c>
      <c r="L503" t="s">
        <v>2238</v>
      </c>
      <c r="M503">
        <v>12500</v>
      </c>
      <c r="N503" t="s">
        <v>22</v>
      </c>
      <c r="O503">
        <v>294</v>
      </c>
      <c r="P503" t="s">
        <v>2361</v>
      </c>
      <c r="Q503">
        <v>1588</v>
      </c>
      <c r="R503">
        <v>127729801</v>
      </c>
    </row>
    <row r="504" spans="1:18" x14ac:dyDescent="0.25">
      <c r="A504">
        <v>502</v>
      </c>
      <c r="B504" t="s">
        <v>2362</v>
      </c>
      <c r="C504" t="s">
        <v>2363</v>
      </c>
      <c r="D504">
        <v>2</v>
      </c>
      <c r="E504" t="s">
        <v>2364</v>
      </c>
      <c r="F504" t="s">
        <v>2362</v>
      </c>
      <c r="G504">
        <v>1363383</v>
      </c>
      <c r="H504">
        <v>14094</v>
      </c>
      <c r="I504">
        <v>1358</v>
      </c>
      <c r="J504">
        <v>0</v>
      </c>
      <c r="K504">
        <v>58</v>
      </c>
      <c r="L504" t="s">
        <v>2365</v>
      </c>
      <c r="M504">
        <v>264</v>
      </c>
      <c r="N504" t="s">
        <v>22</v>
      </c>
      <c r="O504">
        <v>48</v>
      </c>
      <c r="P504" t="s">
        <v>2366</v>
      </c>
      <c r="Q504">
        <v>1060</v>
      </c>
      <c r="R504">
        <v>27157048</v>
      </c>
    </row>
    <row r="505" spans="1:18" x14ac:dyDescent="0.25">
      <c r="A505">
        <v>503</v>
      </c>
      <c r="B505" t="s">
        <v>2367</v>
      </c>
      <c r="C505" t="s">
        <v>2368</v>
      </c>
      <c r="D505">
        <v>2</v>
      </c>
      <c r="E505" t="s">
        <v>2369</v>
      </c>
      <c r="F505" t="s">
        <v>2367</v>
      </c>
      <c r="G505">
        <v>3924336</v>
      </c>
      <c r="H505">
        <v>53086</v>
      </c>
      <c r="I505">
        <v>3435</v>
      </c>
      <c r="J505">
        <v>0</v>
      </c>
      <c r="K505">
        <v>46</v>
      </c>
      <c r="L505" t="s">
        <v>2189</v>
      </c>
      <c r="M505">
        <v>98800</v>
      </c>
      <c r="N505" t="s">
        <v>22</v>
      </c>
      <c r="O505">
        <v>317</v>
      </c>
      <c r="P505" t="s">
        <v>2370</v>
      </c>
      <c r="Q505">
        <v>1662</v>
      </c>
      <c r="R505">
        <v>433060744</v>
      </c>
    </row>
    <row r="506" spans="1:18" x14ac:dyDescent="0.25">
      <c r="A506">
        <v>504</v>
      </c>
      <c r="B506" t="s">
        <v>2371</v>
      </c>
      <c r="C506" t="s">
        <v>2372</v>
      </c>
      <c r="D506">
        <v>1</v>
      </c>
      <c r="E506" t="s">
        <v>2373</v>
      </c>
      <c r="F506" t="s">
        <v>2371</v>
      </c>
      <c r="G506">
        <v>227196</v>
      </c>
      <c r="H506">
        <v>6185</v>
      </c>
      <c r="I506">
        <v>130</v>
      </c>
      <c r="J506">
        <v>0</v>
      </c>
      <c r="K506">
        <v>151</v>
      </c>
      <c r="L506" t="s">
        <v>2159</v>
      </c>
      <c r="M506">
        <v>35700</v>
      </c>
      <c r="N506" t="s">
        <v>22</v>
      </c>
      <c r="O506">
        <v>205</v>
      </c>
      <c r="P506" t="s">
        <v>2374</v>
      </c>
      <c r="Q506">
        <v>950</v>
      </c>
      <c r="R506">
        <v>226453259</v>
      </c>
    </row>
    <row r="507" spans="1:18" x14ac:dyDescent="0.25">
      <c r="A507">
        <v>505</v>
      </c>
      <c r="B507" t="s">
        <v>2375</v>
      </c>
      <c r="C507" t="s">
        <v>2376</v>
      </c>
      <c r="D507">
        <v>1</v>
      </c>
      <c r="E507" t="s">
        <v>2377</v>
      </c>
      <c r="F507" t="s">
        <v>2375</v>
      </c>
      <c r="G507">
        <v>2137672</v>
      </c>
      <c r="H507">
        <v>26234</v>
      </c>
      <c r="I507">
        <v>914</v>
      </c>
      <c r="J507">
        <v>0</v>
      </c>
      <c r="K507">
        <v>287</v>
      </c>
      <c r="L507" t="s">
        <v>2042</v>
      </c>
      <c r="M507">
        <v>11100</v>
      </c>
      <c r="N507" t="s">
        <v>22</v>
      </c>
      <c r="O507">
        <v>37</v>
      </c>
      <c r="P507" t="s">
        <v>2378</v>
      </c>
      <c r="Q507">
        <v>1989</v>
      </c>
      <c r="R507">
        <v>278122170</v>
      </c>
    </row>
    <row r="508" spans="1:18" x14ac:dyDescent="0.25">
      <c r="A508">
        <v>506</v>
      </c>
      <c r="B508" t="s">
        <v>2379</v>
      </c>
      <c r="C508" t="s">
        <v>2380</v>
      </c>
      <c r="D508">
        <v>3</v>
      </c>
      <c r="E508" t="s">
        <v>2381</v>
      </c>
      <c r="F508" t="s">
        <v>2379</v>
      </c>
      <c r="G508">
        <v>2926079</v>
      </c>
      <c r="H508">
        <v>43180</v>
      </c>
      <c r="I508">
        <v>2484</v>
      </c>
      <c r="J508">
        <v>0</v>
      </c>
      <c r="K508">
        <v>31</v>
      </c>
      <c r="L508" t="s">
        <v>2324</v>
      </c>
      <c r="M508">
        <v>7180</v>
      </c>
      <c r="N508" t="s">
        <v>22</v>
      </c>
      <c r="O508">
        <v>230</v>
      </c>
      <c r="P508" t="s">
        <v>2382</v>
      </c>
      <c r="Q508">
        <v>880</v>
      </c>
      <c r="R508">
        <v>83348585</v>
      </c>
    </row>
    <row r="509" spans="1:18" x14ac:dyDescent="0.25">
      <c r="A509">
        <v>507</v>
      </c>
      <c r="B509" t="s">
        <v>2383</v>
      </c>
      <c r="C509" t="s">
        <v>2384</v>
      </c>
      <c r="D509">
        <v>3</v>
      </c>
      <c r="E509" t="s">
        <v>2385</v>
      </c>
      <c r="F509" t="s">
        <v>2383</v>
      </c>
      <c r="G509">
        <v>365231</v>
      </c>
      <c r="H509">
        <v>7913</v>
      </c>
      <c r="I509">
        <v>751</v>
      </c>
      <c r="J509">
        <v>0</v>
      </c>
      <c r="K509">
        <v>42</v>
      </c>
      <c r="L509" t="s">
        <v>2386</v>
      </c>
      <c r="M509">
        <v>11900</v>
      </c>
      <c r="N509" t="s">
        <v>22</v>
      </c>
      <c r="O509">
        <v>35</v>
      </c>
      <c r="P509" t="s">
        <v>2387</v>
      </c>
      <c r="Q509">
        <v>1470</v>
      </c>
      <c r="R509">
        <v>6473998</v>
      </c>
    </row>
    <row r="510" spans="1:18" x14ac:dyDescent="0.25">
      <c r="A510">
        <v>508</v>
      </c>
      <c r="B510" t="s">
        <v>2388</v>
      </c>
      <c r="C510" t="s">
        <v>2389</v>
      </c>
      <c r="D510">
        <v>1</v>
      </c>
      <c r="E510" t="s">
        <v>2390</v>
      </c>
      <c r="F510" t="s">
        <v>2388</v>
      </c>
      <c r="G510">
        <v>16112691</v>
      </c>
      <c r="H510">
        <v>178858</v>
      </c>
      <c r="I510">
        <v>7306</v>
      </c>
      <c r="J510">
        <v>0</v>
      </c>
      <c r="K510">
        <v>1724</v>
      </c>
      <c r="L510" t="s">
        <v>2130</v>
      </c>
      <c r="M510">
        <v>3930</v>
      </c>
      <c r="N510" t="s">
        <v>22</v>
      </c>
      <c r="O510">
        <v>51</v>
      </c>
      <c r="P510" t="s">
        <v>2391</v>
      </c>
      <c r="Q510">
        <v>1453</v>
      </c>
      <c r="R510">
        <v>121522996</v>
      </c>
    </row>
    <row r="511" spans="1:18" x14ac:dyDescent="0.25">
      <c r="A511">
        <v>509</v>
      </c>
      <c r="B511" t="s">
        <v>2392</v>
      </c>
      <c r="C511" t="s">
        <v>2393</v>
      </c>
      <c r="D511">
        <v>2</v>
      </c>
      <c r="E511" t="s">
        <v>2394</v>
      </c>
      <c r="F511" t="s">
        <v>2392</v>
      </c>
      <c r="G511">
        <v>16154287</v>
      </c>
      <c r="H511">
        <v>183881</v>
      </c>
      <c r="I511">
        <v>9746</v>
      </c>
      <c r="J511">
        <v>0</v>
      </c>
      <c r="K511">
        <v>983</v>
      </c>
      <c r="L511" t="s">
        <v>2199</v>
      </c>
      <c r="M511">
        <v>5490</v>
      </c>
      <c r="N511" t="s">
        <v>22</v>
      </c>
      <c r="O511">
        <v>124</v>
      </c>
      <c r="P511" t="s">
        <v>2395</v>
      </c>
      <c r="Q511">
        <v>1135</v>
      </c>
      <c r="R511">
        <v>39136623</v>
      </c>
    </row>
    <row r="512" spans="1:18" x14ac:dyDescent="0.25">
      <c r="A512">
        <v>510</v>
      </c>
      <c r="B512" t="s">
        <v>2396</v>
      </c>
      <c r="C512" t="s">
        <v>2397</v>
      </c>
      <c r="D512">
        <v>1</v>
      </c>
      <c r="E512" t="s">
        <v>2398</v>
      </c>
      <c r="F512" t="s">
        <v>2396</v>
      </c>
      <c r="G512">
        <v>309690</v>
      </c>
      <c r="H512">
        <v>5411</v>
      </c>
      <c r="I512">
        <v>172</v>
      </c>
      <c r="J512">
        <v>0</v>
      </c>
      <c r="K512">
        <v>68</v>
      </c>
      <c r="L512" t="s">
        <v>2399</v>
      </c>
      <c r="M512">
        <v>73</v>
      </c>
      <c r="N512" t="s">
        <v>22</v>
      </c>
      <c r="O512">
        <v>76</v>
      </c>
      <c r="P512" t="s">
        <v>2400</v>
      </c>
      <c r="Q512">
        <v>1015</v>
      </c>
      <c r="R512">
        <v>7254154</v>
      </c>
    </row>
    <row r="513" spans="1:18" x14ac:dyDescent="0.25">
      <c r="A513">
        <v>511</v>
      </c>
      <c r="B513" t="s">
        <v>2401</v>
      </c>
      <c r="C513" t="s">
        <v>2402</v>
      </c>
      <c r="D513">
        <v>1</v>
      </c>
      <c r="E513" t="s">
        <v>2403</v>
      </c>
      <c r="F513" t="s">
        <v>2401</v>
      </c>
      <c r="G513">
        <v>1862163</v>
      </c>
      <c r="H513">
        <v>38114</v>
      </c>
      <c r="I513">
        <v>4176</v>
      </c>
      <c r="J513">
        <v>0</v>
      </c>
      <c r="K513">
        <v>31</v>
      </c>
      <c r="L513" t="s">
        <v>2140</v>
      </c>
      <c r="M513">
        <v>8420</v>
      </c>
      <c r="N513" t="s">
        <v>22</v>
      </c>
      <c r="O513">
        <v>138</v>
      </c>
      <c r="P513" t="s">
        <v>2404</v>
      </c>
      <c r="Q513">
        <v>1147</v>
      </c>
      <c r="R513">
        <v>73548992</v>
      </c>
    </row>
    <row r="514" spans="1:18" x14ac:dyDescent="0.25">
      <c r="A514">
        <v>512</v>
      </c>
      <c r="B514" t="s">
        <v>2405</v>
      </c>
      <c r="C514" t="s">
        <v>2406</v>
      </c>
      <c r="D514">
        <v>2</v>
      </c>
      <c r="E514" t="s">
        <v>2407</v>
      </c>
      <c r="F514" t="s">
        <v>2405</v>
      </c>
      <c r="G514">
        <v>13839686</v>
      </c>
      <c r="H514">
        <v>121870</v>
      </c>
      <c r="I514">
        <v>5592</v>
      </c>
      <c r="J514">
        <v>0</v>
      </c>
      <c r="K514">
        <v>788</v>
      </c>
      <c r="L514" t="s">
        <v>2042</v>
      </c>
      <c r="M514">
        <v>11100</v>
      </c>
      <c r="N514" t="s">
        <v>22</v>
      </c>
      <c r="O514">
        <v>37</v>
      </c>
      <c r="P514" t="s">
        <v>2408</v>
      </c>
      <c r="Q514">
        <v>1059</v>
      </c>
      <c r="R514">
        <v>278122170</v>
      </c>
    </row>
    <row r="516" spans="1:18" x14ac:dyDescent="0.25">
      <c r="A516">
        <v>514</v>
      </c>
      <c r="B516" t="s">
        <v>2409</v>
      </c>
      <c r="C516" t="s">
        <v>2410</v>
      </c>
      <c r="D516">
        <v>5</v>
      </c>
      <c r="E516" t="s">
        <v>2411</v>
      </c>
      <c r="F516" t="s">
        <v>2409</v>
      </c>
      <c r="G516">
        <v>2480960</v>
      </c>
      <c r="H516">
        <v>41725</v>
      </c>
      <c r="I516">
        <v>2125</v>
      </c>
      <c r="J516">
        <v>0</v>
      </c>
      <c r="K516">
        <v>141</v>
      </c>
      <c r="L516" t="s">
        <v>2412</v>
      </c>
      <c r="M516">
        <v>3120</v>
      </c>
      <c r="N516" t="s">
        <v>22</v>
      </c>
      <c r="O516">
        <v>25</v>
      </c>
      <c r="P516" t="s">
        <v>2413</v>
      </c>
      <c r="Q516">
        <v>448</v>
      </c>
      <c r="R516">
        <v>5453130</v>
      </c>
    </row>
    <row r="517" spans="1:18" x14ac:dyDescent="0.25">
      <c r="A517">
        <v>515</v>
      </c>
      <c r="B517" t="s">
        <v>2414</v>
      </c>
      <c r="C517" t="s">
        <v>2415</v>
      </c>
      <c r="D517">
        <v>2</v>
      </c>
      <c r="E517" t="s">
        <v>2416</v>
      </c>
      <c r="F517" t="s">
        <v>2414</v>
      </c>
      <c r="G517">
        <v>8419001</v>
      </c>
      <c r="H517">
        <v>59701</v>
      </c>
      <c r="I517">
        <v>2612</v>
      </c>
      <c r="J517">
        <v>0</v>
      </c>
      <c r="K517">
        <v>185</v>
      </c>
      <c r="L517" t="s">
        <v>2280</v>
      </c>
      <c r="M517">
        <v>41500</v>
      </c>
      <c r="N517" t="s">
        <v>22</v>
      </c>
      <c r="O517">
        <v>379</v>
      </c>
      <c r="P517" t="s">
        <v>2417</v>
      </c>
      <c r="Q517">
        <v>991</v>
      </c>
      <c r="R517">
        <v>280441754</v>
      </c>
    </row>
    <row r="518" spans="1:18" x14ac:dyDescent="0.25">
      <c r="A518">
        <v>516</v>
      </c>
      <c r="B518" t="s">
        <v>2418</v>
      </c>
      <c r="C518" t="s">
        <v>2419</v>
      </c>
      <c r="D518">
        <v>1</v>
      </c>
      <c r="E518" t="s">
        <v>2420</v>
      </c>
      <c r="F518" t="s">
        <v>2418</v>
      </c>
      <c r="G518">
        <v>2941950</v>
      </c>
      <c r="H518">
        <v>23945</v>
      </c>
      <c r="I518">
        <v>1403</v>
      </c>
      <c r="J518">
        <v>0</v>
      </c>
      <c r="K518">
        <v>309</v>
      </c>
      <c r="L518" t="s">
        <v>2060</v>
      </c>
      <c r="M518">
        <v>83700</v>
      </c>
      <c r="N518" t="s">
        <v>22</v>
      </c>
      <c r="O518">
        <v>103</v>
      </c>
      <c r="P518" t="s">
        <v>2421</v>
      </c>
      <c r="Q518">
        <v>1524</v>
      </c>
      <c r="R518">
        <v>230153771</v>
      </c>
    </row>
    <row r="519" spans="1:18" x14ac:dyDescent="0.25">
      <c r="A519">
        <v>517</v>
      </c>
      <c r="B519" t="s">
        <v>2422</v>
      </c>
      <c r="C519" t="s">
        <v>2423</v>
      </c>
      <c r="D519">
        <v>1</v>
      </c>
      <c r="E519" t="s">
        <v>2424</v>
      </c>
      <c r="F519" t="s">
        <v>2422</v>
      </c>
      <c r="G519">
        <v>1191077</v>
      </c>
      <c r="H519">
        <v>17198</v>
      </c>
      <c r="I519">
        <v>2291</v>
      </c>
      <c r="J519">
        <v>0</v>
      </c>
      <c r="K519">
        <v>57</v>
      </c>
      <c r="L519" t="s">
        <v>2140</v>
      </c>
      <c r="M519">
        <v>8420</v>
      </c>
      <c r="N519" t="s">
        <v>22</v>
      </c>
      <c r="O519">
        <v>138</v>
      </c>
      <c r="P519" t="s">
        <v>2425</v>
      </c>
      <c r="Q519">
        <v>1147</v>
      </c>
      <c r="R519">
        <v>73548992</v>
      </c>
    </row>
    <row r="520" spans="1:18" x14ac:dyDescent="0.25">
      <c r="A520">
        <v>518</v>
      </c>
      <c r="B520" t="s">
        <v>2426</v>
      </c>
      <c r="C520" t="s">
        <v>2427</v>
      </c>
      <c r="D520">
        <v>1</v>
      </c>
      <c r="E520" t="s">
        <v>2428</v>
      </c>
      <c r="F520" t="s">
        <v>2426</v>
      </c>
      <c r="G520">
        <v>1731317</v>
      </c>
      <c r="H520">
        <v>17535</v>
      </c>
      <c r="I520">
        <v>807</v>
      </c>
      <c r="J520">
        <v>0</v>
      </c>
      <c r="K520">
        <v>107</v>
      </c>
      <c r="L520" t="s">
        <v>2189</v>
      </c>
      <c r="M520">
        <v>98800</v>
      </c>
      <c r="N520" t="s">
        <v>22</v>
      </c>
      <c r="O520">
        <v>317</v>
      </c>
      <c r="P520" t="s">
        <v>2429</v>
      </c>
      <c r="Q520">
        <v>600</v>
      </c>
      <c r="R520">
        <v>433060744</v>
      </c>
    </row>
    <row r="521" spans="1:18" x14ac:dyDescent="0.25">
      <c r="A521">
        <v>519</v>
      </c>
      <c r="B521" t="s">
        <v>2430</v>
      </c>
      <c r="C521" t="s">
        <v>2431</v>
      </c>
      <c r="D521">
        <v>1</v>
      </c>
      <c r="E521" t="s">
        <v>2432</v>
      </c>
      <c r="F521" t="s">
        <v>2430</v>
      </c>
      <c r="G521">
        <v>4134124</v>
      </c>
      <c r="H521">
        <v>40423</v>
      </c>
      <c r="I521">
        <v>2933</v>
      </c>
      <c r="J521">
        <v>0</v>
      </c>
      <c r="K521">
        <v>82</v>
      </c>
      <c r="L521" t="s">
        <v>2042</v>
      </c>
      <c r="M521">
        <v>11100</v>
      </c>
      <c r="N521" t="s">
        <v>22</v>
      </c>
      <c r="O521">
        <v>37</v>
      </c>
      <c r="P521" t="s">
        <v>2433</v>
      </c>
      <c r="Q521">
        <v>1476</v>
      </c>
      <c r="R521">
        <v>278122170</v>
      </c>
    </row>
    <row r="522" spans="1:18" x14ac:dyDescent="0.25">
      <c r="A522">
        <v>520</v>
      </c>
      <c r="B522" t="s">
        <v>2434</v>
      </c>
      <c r="C522" t="s">
        <v>2435</v>
      </c>
      <c r="D522">
        <v>1</v>
      </c>
      <c r="E522" t="s">
        <v>2436</v>
      </c>
      <c r="F522" t="s">
        <v>2434</v>
      </c>
      <c r="G522">
        <v>8812206</v>
      </c>
      <c r="H522">
        <v>116356</v>
      </c>
      <c r="I522">
        <v>2712</v>
      </c>
      <c r="J522">
        <v>0</v>
      </c>
      <c r="K522">
        <v>3572</v>
      </c>
      <c r="L522" t="s">
        <v>1850</v>
      </c>
      <c r="M522">
        <v>90900</v>
      </c>
      <c r="N522" t="s">
        <v>22</v>
      </c>
      <c r="O522">
        <v>246</v>
      </c>
      <c r="P522" t="s">
        <v>2437</v>
      </c>
      <c r="Q522">
        <v>845</v>
      </c>
      <c r="R522">
        <v>480080224</v>
      </c>
    </row>
    <row r="523" spans="1:18" x14ac:dyDescent="0.25">
      <c r="A523">
        <v>521</v>
      </c>
      <c r="B523" t="s">
        <v>2438</v>
      </c>
      <c r="C523" t="s">
        <v>2439</v>
      </c>
      <c r="D523">
        <v>1</v>
      </c>
      <c r="E523" t="s">
        <v>2440</v>
      </c>
      <c r="F523" t="s">
        <v>2438</v>
      </c>
      <c r="G523">
        <v>1612411</v>
      </c>
      <c r="H523">
        <v>33795</v>
      </c>
      <c r="I523">
        <v>3036</v>
      </c>
      <c r="J523">
        <v>0</v>
      </c>
      <c r="K523">
        <v>114</v>
      </c>
      <c r="L523" t="s">
        <v>1805</v>
      </c>
      <c r="M523">
        <v>50400</v>
      </c>
      <c r="N523" t="s">
        <v>22</v>
      </c>
      <c r="O523">
        <v>68</v>
      </c>
      <c r="P523" t="s">
        <v>2441</v>
      </c>
      <c r="Q523">
        <v>2496</v>
      </c>
      <c r="R523">
        <v>224258137</v>
      </c>
    </row>
    <row r="524" spans="1:18" x14ac:dyDescent="0.25">
      <c r="A524">
        <v>522</v>
      </c>
      <c r="B524" t="s">
        <v>2442</v>
      </c>
      <c r="C524" t="s">
        <v>2443</v>
      </c>
      <c r="D524">
        <v>2</v>
      </c>
      <c r="E524" t="s">
        <v>2444</v>
      </c>
      <c r="F524" t="s">
        <v>2442</v>
      </c>
      <c r="G524">
        <v>17548263</v>
      </c>
      <c r="H524">
        <v>207478</v>
      </c>
      <c r="I524">
        <v>9357</v>
      </c>
      <c r="J524">
        <v>0</v>
      </c>
      <c r="K524">
        <v>1853</v>
      </c>
      <c r="L524" t="s">
        <v>2221</v>
      </c>
      <c r="M524">
        <v>104000</v>
      </c>
      <c r="N524" t="s">
        <v>22</v>
      </c>
      <c r="O524">
        <v>307</v>
      </c>
      <c r="P524" t="s">
        <v>2445</v>
      </c>
      <c r="Q524">
        <v>2464</v>
      </c>
      <c r="R524">
        <v>881620349</v>
      </c>
    </row>
    <row r="525" spans="1:18" x14ac:dyDescent="0.25">
      <c r="A525">
        <v>523</v>
      </c>
      <c r="B525" t="s">
        <v>2446</v>
      </c>
      <c r="C525" t="s">
        <v>2447</v>
      </c>
      <c r="D525">
        <v>1</v>
      </c>
      <c r="E525" t="s">
        <v>2448</v>
      </c>
      <c r="F525" t="s">
        <v>2446</v>
      </c>
      <c r="G525">
        <v>22940790</v>
      </c>
      <c r="H525">
        <v>262692</v>
      </c>
      <c r="I525">
        <v>38875</v>
      </c>
      <c r="J525">
        <v>0</v>
      </c>
      <c r="K525">
        <v>260</v>
      </c>
      <c r="L525" t="s">
        <v>2159</v>
      </c>
      <c r="M525">
        <v>35700</v>
      </c>
      <c r="N525" t="s">
        <v>22</v>
      </c>
      <c r="O525">
        <v>205</v>
      </c>
      <c r="P525" t="s">
        <v>2449</v>
      </c>
      <c r="Q525">
        <v>1155</v>
      </c>
      <c r="R525">
        <v>226453259</v>
      </c>
    </row>
    <row r="526" spans="1:18" x14ac:dyDescent="0.25">
      <c r="A526">
        <v>524</v>
      </c>
      <c r="B526" t="s">
        <v>2450</v>
      </c>
      <c r="C526" t="s">
        <v>2451</v>
      </c>
      <c r="D526">
        <v>2</v>
      </c>
      <c r="E526" t="s">
        <v>2452</v>
      </c>
      <c r="F526" t="s">
        <v>2450</v>
      </c>
      <c r="G526">
        <v>189872</v>
      </c>
      <c r="H526">
        <v>3399</v>
      </c>
      <c r="I526">
        <v>108</v>
      </c>
      <c r="J526">
        <v>0</v>
      </c>
      <c r="K526">
        <v>0</v>
      </c>
      <c r="L526" t="s">
        <v>2453</v>
      </c>
      <c r="M526">
        <v>631</v>
      </c>
      <c r="N526" t="s">
        <v>22</v>
      </c>
      <c r="O526">
        <v>21</v>
      </c>
      <c r="P526" t="s">
        <v>2454</v>
      </c>
      <c r="Q526">
        <v>155</v>
      </c>
      <c r="R526">
        <v>2015592</v>
      </c>
    </row>
    <row r="527" spans="1:18" x14ac:dyDescent="0.25">
      <c r="A527">
        <v>525</v>
      </c>
      <c r="B527" t="s">
        <v>2455</v>
      </c>
      <c r="C527" t="s">
        <v>2456</v>
      </c>
      <c r="D527">
        <v>2</v>
      </c>
      <c r="E527" t="s">
        <v>2457</v>
      </c>
      <c r="F527" t="s">
        <v>2458</v>
      </c>
      <c r="G527">
        <v>247565</v>
      </c>
      <c r="H527">
        <v>3483</v>
      </c>
      <c r="I527">
        <v>104</v>
      </c>
      <c r="J527">
        <v>0</v>
      </c>
      <c r="K527">
        <v>197</v>
      </c>
      <c r="L527" t="s">
        <v>2459</v>
      </c>
      <c r="M527">
        <v>58000</v>
      </c>
      <c r="N527" t="s">
        <v>22</v>
      </c>
      <c r="O527">
        <v>248</v>
      </c>
      <c r="P527" t="s">
        <v>2460</v>
      </c>
      <c r="Q527">
        <v>796</v>
      </c>
      <c r="R527">
        <v>49347093</v>
      </c>
    </row>
    <row r="528" spans="1:18" x14ac:dyDescent="0.25">
      <c r="A528">
        <v>526</v>
      </c>
      <c r="B528" t="s">
        <v>2461</v>
      </c>
      <c r="C528" t="s">
        <v>2462</v>
      </c>
      <c r="D528">
        <v>1</v>
      </c>
      <c r="E528" t="s">
        <v>2463</v>
      </c>
      <c r="F528" t="s">
        <v>2461</v>
      </c>
      <c r="G528">
        <v>93220</v>
      </c>
      <c r="H528">
        <v>3938</v>
      </c>
      <c r="I528">
        <v>313</v>
      </c>
      <c r="J528">
        <v>0</v>
      </c>
      <c r="K528">
        <v>30</v>
      </c>
      <c r="L528" t="s">
        <v>2060</v>
      </c>
      <c r="M528">
        <v>83700</v>
      </c>
      <c r="N528" t="s">
        <v>22</v>
      </c>
      <c r="O528">
        <v>103</v>
      </c>
      <c r="P528" t="s">
        <v>2464</v>
      </c>
      <c r="Q528">
        <v>523</v>
      </c>
      <c r="R528">
        <v>230153771</v>
      </c>
    </row>
    <row r="529" spans="1:18" x14ac:dyDescent="0.25">
      <c r="A529">
        <v>527</v>
      </c>
      <c r="B529" t="s">
        <v>2465</v>
      </c>
      <c r="C529" t="s">
        <v>2466</v>
      </c>
      <c r="D529">
        <v>1</v>
      </c>
      <c r="E529" t="s">
        <v>2467</v>
      </c>
      <c r="F529" t="s">
        <v>2465</v>
      </c>
      <c r="G529">
        <v>1085512</v>
      </c>
      <c r="H529">
        <v>13163</v>
      </c>
      <c r="I529">
        <v>848</v>
      </c>
      <c r="J529">
        <v>0</v>
      </c>
      <c r="K529">
        <v>24</v>
      </c>
      <c r="L529" t="s">
        <v>2140</v>
      </c>
      <c r="M529">
        <v>8420</v>
      </c>
      <c r="N529" t="s">
        <v>22</v>
      </c>
      <c r="O529">
        <v>138</v>
      </c>
      <c r="P529" t="s">
        <v>2141</v>
      </c>
      <c r="Q529">
        <v>802</v>
      </c>
      <c r="R529">
        <v>73548992</v>
      </c>
    </row>
    <row r="530" spans="1:18" x14ac:dyDescent="0.25">
      <c r="A530">
        <v>528</v>
      </c>
      <c r="B530" t="s">
        <v>2468</v>
      </c>
      <c r="C530" t="s">
        <v>2469</v>
      </c>
      <c r="D530">
        <v>1</v>
      </c>
      <c r="E530" t="s">
        <v>2470</v>
      </c>
      <c r="F530" t="s">
        <v>2468</v>
      </c>
      <c r="G530">
        <v>1200490</v>
      </c>
      <c r="H530">
        <v>21165</v>
      </c>
      <c r="I530">
        <v>2407</v>
      </c>
      <c r="J530">
        <v>0</v>
      </c>
      <c r="K530">
        <v>6</v>
      </c>
      <c r="L530" t="s">
        <v>2471</v>
      </c>
      <c r="M530">
        <v>18100</v>
      </c>
      <c r="N530" t="s">
        <v>22</v>
      </c>
      <c r="O530">
        <v>32</v>
      </c>
      <c r="P530" t="s">
        <v>2472</v>
      </c>
      <c r="Q530">
        <v>386</v>
      </c>
      <c r="R530">
        <v>18195561</v>
      </c>
    </row>
    <row r="531" spans="1:18" x14ac:dyDescent="0.25">
      <c r="A531">
        <v>529</v>
      </c>
      <c r="B531" t="s">
        <v>2473</v>
      </c>
      <c r="C531" t="s">
        <v>2474</v>
      </c>
      <c r="D531">
        <v>1</v>
      </c>
      <c r="E531" t="s">
        <v>2475</v>
      </c>
      <c r="F531" t="s">
        <v>2473</v>
      </c>
      <c r="G531">
        <v>1643071</v>
      </c>
      <c r="H531">
        <v>17550</v>
      </c>
      <c r="I531">
        <v>1351</v>
      </c>
      <c r="J531">
        <v>0</v>
      </c>
      <c r="K531">
        <v>84</v>
      </c>
      <c r="L531" t="s">
        <v>2189</v>
      </c>
      <c r="M531">
        <v>98800</v>
      </c>
      <c r="N531" t="s">
        <v>22</v>
      </c>
      <c r="O531">
        <v>317</v>
      </c>
      <c r="P531" t="s">
        <v>2476</v>
      </c>
      <c r="Q531">
        <v>538</v>
      </c>
      <c r="R531">
        <v>433060744</v>
      </c>
    </row>
    <row r="533" spans="1:18" x14ac:dyDescent="0.25">
      <c r="A533">
        <v>531</v>
      </c>
      <c r="B533" t="s">
        <v>2477</v>
      </c>
      <c r="C533" t="s">
        <v>2478</v>
      </c>
      <c r="D533">
        <v>3</v>
      </c>
      <c r="E533" t="s">
        <v>2479</v>
      </c>
      <c r="F533" t="s">
        <v>2477</v>
      </c>
      <c r="G533">
        <v>1674520</v>
      </c>
      <c r="H533">
        <v>22780</v>
      </c>
      <c r="I533">
        <v>1934</v>
      </c>
      <c r="J533">
        <v>0</v>
      </c>
      <c r="K533">
        <v>68</v>
      </c>
      <c r="L533" t="s">
        <v>2386</v>
      </c>
      <c r="M533">
        <v>11900</v>
      </c>
      <c r="N533" t="s">
        <v>22</v>
      </c>
      <c r="O533">
        <v>35</v>
      </c>
      <c r="P533" t="s">
        <v>2480</v>
      </c>
      <c r="Q533">
        <v>867</v>
      </c>
      <c r="R533">
        <v>6473998</v>
      </c>
    </row>
    <row r="534" spans="1:18" x14ac:dyDescent="0.25">
      <c r="A534">
        <v>532</v>
      </c>
      <c r="B534" t="s">
        <v>2481</v>
      </c>
      <c r="C534" t="s">
        <v>2482</v>
      </c>
      <c r="D534">
        <v>1</v>
      </c>
      <c r="E534" t="s">
        <v>2483</v>
      </c>
      <c r="F534" t="s">
        <v>2481</v>
      </c>
      <c r="G534">
        <v>643600</v>
      </c>
      <c r="H534">
        <v>11893</v>
      </c>
      <c r="I534">
        <v>1580</v>
      </c>
      <c r="J534">
        <v>0</v>
      </c>
      <c r="K534">
        <v>42</v>
      </c>
      <c r="L534" t="s">
        <v>2060</v>
      </c>
      <c r="M534">
        <v>83700</v>
      </c>
      <c r="N534" t="s">
        <v>22</v>
      </c>
      <c r="O534">
        <v>103</v>
      </c>
      <c r="P534" t="s">
        <v>2484</v>
      </c>
      <c r="Q534">
        <v>523</v>
      </c>
      <c r="R534">
        <v>230153771</v>
      </c>
    </row>
    <row r="535" spans="1:18" x14ac:dyDescent="0.25">
      <c r="A535">
        <v>533</v>
      </c>
      <c r="B535" t="s">
        <v>2485</v>
      </c>
      <c r="C535" t="s">
        <v>2486</v>
      </c>
      <c r="D535">
        <v>2</v>
      </c>
      <c r="E535" t="s">
        <v>2487</v>
      </c>
      <c r="F535" t="s">
        <v>2485</v>
      </c>
      <c r="G535">
        <v>1276967</v>
      </c>
      <c r="H535">
        <v>17975</v>
      </c>
      <c r="I535">
        <v>1652</v>
      </c>
      <c r="J535">
        <v>0</v>
      </c>
      <c r="K535">
        <v>116</v>
      </c>
      <c r="L535" t="s">
        <v>2027</v>
      </c>
      <c r="M535">
        <v>8900</v>
      </c>
      <c r="N535" t="s">
        <v>22</v>
      </c>
      <c r="O535">
        <v>382</v>
      </c>
      <c r="P535" t="s">
        <v>2488</v>
      </c>
      <c r="Q535">
        <v>1027</v>
      </c>
      <c r="R535">
        <v>71757666</v>
      </c>
    </row>
    <row r="536" spans="1:18" x14ac:dyDescent="0.25">
      <c r="A536">
        <v>534</v>
      </c>
      <c r="B536" t="s">
        <v>2489</v>
      </c>
      <c r="C536" t="s">
        <v>2490</v>
      </c>
      <c r="D536">
        <v>1</v>
      </c>
      <c r="E536" t="s">
        <v>2491</v>
      </c>
      <c r="F536" t="s">
        <v>2489</v>
      </c>
      <c r="G536">
        <v>2451091</v>
      </c>
      <c r="H536">
        <v>35093</v>
      </c>
      <c r="I536">
        <v>2813</v>
      </c>
      <c r="J536">
        <v>0</v>
      </c>
      <c r="K536">
        <v>31</v>
      </c>
      <c r="L536" t="s">
        <v>2492</v>
      </c>
      <c r="M536">
        <v>6020</v>
      </c>
      <c r="N536" t="s">
        <v>22</v>
      </c>
      <c r="O536">
        <v>101</v>
      </c>
      <c r="P536" t="s">
        <v>2493</v>
      </c>
      <c r="Q536">
        <v>1051</v>
      </c>
      <c r="R536">
        <v>15781415</v>
      </c>
    </row>
    <row r="537" spans="1:18" x14ac:dyDescent="0.25">
      <c r="A537">
        <v>535</v>
      </c>
      <c r="B537" t="s">
        <v>2494</v>
      </c>
      <c r="C537" t="s">
        <v>2495</v>
      </c>
      <c r="D537">
        <v>1</v>
      </c>
      <c r="E537" t="s">
        <v>2496</v>
      </c>
      <c r="F537" t="s">
        <v>2497</v>
      </c>
      <c r="G537">
        <v>41364751</v>
      </c>
      <c r="H537">
        <v>333090</v>
      </c>
      <c r="I537">
        <v>27383</v>
      </c>
      <c r="J537">
        <v>0</v>
      </c>
      <c r="K537">
        <v>1444</v>
      </c>
      <c r="L537" t="s">
        <v>1805</v>
      </c>
      <c r="M537">
        <v>50400</v>
      </c>
      <c r="N537" t="s">
        <v>22</v>
      </c>
      <c r="O537">
        <v>68</v>
      </c>
      <c r="P537" t="s">
        <v>2498</v>
      </c>
      <c r="Q537">
        <v>1552</v>
      </c>
      <c r="R537">
        <v>224258137</v>
      </c>
    </row>
    <row r="538" spans="1:18" x14ac:dyDescent="0.25">
      <c r="A538">
        <v>536</v>
      </c>
      <c r="B538" t="s">
        <v>2499</v>
      </c>
      <c r="C538" t="s">
        <v>2500</v>
      </c>
      <c r="D538">
        <v>1</v>
      </c>
      <c r="E538" t="s">
        <v>2501</v>
      </c>
      <c r="F538" t="s">
        <v>2499</v>
      </c>
      <c r="G538">
        <v>414615</v>
      </c>
      <c r="H538">
        <v>8040</v>
      </c>
      <c r="I538">
        <v>546</v>
      </c>
      <c r="J538">
        <v>0</v>
      </c>
      <c r="K538">
        <v>69</v>
      </c>
      <c r="L538" t="s">
        <v>2502</v>
      </c>
      <c r="M538">
        <v>86</v>
      </c>
      <c r="N538" t="s">
        <v>22</v>
      </c>
      <c r="O538">
        <v>43</v>
      </c>
      <c r="P538" t="s">
        <v>2503</v>
      </c>
      <c r="Q538">
        <v>1253</v>
      </c>
      <c r="R538">
        <v>8768796</v>
      </c>
    </row>
    <row r="539" spans="1:18" x14ac:dyDescent="0.25">
      <c r="A539">
        <v>537</v>
      </c>
      <c r="B539" t="s">
        <v>2504</v>
      </c>
      <c r="C539" t="s">
        <v>2505</v>
      </c>
      <c r="D539">
        <v>3</v>
      </c>
      <c r="E539" t="s">
        <v>2506</v>
      </c>
      <c r="F539" t="s">
        <v>2504</v>
      </c>
      <c r="G539">
        <v>2583750</v>
      </c>
      <c r="H539">
        <v>39783</v>
      </c>
      <c r="I539">
        <v>4557</v>
      </c>
      <c r="J539">
        <v>0</v>
      </c>
      <c r="K539">
        <v>154</v>
      </c>
      <c r="L539" t="s">
        <v>2140</v>
      </c>
      <c r="M539">
        <v>8420</v>
      </c>
      <c r="N539" t="s">
        <v>22</v>
      </c>
      <c r="O539">
        <v>138</v>
      </c>
      <c r="P539" t="s">
        <v>2285</v>
      </c>
      <c r="Q539">
        <v>1189</v>
      </c>
      <c r="R539">
        <v>73548992</v>
      </c>
    </row>
    <row r="540" spans="1:18" x14ac:dyDescent="0.25">
      <c r="A540">
        <v>538</v>
      </c>
      <c r="B540" t="s">
        <v>2507</v>
      </c>
      <c r="C540" t="s">
        <v>2508</v>
      </c>
      <c r="D540">
        <v>2</v>
      </c>
      <c r="E540" t="s">
        <v>2509</v>
      </c>
      <c r="F540" t="s">
        <v>2507</v>
      </c>
      <c r="G540">
        <v>14484374</v>
      </c>
      <c r="H540">
        <v>152680</v>
      </c>
      <c r="I540">
        <v>3921</v>
      </c>
      <c r="J540">
        <v>0</v>
      </c>
      <c r="K540">
        <v>3206</v>
      </c>
      <c r="L540" t="s">
        <v>1850</v>
      </c>
      <c r="M540">
        <v>90900</v>
      </c>
      <c r="N540" t="s">
        <v>22</v>
      </c>
      <c r="O540">
        <v>246</v>
      </c>
      <c r="P540" t="s">
        <v>2510</v>
      </c>
      <c r="Q540">
        <v>1511</v>
      </c>
      <c r="R540">
        <v>480080224</v>
      </c>
    </row>
    <row r="541" spans="1:18" x14ac:dyDescent="0.25">
      <c r="A541">
        <v>539</v>
      </c>
      <c r="B541" t="s">
        <v>2511</v>
      </c>
      <c r="C541" t="s">
        <v>2512</v>
      </c>
      <c r="D541">
        <v>1</v>
      </c>
      <c r="E541" t="s">
        <v>2513</v>
      </c>
      <c r="F541" t="s">
        <v>2511</v>
      </c>
      <c r="G541">
        <v>32032537</v>
      </c>
      <c r="H541">
        <v>300620</v>
      </c>
      <c r="I541">
        <v>11719</v>
      </c>
      <c r="J541">
        <v>0</v>
      </c>
      <c r="K541">
        <v>1744</v>
      </c>
      <c r="L541" t="s">
        <v>2042</v>
      </c>
      <c r="M541">
        <v>11100</v>
      </c>
      <c r="N541" t="s">
        <v>22</v>
      </c>
      <c r="O541">
        <v>37</v>
      </c>
      <c r="P541" t="s">
        <v>2514</v>
      </c>
      <c r="Q541">
        <v>1784</v>
      </c>
      <c r="R541">
        <v>278122170</v>
      </c>
    </row>
    <row r="542" spans="1:18" x14ac:dyDescent="0.25">
      <c r="A542">
        <v>540</v>
      </c>
      <c r="B542" t="s">
        <v>2515</v>
      </c>
      <c r="C542" t="s">
        <v>2516</v>
      </c>
      <c r="D542">
        <v>1</v>
      </c>
      <c r="E542" t="s">
        <v>2517</v>
      </c>
      <c r="F542" t="s">
        <v>2515</v>
      </c>
      <c r="G542">
        <v>869082</v>
      </c>
      <c r="H542">
        <v>16608</v>
      </c>
      <c r="I542">
        <v>417</v>
      </c>
      <c r="J542">
        <v>0</v>
      </c>
      <c r="K542">
        <v>0</v>
      </c>
      <c r="L542" t="s">
        <v>2453</v>
      </c>
      <c r="M542">
        <v>631</v>
      </c>
      <c r="N542" t="s">
        <v>22</v>
      </c>
      <c r="O542">
        <v>21</v>
      </c>
      <c r="P542" t="s">
        <v>2518</v>
      </c>
      <c r="Q542">
        <v>152</v>
      </c>
      <c r="R542">
        <v>2015592</v>
      </c>
    </row>
    <row r="543" spans="1:18" x14ac:dyDescent="0.25">
      <c r="A543">
        <v>541</v>
      </c>
      <c r="B543" t="s">
        <v>2519</v>
      </c>
      <c r="C543" t="s">
        <v>2520</v>
      </c>
      <c r="D543">
        <v>2</v>
      </c>
      <c r="E543" t="s">
        <v>2521</v>
      </c>
      <c r="F543" t="s">
        <v>2519</v>
      </c>
      <c r="G543">
        <v>723140</v>
      </c>
      <c r="H543">
        <v>18720</v>
      </c>
      <c r="I543">
        <v>1386</v>
      </c>
      <c r="J543">
        <v>0</v>
      </c>
      <c r="K543">
        <v>23</v>
      </c>
      <c r="L543" t="s">
        <v>2522</v>
      </c>
      <c r="M543">
        <v>58000</v>
      </c>
      <c r="N543" t="s">
        <v>22</v>
      </c>
      <c r="O543">
        <v>738</v>
      </c>
      <c r="P543" t="s">
        <v>2523</v>
      </c>
      <c r="Q543">
        <v>1142</v>
      </c>
      <c r="R543">
        <v>130316025</v>
      </c>
    </row>
    <row r="544" spans="1:18" x14ac:dyDescent="0.25">
      <c r="A544">
        <v>542</v>
      </c>
      <c r="B544" t="s">
        <v>2524</v>
      </c>
      <c r="C544" t="s">
        <v>2525</v>
      </c>
      <c r="D544">
        <v>1</v>
      </c>
      <c r="E544" t="s">
        <v>2526</v>
      </c>
      <c r="F544" t="s">
        <v>2527</v>
      </c>
      <c r="G544">
        <v>1238425</v>
      </c>
      <c r="H544">
        <v>18026</v>
      </c>
      <c r="I544">
        <v>656</v>
      </c>
      <c r="J544">
        <v>0</v>
      </c>
      <c r="K544">
        <v>6</v>
      </c>
      <c r="L544" t="s">
        <v>2528</v>
      </c>
      <c r="M544">
        <v>12400</v>
      </c>
      <c r="N544" t="s">
        <v>22</v>
      </c>
      <c r="O544">
        <v>213</v>
      </c>
      <c r="P544" t="s">
        <v>2529</v>
      </c>
      <c r="Q544">
        <v>750</v>
      </c>
      <c r="R544">
        <v>90964796</v>
      </c>
    </row>
    <row r="545" spans="1:18" x14ac:dyDescent="0.25">
      <c r="A545">
        <v>543</v>
      </c>
      <c r="B545" t="s">
        <v>2530</v>
      </c>
      <c r="C545" t="s">
        <v>2531</v>
      </c>
      <c r="D545">
        <v>2</v>
      </c>
      <c r="E545" t="s">
        <v>2532</v>
      </c>
      <c r="F545" t="s">
        <v>2530</v>
      </c>
      <c r="G545">
        <v>20994078</v>
      </c>
      <c r="H545">
        <v>227328</v>
      </c>
      <c r="I545">
        <v>14739</v>
      </c>
      <c r="J545">
        <v>0</v>
      </c>
      <c r="K545">
        <v>610</v>
      </c>
      <c r="L545" t="s">
        <v>2130</v>
      </c>
      <c r="M545">
        <v>3930</v>
      </c>
      <c r="N545" t="s">
        <v>22</v>
      </c>
      <c r="O545">
        <v>51</v>
      </c>
      <c r="P545" t="s">
        <v>2533</v>
      </c>
      <c r="Q545">
        <v>1390</v>
      </c>
      <c r="R545">
        <v>121522996</v>
      </c>
    </row>
    <row r="546" spans="1:18" x14ac:dyDescent="0.25">
      <c r="A546">
        <v>544</v>
      </c>
      <c r="B546" t="s">
        <v>2534</v>
      </c>
      <c r="C546" t="s">
        <v>2535</v>
      </c>
      <c r="D546">
        <v>1</v>
      </c>
      <c r="E546" t="s">
        <v>2536</v>
      </c>
      <c r="F546" t="s">
        <v>2534</v>
      </c>
      <c r="G546">
        <v>2899979</v>
      </c>
      <c r="H546">
        <v>38207</v>
      </c>
      <c r="I546">
        <v>1322</v>
      </c>
      <c r="J546">
        <v>0</v>
      </c>
      <c r="K546">
        <v>622</v>
      </c>
      <c r="L546" t="s">
        <v>2027</v>
      </c>
      <c r="M546">
        <v>8900</v>
      </c>
      <c r="N546" t="s">
        <v>22</v>
      </c>
      <c r="O546">
        <v>382</v>
      </c>
      <c r="P546" t="s">
        <v>2537</v>
      </c>
      <c r="Q546">
        <v>1001</v>
      </c>
      <c r="R546">
        <v>71757666</v>
      </c>
    </row>
    <row r="547" spans="1:18" x14ac:dyDescent="0.25">
      <c r="A547">
        <v>545</v>
      </c>
      <c r="B547" t="s">
        <v>2538</v>
      </c>
      <c r="C547" t="s">
        <v>2539</v>
      </c>
      <c r="D547">
        <v>1</v>
      </c>
      <c r="E547" t="s">
        <v>2540</v>
      </c>
      <c r="F547" t="s">
        <v>2538</v>
      </c>
      <c r="G547">
        <v>51785</v>
      </c>
      <c r="H547">
        <v>1078</v>
      </c>
      <c r="I547">
        <v>188</v>
      </c>
      <c r="J547">
        <v>0</v>
      </c>
      <c r="K547">
        <v>0</v>
      </c>
      <c r="L547" t="s">
        <v>2541</v>
      </c>
      <c r="M547">
        <v>197</v>
      </c>
      <c r="N547" t="s">
        <v>22</v>
      </c>
      <c r="O547">
        <v>33</v>
      </c>
      <c r="P547" t="s">
        <v>2542</v>
      </c>
      <c r="Q547">
        <v>1112</v>
      </c>
      <c r="R547">
        <v>3677181</v>
      </c>
    </row>
    <row r="548" spans="1:18" x14ac:dyDescent="0.25">
      <c r="A548">
        <v>546</v>
      </c>
      <c r="B548" t="s">
        <v>2543</v>
      </c>
      <c r="C548" t="s">
        <v>2544</v>
      </c>
      <c r="D548">
        <v>1</v>
      </c>
      <c r="E548" t="s">
        <v>2545</v>
      </c>
      <c r="F548" t="s">
        <v>2543</v>
      </c>
      <c r="G548">
        <v>101278</v>
      </c>
      <c r="H548">
        <v>2755</v>
      </c>
      <c r="I548">
        <v>485</v>
      </c>
      <c r="J548">
        <v>0</v>
      </c>
      <c r="K548">
        <v>4</v>
      </c>
      <c r="L548" t="s">
        <v>2546</v>
      </c>
      <c r="M548">
        <v>519</v>
      </c>
      <c r="N548" t="s">
        <v>22</v>
      </c>
      <c r="O548">
        <v>140</v>
      </c>
      <c r="P548" t="s">
        <v>2547</v>
      </c>
      <c r="Q548">
        <v>1285</v>
      </c>
      <c r="R548">
        <v>1628955</v>
      </c>
    </row>
    <row r="549" spans="1:18" x14ac:dyDescent="0.25">
      <c r="A549">
        <v>547</v>
      </c>
      <c r="B549" t="s">
        <v>2548</v>
      </c>
      <c r="C549" t="s">
        <v>2549</v>
      </c>
      <c r="D549">
        <v>1</v>
      </c>
      <c r="E549" t="s">
        <v>2550</v>
      </c>
      <c r="F549" t="s">
        <v>2548</v>
      </c>
      <c r="G549">
        <v>18239</v>
      </c>
      <c r="H549">
        <v>557</v>
      </c>
      <c r="I549">
        <v>40</v>
      </c>
      <c r="J549">
        <v>0</v>
      </c>
      <c r="K549">
        <v>4</v>
      </c>
      <c r="L549" t="s">
        <v>2551</v>
      </c>
      <c r="M549">
        <v>527</v>
      </c>
      <c r="N549" t="s">
        <v>22</v>
      </c>
      <c r="O549">
        <v>150</v>
      </c>
      <c r="P549" t="s">
        <v>2552</v>
      </c>
      <c r="Q549">
        <v>720</v>
      </c>
      <c r="R549">
        <v>354273</v>
      </c>
    </row>
    <row r="550" spans="1:18" x14ac:dyDescent="0.25">
      <c r="A550">
        <v>548</v>
      </c>
      <c r="B550" t="s">
        <v>2553</v>
      </c>
      <c r="C550" t="s">
        <v>2554</v>
      </c>
      <c r="D550">
        <v>1</v>
      </c>
      <c r="E550" t="s">
        <v>2555</v>
      </c>
      <c r="F550" t="s">
        <v>2553</v>
      </c>
      <c r="G550">
        <v>26690</v>
      </c>
      <c r="H550">
        <v>505</v>
      </c>
      <c r="I550">
        <v>41</v>
      </c>
      <c r="J550">
        <v>0</v>
      </c>
      <c r="K550">
        <v>8</v>
      </c>
      <c r="L550" t="s">
        <v>2556</v>
      </c>
      <c r="M550">
        <v>624</v>
      </c>
      <c r="N550" t="s">
        <v>22</v>
      </c>
      <c r="O550">
        <v>73</v>
      </c>
      <c r="P550" t="s">
        <v>2557</v>
      </c>
      <c r="Q550">
        <v>1105</v>
      </c>
      <c r="R550">
        <v>145224</v>
      </c>
    </row>
    <row r="551" spans="1:18" x14ac:dyDescent="0.25">
      <c r="A551">
        <v>549</v>
      </c>
      <c r="B551" t="s">
        <v>2558</v>
      </c>
      <c r="C551" t="s">
        <v>2559</v>
      </c>
      <c r="D551">
        <v>1</v>
      </c>
      <c r="E551" t="s">
        <v>2560</v>
      </c>
      <c r="F551" t="s">
        <v>2558</v>
      </c>
      <c r="G551">
        <v>367166</v>
      </c>
      <c r="H551">
        <v>5467</v>
      </c>
      <c r="I551">
        <v>561</v>
      </c>
      <c r="J551">
        <v>0</v>
      </c>
      <c r="K551">
        <v>3</v>
      </c>
      <c r="L551" t="s">
        <v>2561</v>
      </c>
      <c r="M551">
        <v>618</v>
      </c>
      <c r="N551" t="s">
        <v>22</v>
      </c>
      <c r="O551">
        <v>83</v>
      </c>
      <c r="P551" t="s">
        <v>2562</v>
      </c>
      <c r="Q551">
        <v>2131</v>
      </c>
      <c r="R551">
        <v>14434838</v>
      </c>
    </row>
    <row r="552" spans="1:18" x14ac:dyDescent="0.25">
      <c r="A552">
        <v>550</v>
      </c>
      <c r="B552" t="s">
        <v>2563</v>
      </c>
      <c r="C552" t="s">
        <v>2564</v>
      </c>
      <c r="D552">
        <v>1</v>
      </c>
      <c r="E552" t="s">
        <v>2565</v>
      </c>
      <c r="F552" t="s">
        <v>2566</v>
      </c>
      <c r="G552">
        <v>8573</v>
      </c>
      <c r="H552">
        <v>154</v>
      </c>
      <c r="I552">
        <v>13</v>
      </c>
      <c r="J552">
        <v>0</v>
      </c>
      <c r="K552">
        <v>0</v>
      </c>
      <c r="L552" t="s">
        <v>2567</v>
      </c>
      <c r="M552">
        <v>14</v>
      </c>
      <c r="N552" t="s">
        <v>22</v>
      </c>
      <c r="O552">
        <v>78</v>
      </c>
      <c r="P552" t="s">
        <v>2568</v>
      </c>
      <c r="Q552">
        <v>930</v>
      </c>
      <c r="R552">
        <v>2352758</v>
      </c>
    </row>
    <row r="553" spans="1:18" x14ac:dyDescent="0.25">
      <c r="A553">
        <v>551</v>
      </c>
      <c r="B553" t="s">
        <v>2569</v>
      </c>
      <c r="C553" t="s">
        <v>2570</v>
      </c>
      <c r="D553">
        <v>1</v>
      </c>
      <c r="E553" t="s">
        <v>2571</v>
      </c>
      <c r="F553" t="s">
        <v>2569</v>
      </c>
      <c r="G553">
        <v>133285</v>
      </c>
      <c r="H553">
        <v>3664</v>
      </c>
      <c r="I553">
        <v>499</v>
      </c>
      <c r="J553">
        <v>0</v>
      </c>
      <c r="K553">
        <v>16</v>
      </c>
      <c r="L553" t="s">
        <v>2572</v>
      </c>
      <c r="M553">
        <v>2410</v>
      </c>
      <c r="N553" t="s">
        <v>22</v>
      </c>
      <c r="O553">
        <v>168</v>
      </c>
      <c r="P553" t="s">
        <v>2573</v>
      </c>
      <c r="Q553">
        <v>1142</v>
      </c>
      <c r="R553">
        <v>19482302</v>
      </c>
    </row>
    <row r="554" spans="1:18" x14ac:dyDescent="0.25">
      <c r="A554">
        <v>552</v>
      </c>
      <c r="B554" t="s">
        <v>2574</v>
      </c>
      <c r="C554" t="s">
        <v>2575</v>
      </c>
      <c r="D554">
        <v>1</v>
      </c>
      <c r="E554" t="s">
        <v>2576</v>
      </c>
      <c r="F554" t="s">
        <v>2574</v>
      </c>
      <c r="G554">
        <v>60696</v>
      </c>
      <c r="H554">
        <v>1062</v>
      </c>
      <c r="I554">
        <v>22</v>
      </c>
      <c r="J554">
        <v>0</v>
      </c>
      <c r="K554">
        <v>0</v>
      </c>
      <c r="L554" t="s">
        <v>2577</v>
      </c>
      <c r="M554">
        <v>30</v>
      </c>
      <c r="N554" t="s">
        <v>22</v>
      </c>
      <c r="O554">
        <v>211</v>
      </c>
      <c r="P554" t="s">
        <v>2578</v>
      </c>
      <c r="Q554">
        <v>78</v>
      </c>
      <c r="R554">
        <v>625939</v>
      </c>
    </row>
    <row r="555" spans="1:18" x14ac:dyDescent="0.25">
      <c r="A555">
        <v>553</v>
      </c>
      <c r="B555" t="s">
        <v>2579</v>
      </c>
      <c r="C555" t="s">
        <v>2580</v>
      </c>
      <c r="D555">
        <v>2</v>
      </c>
      <c r="E555" t="s">
        <v>2581</v>
      </c>
      <c r="F555" t="s">
        <v>2579</v>
      </c>
      <c r="G555">
        <v>260023</v>
      </c>
      <c r="H555">
        <v>4639</v>
      </c>
      <c r="I555">
        <v>370</v>
      </c>
      <c r="J555">
        <v>0</v>
      </c>
      <c r="K555">
        <v>4</v>
      </c>
      <c r="L555" t="s">
        <v>2582</v>
      </c>
      <c r="M555">
        <v>299</v>
      </c>
      <c r="N555" t="s">
        <v>22</v>
      </c>
      <c r="O555">
        <v>207</v>
      </c>
      <c r="P555" t="s">
        <v>2583</v>
      </c>
      <c r="Q555">
        <v>1665</v>
      </c>
      <c r="R555">
        <v>5280155</v>
      </c>
    </row>
    <row r="556" spans="1:18" x14ac:dyDescent="0.25">
      <c r="A556">
        <v>554</v>
      </c>
      <c r="B556" t="s">
        <v>2584</v>
      </c>
      <c r="C556" t="s">
        <v>2585</v>
      </c>
      <c r="D556">
        <v>1</v>
      </c>
      <c r="E556" t="s">
        <v>2586</v>
      </c>
      <c r="F556" t="s">
        <v>2584</v>
      </c>
      <c r="G556">
        <v>32718</v>
      </c>
      <c r="H556">
        <v>995</v>
      </c>
      <c r="I556">
        <v>58</v>
      </c>
      <c r="J556">
        <v>0</v>
      </c>
      <c r="K556">
        <v>0</v>
      </c>
      <c r="L556" t="s">
        <v>2587</v>
      </c>
      <c r="M556">
        <v>1410</v>
      </c>
      <c r="N556" t="s">
        <v>22</v>
      </c>
      <c r="O556">
        <v>158</v>
      </c>
      <c r="P556" t="s">
        <v>2588</v>
      </c>
      <c r="Q556">
        <v>811</v>
      </c>
      <c r="R556">
        <v>970141</v>
      </c>
    </row>
    <row r="557" spans="1:18" x14ac:dyDescent="0.25">
      <c r="A557">
        <v>555</v>
      </c>
      <c r="B557" t="s">
        <v>2589</v>
      </c>
      <c r="C557" t="s">
        <v>2590</v>
      </c>
      <c r="D557">
        <v>1</v>
      </c>
      <c r="E557" t="s">
        <v>2591</v>
      </c>
      <c r="F557" t="s">
        <v>2589</v>
      </c>
      <c r="G557">
        <v>50785</v>
      </c>
      <c r="H557">
        <v>1676</v>
      </c>
      <c r="I557">
        <v>125</v>
      </c>
      <c r="J557">
        <v>0</v>
      </c>
      <c r="K557">
        <v>11</v>
      </c>
      <c r="L557" t="s">
        <v>2592</v>
      </c>
      <c r="M557">
        <v>11</v>
      </c>
      <c r="N557" t="s">
        <v>22</v>
      </c>
      <c r="O557">
        <v>129</v>
      </c>
      <c r="P557" t="s">
        <v>2593</v>
      </c>
      <c r="Q557">
        <v>853</v>
      </c>
      <c r="R557">
        <v>745916</v>
      </c>
    </row>
    <row r="558" spans="1:18" x14ac:dyDescent="0.25">
      <c r="A558">
        <v>556</v>
      </c>
      <c r="B558" t="s">
        <v>2594</v>
      </c>
      <c r="C558" t="s">
        <v>2595</v>
      </c>
      <c r="D558">
        <v>2</v>
      </c>
      <c r="E558" t="s">
        <v>2596</v>
      </c>
      <c r="F558" t="s">
        <v>2594</v>
      </c>
      <c r="G558">
        <v>169395</v>
      </c>
      <c r="H558">
        <v>4084</v>
      </c>
      <c r="I558">
        <v>188</v>
      </c>
      <c r="J558">
        <v>0</v>
      </c>
      <c r="K558">
        <v>18</v>
      </c>
      <c r="L558" t="s">
        <v>2597</v>
      </c>
      <c r="M558">
        <v>16</v>
      </c>
      <c r="N558" t="s">
        <v>22</v>
      </c>
      <c r="O558">
        <v>17</v>
      </c>
      <c r="P558" t="s">
        <v>2598</v>
      </c>
      <c r="Q558">
        <v>1401</v>
      </c>
      <c r="R558">
        <v>398406</v>
      </c>
    </row>
    <row r="559" spans="1:18" x14ac:dyDescent="0.25">
      <c r="A559">
        <v>557</v>
      </c>
      <c r="B559" t="s">
        <v>2599</v>
      </c>
      <c r="C559" t="s">
        <v>2600</v>
      </c>
      <c r="D559">
        <v>1</v>
      </c>
      <c r="E559" t="s">
        <v>2601</v>
      </c>
      <c r="F559" t="s">
        <v>2599</v>
      </c>
      <c r="G559">
        <v>79670</v>
      </c>
      <c r="H559">
        <v>2096</v>
      </c>
      <c r="I559">
        <v>237</v>
      </c>
      <c r="J559">
        <v>0</v>
      </c>
      <c r="K559">
        <v>3</v>
      </c>
      <c r="L559" t="s">
        <v>2602</v>
      </c>
      <c r="M559">
        <v>906</v>
      </c>
      <c r="N559" t="s">
        <v>22</v>
      </c>
      <c r="O559">
        <v>161</v>
      </c>
      <c r="P559" t="s">
        <v>2603</v>
      </c>
      <c r="Q559">
        <v>1687</v>
      </c>
      <c r="R559">
        <v>2190542</v>
      </c>
    </row>
    <row r="560" spans="1:18" x14ac:dyDescent="0.25">
      <c r="A560">
        <v>558</v>
      </c>
      <c r="B560" t="s">
        <v>2604</v>
      </c>
      <c r="C560" t="s">
        <v>2605</v>
      </c>
      <c r="D560">
        <v>1</v>
      </c>
      <c r="E560" t="s">
        <v>2606</v>
      </c>
      <c r="F560" t="s">
        <v>2607</v>
      </c>
      <c r="G560">
        <v>100494</v>
      </c>
      <c r="H560">
        <v>1416</v>
      </c>
      <c r="I560">
        <v>177</v>
      </c>
      <c r="J560">
        <v>0</v>
      </c>
      <c r="K560">
        <v>1</v>
      </c>
      <c r="L560" t="s">
        <v>2608</v>
      </c>
      <c r="M560">
        <v>752</v>
      </c>
      <c r="N560" t="s">
        <v>22</v>
      </c>
      <c r="O560">
        <v>108</v>
      </c>
      <c r="P560" t="s">
        <v>2609</v>
      </c>
      <c r="Q560">
        <v>1174</v>
      </c>
      <c r="R560">
        <v>3757413</v>
      </c>
    </row>
    <row r="561" spans="1:18" x14ac:dyDescent="0.25">
      <c r="A561">
        <v>559</v>
      </c>
      <c r="B561" t="s">
        <v>2610</v>
      </c>
      <c r="C561" t="s">
        <v>2611</v>
      </c>
      <c r="D561">
        <v>1</v>
      </c>
      <c r="E561" t="s">
        <v>2612</v>
      </c>
      <c r="F561" t="s">
        <v>2610</v>
      </c>
      <c r="G561">
        <v>5044</v>
      </c>
      <c r="H561">
        <v>84</v>
      </c>
      <c r="I561">
        <v>8</v>
      </c>
      <c r="J561">
        <v>0</v>
      </c>
      <c r="K561">
        <v>0</v>
      </c>
      <c r="L561" t="s">
        <v>2613</v>
      </c>
      <c r="M561">
        <v>1620</v>
      </c>
      <c r="N561" t="s">
        <v>22</v>
      </c>
      <c r="O561">
        <v>223</v>
      </c>
      <c r="P561" t="s">
        <v>2614</v>
      </c>
      <c r="Q561">
        <v>106</v>
      </c>
      <c r="R561">
        <v>6746400</v>
      </c>
    </row>
    <row r="562" spans="1:18" x14ac:dyDescent="0.25">
      <c r="A562">
        <v>560</v>
      </c>
      <c r="B562" t="s">
        <v>2615</v>
      </c>
      <c r="C562" t="s">
        <v>2616</v>
      </c>
      <c r="D562">
        <v>1</v>
      </c>
      <c r="E562" t="s">
        <v>2617</v>
      </c>
      <c r="F562" t="s">
        <v>2615</v>
      </c>
      <c r="G562">
        <v>17884</v>
      </c>
      <c r="H562">
        <v>335</v>
      </c>
      <c r="I562">
        <v>5</v>
      </c>
      <c r="J562">
        <v>0</v>
      </c>
      <c r="K562">
        <v>14</v>
      </c>
      <c r="L562" t="s">
        <v>2618</v>
      </c>
      <c r="M562">
        <v>510</v>
      </c>
      <c r="N562" t="s">
        <v>22</v>
      </c>
      <c r="O562">
        <v>55</v>
      </c>
      <c r="P562" t="s">
        <v>2619</v>
      </c>
      <c r="Q562">
        <v>1276</v>
      </c>
      <c r="R562">
        <v>363010</v>
      </c>
    </row>
    <row r="563" spans="1:18" x14ac:dyDescent="0.25">
      <c r="A563">
        <v>561</v>
      </c>
      <c r="B563" t="s">
        <v>2620</v>
      </c>
      <c r="C563" t="s">
        <v>2621</v>
      </c>
      <c r="D563">
        <v>5</v>
      </c>
      <c r="E563" t="s">
        <v>2622</v>
      </c>
      <c r="F563" t="s">
        <v>2620</v>
      </c>
      <c r="G563">
        <v>235770</v>
      </c>
      <c r="H563">
        <v>3724</v>
      </c>
      <c r="I563">
        <v>257</v>
      </c>
      <c r="J563">
        <v>0</v>
      </c>
      <c r="K563">
        <v>15</v>
      </c>
      <c r="L563" t="s">
        <v>2623</v>
      </c>
      <c r="M563">
        <v>694</v>
      </c>
      <c r="N563" t="s">
        <v>22</v>
      </c>
      <c r="O563">
        <v>83</v>
      </c>
      <c r="P563" t="s">
        <v>2624</v>
      </c>
      <c r="Q563">
        <v>1510</v>
      </c>
      <c r="R563">
        <v>8260602</v>
      </c>
    </row>
    <row r="564" spans="1:18" x14ac:dyDescent="0.25">
      <c r="A564">
        <v>562</v>
      </c>
      <c r="B564" t="s">
        <v>2625</v>
      </c>
      <c r="C564" t="s">
        <v>2626</v>
      </c>
      <c r="D564">
        <v>1</v>
      </c>
      <c r="E564" t="s">
        <v>2627</v>
      </c>
      <c r="F564" t="s">
        <v>2625</v>
      </c>
      <c r="G564">
        <v>74180</v>
      </c>
      <c r="H564">
        <v>1330</v>
      </c>
      <c r="I564">
        <v>194</v>
      </c>
      <c r="J564">
        <v>0</v>
      </c>
      <c r="K564">
        <v>0</v>
      </c>
      <c r="L564" t="s">
        <v>2628</v>
      </c>
      <c r="M564">
        <v>11800</v>
      </c>
      <c r="N564" t="s">
        <v>22</v>
      </c>
      <c r="O564">
        <v>171</v>
      </c>
      <c r="P564" t="s">
        <v>2629</v>
      </c>
      <c r="Q564">
        <v>573</v>
      </c>
      <c r="R564">
        <v>6720217</v>
      </c>
    </row>
    <row r="565" spans="1:18" x14ac:dyDescent="0.25">
      <c r="A565">
        <v>563</v>
      </c>
      <c r="B565" t="s">
        <v>2630</v>
      </c>
      <c r="C565" t="s">
        <v>2631</v>
      </c>
      <c r="D565">
        <v>1</v>
      </c>
      <c r="E565" t="s">
        <v>2632</v>
      </c>
      <c r="F565" t="s">
        <v>2633</v>
      </c>
      <c r="G565">
        <v>187077</v>
      </c>
      <c r="H565">
        <v>3318</v>
      </c>
      <c r="I565">
        <v>457</v>
      </c>
      <c r="J565">
        <v>0</v>
      </c>
      <c r="K565">
        <v>1</v>
      </c>
      <c r="L565" t="s">
        <v>2634</v>
      </c>
      <c r="M565">
        <v>3990</v>
      </c>
      <c r="N565" t="s">
        <v>22</v>
      </c>
      <c r="O565">
        <v>302</v>
      </c>
      <c r="P565" t="s">
        <v>2635</v>
      </c>
      <c r="Q565">
        <v>841</v>
      </c>
      <c r="R565">
        <v>34716779</v>
      </c>
    </row>
    <row r="566" spans="1:18" x14ac:dyDescent="0.25">
      <c r="A566">
        <v>564</v>
      </c>
      <c r="B566" t="s">
        <v>2636</v>
      </c>
      <c r="C566" t="s">
        <v>2637</v>
      </c>
      <c r="D566">
        <v>1</v>
      </c>
      <c r="E566" t="s">
        <v>2638</v>
      </c>
      <c r="F566" t="s">
        <v>2636</v>
      </c>
      <c r="G566">
        <v>127121</v>
      </c>
      <c r="H566">
        <v>2567</v>
      </c>
      <c r="I566">
        <v>221</v>
      </c>
      <c r="J566">
        <v>0</v>
      </c>
      <c r="K566">
        <v>7</v>
      </c>
      <c r="L566" t="s">
        <v>2639</v>
      </c>
      <c r="M566">
        <v>309</v>
      </c>
      <c r="N566" t="s">
        <v>22</v>
      </c>
      <c r="O566">
        <v>156</v>
      </c>
      <c r="P566" t="s">
        <v>2640</v>
      </c>
      <c r="Q566">
        <v>2401</v>
      </c>
      <c r="R566">
        <v>857109</v>
      </c>
    </row>
    <row r="567" spans="1:18" x14ac:dyDescent="0.25">
      <c r="A567">
        <v>565</v>
      </c>
      <c r="B567" t="s">
        <v>2641</v>
      </c>
      <c r="C567" t="s">
        <v>2642</v>
      </c>
      <c r="D567">
        <v>2</v>
      </c>
      <c r="E567" t="s">
        <v>2643</v>
      </c>
      <c r="F567" t="s">
        <v>2641</v>
      </c>
      <c r="G567">
        <v>63744</v>
      </c>
      <c r="H567">
        <v>1279</v>
      </c>
      <c r="I567">
        <v>39</v>
      </c>
      <c r="J567">
        <v>0</v>
      </c>
      <c r="K567">
        <v>32</v>
      </c>
      <c r="L567" t="s">
        <v>2644</v>
      </c>
      <c r="M567">
        <v>812</v>
      </c>
      <c r="N567" t="s">
        <v>22</v>
      </c>
      <c r="O567">
        <v>42</v>
      </c>
      <c r="P567" t="s">
        <v>2645</v>
      </c>
      <c r="Q567">
        <v>400</v>
      </c>
      <c r="R567">
        <v>3777436</v>
      </c>
    </row>
    <row r="568" spans="1:18" x14ac:dyDescent="0.25">
      <c r="A568">
        <v>566</v>
      </c>
      <c r="B568" t="s">
        <v>2646</v>
      </c>
      <c r="C568" t="s">
        <v>2647</v>
      </c>
      <c r="D568">
        <v>3</v>
      </c>
      <c r="E568" t="s">
        <v>2648</v>
      </c>
      <c r="F568" t="s">
        <v>2646</v>
      </c>
      <c r="G568">
        <v>37201</v>
      </c>
      <c r="H568">
        <v>616</v>
      </c>
      <c r="I568">
        <v>48</v>
      </c>
      <c r="J568">
        <v>0</v>
      </c>
      <c r="K568">
        <v>0</v>
      </c>
      <c r="L568" t="s">
        <v>2649</v>
      </c>
      <c r="M568">
        <v>313</v>
      </c>
      <c r="N568" t="s">
        <v>22</v>
      </c>
      <c r="O568">
        <v>83</v>
      </c>
      <c r="P568" t="s">
        <v>2650</v>
      </c>
      <c r="Q568">
        <v>106</v>
      </c>
      <c r="R568">
        <v>3378961</v>
      </c>
    </row>
    <row r="569" spans="1:18" x14ac:dyDescent="0.25">
      <c r="A569">
        <v>567</v>
      </c>
      <c r="B569" t="s">
        <v>2651</v>
      </c>
      <c r="C569" t="s">
        <v>2652</v>
      </c>
      <c r="D569">
        <v>2</v>
      </c>
      <c r="E569" t="s">
        <v>2653</v>
      </c>
      <c r="F569" t="s">
        <v>2651</v>
      </c>
      <c r="G569">
        <v>2812963</v>
      </c>
      <c r="H569">
        <v>52709</v>
      </c>
      <c r="I569">
        <v>4209</v>
      </c>
      <c r="J569">
        <v>0</v>
      </c>
      <c r="K569">
        <v>339</v>
      </c>
      <c r="L569" t="s">
        <v>2654</v>
      </c>
      <c r="M569">
        <v>1080</v>
      </c>
      <c r="N569" t="s">
        <v>22</v>
      </c>
      <c r="O569">
        <v>353</v>
      </c>
      <c r="P569" t="s">
        <v>2655</v>
      </c>
      <c r="Q569">
        <v>2496</v>
      </c>
      <c r="R569">
        <v>8244116</v>
      </c>
    </row>
    <row r="570" spans="1:18" x14ac:dyDescent="0.25">
      <c r="A570">
        <v>568</v>
      </c>
      <c r="B570" t="s">
        <v>2656</v>
      </c>
      <c r="C570" t="s">
        <v>2657</v>
      </c>
      <c r="D570">
        <v>1</v>
      </c>
      <c r="E570" t="s">
        <v>2658</v>
      </c>
      <c r="F570" t="s">
        <v>2656</v>
      </c>
      <c r="G570">
        <v>4842</v>
      </c>
      <c r="H570">
        <v>76</v>
      </c>
      <c r="I570">
        <v>3</v>
      </c>
      <c r="J570">
        <v>0</v>
      </c>
      <c r="K570">
        <v>0</v>
      </c>
      <c r="L570" t="s">
        <v>2659</v>
      </c>
      <c r="M570">
        <v>248</v>
      </c>
      <c r="N570" t="s">
        <v>22</v>
      </c>
      <c r="O570">
        <v>104</v>
      </c>
      <c r="P570" t="s">
        <v>2660</v>
      </c>
      <c r="Q570">
        <v>49</v>
      </c>
      <c r="R570">
        <v>1490884</v>
      </c>
    </row>
    <row r="571" spans="1:18" x14ac:dyDescent="0.25">
      <c r="A571">
        <v>569</v>
      </c>
      <c r="B571" t="s">
        <v>2661</v>
      </c>
      <c r="C571" t="s">
        <v>2662</v>
      </c>
      <c r="D571">
        <v>1</v>
      </c>
      <c r="E571" t="s">
        <v>2663</v>
      </c>
      <c r="F571" t="s">
        <v>2661</v>
      </c>
      <c r="G571">
        <v>908</v>
      </c>
      <c r="H571">
        <v>19</v>
      </c>
      <c r="I571">
        <v>1</v>
      </c>
      <c r="J571">
        <v>0</v>
      </c>
      <c r="K571">
        <v>0</v>
      </c>
      <c r="L571" t="s">
        <v>2664</v>
      </c>
      <c r="M571">
        <v>276</v>
      </c>
      <c r="N571" t="s">
        <v>22</v>
      </c>
      <c r="O571">
        <v>28</v>
      </c>
      <c r="P571" t="s">
        <v>2665</v>
      </c>
      <c r="Q571">
        <v>155</v>
      </c>
      <c r="R571">
        <v>38935</v>
      </c>
    </row>
    <row r="572" spans="1:18" x14ac:dyDescent="0.25">
      <c r="A572">
        <v>570</v>
      </c>
      <c r="B572" t="s">
        <v>2666</v>
      </c>
      <c r="C572" t="s">
        <v>2667</v>
      </c>
      <c r="D572">
        <v>1</v>
      </c>
      <c r="E572" t="s">
        <v>2668</v>
      </c>
      <c r="F572" t="s">
        <v>2666</v>
      </c>
      <c r="G572">
        <v>64474</v>
      </c>
      <c r="H572">
        <v>956</v>
      </c>
      <c r="I572">
        <v>154</v>
      </c>
      <c r="J572">
        <v>0</v>
      </c>
      <c r="K572">
        <v>2</v>
      </c>
      <c r="L572" t="s">
        <v>2669</v>
      </c>
      <c r="M572">
        <v>1050</v>
      </c>
      <c r="N572" t="s">
        <v>22</v>
      </c>
      <c r="O572">
        <v>30</v>
      </c>
      <c r="P572" t="s">
        <v>2670</v>
      </c>
      <c r="Q572">
        <v>1296</v>
      </c>
      <c r="R572">
        <v>749235</v>
      </c>
    </row>
    <row r="573" spans="1:18" x14ac:dyDescent="0.25">
      <c r="A573">
        <v>571</v>
      </c>
      <c r="B573" t="s">
        <v>2671</v>
      </c>
      <c r="C573" t="s">
        <v>2672</v>
      </c>
      <c r="D573">
        <v>1</v>
      </c>
      <c r="E573" t="s">
        <v>2673</v>
      </c>
      <c r="F573" t="s">
        <v>2671</v>
      </c>
      <c r="G573">
        <v>14000</v>
      </c>
      <c r="H573">
        <v>275</v>
      </c>
      <c r="I573">
        <v>58</v>
      </c>
      <c r="J573">
        <v>0</v>
      </c>
      <c r="K573">
        <v>3</v>
      </c>
      <c r="L573" t="s">
        <v>2674</v>
      </c>
      <c r="M573">
        <v>262</v>
      </c>
      <c r="N573" t="s">
        <v>22</v>
      </c>
      <c r="O573">
        <v>126</v>
      </c>
      <c r="P573" t="s">
        <v>2675</v>
      </c>
      <c r="Q573">
        <v>1441</v>
      </c>
      <c r="R573">
        <v>1139775</v>
      </c>
    </row>
    <row r="574" spans="1:18" x14ac:dyDescent="0.25">
      <c r="A574">
        <v>572</v>
      </c>
      <c r="B574" t="s">
        <v>2676</v>
      </c>
      <c r="C574" t="s">
        <v>2677</v>
      </c>
      <c r="D574">
        <v>4</v>
      </c>
      <c r="E574" t="s">
        <v>2678</v>
      </c>
      <c r="F574" t="s">
        <v>2676</v>
      </c>
      <c r="G574">
        <v>21745</v>
      </c>
      <c r="H574">
        <v>606</v>
      </c>
      <c r="I574">
        <v>7</v>
      </c>
      <c r="J574">
        <v>0</v>
      </c>
      <c r="K574">
        <v>6</v>
      </c>
      <c r="L574" t="s">
        <v>2679</v>
      </c>
      <c r="M574">
        <v>172</v>
      </c>
      <c r="N574" t="s">
        <v>22</v>
      </c>
      <c r="O574">
        <v>58</v>
      </c>
      <c r="P574" t="s">
        <v>2680</v>
      </c>
      <c r="Q574">
        <v>405</v>
      </c>
      <c r="R574">
        <v>10928302</v>
      </c>
    </row>
    <row r="575" spans="1:18" x14ac:dyDescent="0.25">
      <c r="A575">
        <v>573</v>
      </c>
      <c r="B575" t="s">
        <v>2681</v>
      </c>
      <c r="C575" t="s">
        <v>2682</v>
      </c>
      <c r="D575">
        <v>1</v>
      </c>
      <c r="E575" t="s">
        <v>2683</v>
      </c>
      <c r="F575" t="s">
        <v>2681</v>
      </c>
      <c r="G575">
        <v>124074</v>
      </c>
      <c r="H575">
        <v>2094</v>
      </c>
      <c r="I575">
        <v>181</v>
      </c>
      <c r="J575">
        <v>0</v>
      </c>
      <c r="K575">
        <v>19</v>
      </c>
      <c r="L575" t="s">
        <v>2684</v>
      </c>
      <c r="M575">
        <v>264</v>
      </c>
      <c r="N575" t="s">
        <v>22</v>
      </c>
      <c r="O575">
        <v>31</v>
      </c>
      <c r="P575" t="s">
        <v>2685</v>
      </c>
      <c r="Q575">
        <v>1127</v>
      </c>
      <c r="R575">
        <v>273592</v>
      </c>
    </row>
    <row r="576" spans="1:18" x14ac:dyDescent="0.25">
      <c r="A576">
        <v>574</v>
      </c>
      <c r="B576" t="s">
        <v>2686</v>
      </c>
      <c r="C576" t="s">
        <v>2687</v>
      </c>
      <c r="D576">
        <v>1</v>
      </c>
      <c r="E576" t="s">
        <v>2688</v>
      </c>
      <c r="F576" t="s">
        <v>2686</v>
      </c>
      <c r="G576">
        <v>42192</v>
      </c>
      <c r="H576">
        <v>761</v>
      </c>
      <c r="I576">
        <v>59</v>
      </c>
      <c r="J576">
        <v>0</v>
      </c>
      <c r="K576">
        <v>15</v>
      </c>
      <c r="L576" t="s">
        <v>2689</v>
      </c>
      <c r="M576">
        <v>214</v>
      </c>
      <c r="N576" t="s">
        <v>22</v>
      </c>
      <c r="O576">
        <v>40</v>
      </c>
      <c r="P576" t="s">
        <v>2690</v>
      </c>
      <c r="Q576">
        <v>1994</v>
      </c>
      <c r="R576">
        <v>632306</v>
      </c>
    </row>
    <row r="577" spans="1:18" x14ac:dyDescent="0.25">
      <c r="A577">
        <v>575</v>
      </c>
      <c r="B577" t="s">
        <v>2691</v>
      </c>
      <c r="C577" t="s">
        <v>2692</v>
      </c>
      <c r="D577">
        <v>1</v>
      </c>
      <c r="E577" t="s">
        <v>2693</v>
      </c>
      <c r="F577" t="s">
        <v>2691</v>
      </c>
      <c r="G577">
        <v>29655</v>
      </c>
      <c r="H577">
        <v>665</v>
      </c>
      <c r="I577">
        <v>53</v>
      </c>
      <c r="J577">
        <v>0</v>
      </c>
      <c r="K577">
        <v>0</v>
      </c>
      <c r="L577" t="s">
        <v>2694</v>
      </c>
      <c r="M577">
        <v>18</v>
      </c>
      <c r="N577" t="s">
        <v>22</v>
      </c>
      <c r="O577">
        <v>76</v>
      </c>
      <c r="P577" t="s">
        <v>2695</v>
      </c>
      <c r="Q577">
        <v>1466</v>
      </c>
      <c r="R577">
        <v>301529</v>
      </c>
    </row>
    <row r="578" spans="1:18" x14ac:dyDescent="0.25">
      <c r="A578">
        <v>576</v>
      </c>
      <c r="B578" t="s">
        <v>2696</v>
      </c>
      <c r="C578" t="s">
        <v>2697</v>
      </c>
      <c r="D578">
        <v>1</v>
      </c>
      <c r="E578" t="s">
        <v>2698</v>
      </c>
      <c r="F578" t="s">
        <v>2696</v>
      </c>
      <c r="G578">
        <v>153156</v>
      </c>
      <c r="H578">
        <v>3221</v>
      </c>
      <c r="I578">
        <v>234</v>
      </c>
      <c r="J578">
        <v>0</v>
      </c>
      <c r="K578">
        <v>3</v>
      </c>
      <c r="L578" t="s">
        <v>2699</v>
      </c>
      <c r="M578">
        <v>58</v>
      </c>
      <c r="N578" t="s">
        <v>22</v>
      </c>
      <c r="O578">
        <v>187</v>
      </c>
      <c r="P578" t="s">
        <v>2700</v>
      </c>
      <c r="Q578">
        <v>783</v>
      </c>
      <c r="R578">
        <v>1921993</v>
      </c>
    </row>
    <row r="579" spans="1:18" x14ac:dyDescent="0.25">
      <c r="A579">
        <v>577</v>
      </c>
      <c r="B579" t="s">
        <v>2701</v>
      </c>
      <c r="C579" t="s">
        <v>2702</v>
      </c>
      <c r="D579">
        <v>1</v>
      </c>
      <c r="E579" t="s">
        <v>2703</v>
      </c>
      <c r="F579" t="s">
        <v>2704</v>
      </c>
      <c r="G579">
        <v>5030</v>
      </c>
      <c r="H579">
        <v>122</v>
      </c>
      <c r="I579">
        <v>2</v>
      </c>
      <c r="J579">
        <v>0</v>
      </c>
      <c r="K579">
        <v>0</v>
      </c>
      <c r="L579" t="s">
        <v>2705</v>
      </c>
      <c r="M579">
        <v>536</v>
      </c>
      <c r="N579" t="s">
        <v>22</v>
      </c>
      <c r="O579">
        <v>136</v>
      </c>
      <c r="P579" t="s">
        <v>2706</v>
      </c>
      <c r="Q579">
        <v>232</v>
      </c>
      <c r="R579">
        <v>228445</v>
      </c>
    </row>
    <row r="580" spans="1:18" x14ac:dyDescent="0.25">
      <c r="A580">
        <v>578</v>
      </c>
      <c r="B580" t="s">
        <v>2707</v>
      </c>
      <c r="C580" t="s">
        <v>2708</v>
      </c>
      <c r="D580">
        <v>2</v>
      </c>
      <c r="E580" t="s">
        <v>2709</v>
      </c>
      <c r="F580" t="s">
        <v>2707</v>
      </c>
      <c r="G580">
        <v>241276</v>
      </c>
      <c r="H580">
        <v>4369</v>
      </c>
      <c r="I580">
        <v>184</v>
      </c>
      <c r="J580">
        <v>0</v>
      </c>
      <c r="K580">
        <v>108</v>
      </c>
      <c r="L580" t="s">
        <v>2710</v>
      </c>
      <c r="M580">
        <v>759</v>
      </c>
      <c r="N580" t="s">
        <v>22</v>
      </c>
      <c r="O580">
        <v>40</v>
      </c>
      <c r="P580" t="s">
        <v>2711</v>
      </c>
      <c r="Q580">
        <v>808</v>
      </c>
      <c r="R580">
        <v>1640391</v>
      </c>
    </row>
    <row r="581" spans="1:18" x14ac:dyDescent="0.25">
      <c r="A581">
        <v>579</v>
      </c>
      <c r="B581" t="s">
        <v>2712</v>
      </c>
      <c r="C581" t="s">
        <v>2713</v>
      </c>
      <c r="D581">
        <v>4</v>
      </c>
      <c r="E581" t="s">
        <v>2714</v>
      </c>
      <c r="F581" t="s">
        <v>2712</v>
      </c>
      <c r="G581">
        <v>45401</v>
      </c>
      <c r="H581">
        <v>1082</v>
      </c>
      <c r="I581">
        <v>31</v>
      </c>
      <c r="J581">
        <v>0</v>
      </c>
      <c r="K581">
        <v>2</v>
      </c>
      <c r="L581" t="s">
        <v>2644</v>
      </c>
      <c r="M581">
        <v>812</v>
      </c>
      <c r="N581" t="s">
        <v>22</v>
      </c>
      <c r="O581">
        <v>42</v>
      </c>
      <c r="P581" t="s">
        <v>2715</v>
      </c>
      <c r="Q581">
        <v>183</v>
      </c>
      <c r="R581">
        <v>3777436</v>
      </c>
    </row>
    <row r="582" spans="1:18" x14ac:dyDescent="0.25">
      <c r="A582">
        <v>580</v>
      </c>
      <c r="B582" t="s">
        <v>2716</v>
      </c>
      <c r="C582" t="s">
        <v>2717</v>
      </c>
      <c r="D582">
        <v>1</v>
      </c>
      <c r="E582" t="s">
        <v>2718</v>
      </c>
      <c r="F582" t="s">
        <v>2716</v>
      </c>
      <c r="G582">
        <v>27065</v>
      </c>
      <c r="H582">
        <v>523</v>
      </c>
      <c r="I582">
        <v>68</v>
      </c>
      <c r="J582">
        <v>0</v>
      </c>
      <c r="K582">
        <v>0</v>
      </c>
      <c r="L582" t="s">
        <v>2719</v>
      </c>
      <c r="M582">
        <v>3450</v>
      </c>
      <c r="N582" t="s">
        <v>22</v>
      </c>
      <c r="O582">
        <v>290</v>
      </c>
      <c r="P582" t="s">
        <v>2720</v>
      </c>
      <c r="Q582">
        <v>790</v>
      </c>
      <c r="R582">
        <v>14358828</v>
      </c>
    </row>
    <row r="583" spans="1:18" x14ac:dyDescent="0.25">
      <c r="A583">
        <v>581</v>
      </c>
      <c r="B583" t="s">
        <v>2721</v>
      </c>
      <c r="C583" t="s">
        <v>2722</v>
      </c>
      <c r="D583">
        <v>3</v>
      </c>
      <c r="E583" t="s">
        <v>2723</v>
      </c>
      <c r="F583" t="s">
        <v>2721</v>
      </c>
      <c r="G583">
        <v>140432</v>
      </c>
      <c r="H583">
        <v>2596</v>
      </c>
      <c r="I583">
        <v>177</v>
      </c>
      <c r="J583">
        <v>0</v>
      </c>
      <c r="K583">
        <v>19</v>
      </c>
      <c r="L583" t="s">
        <v>2724</v>
      </c>
      <c r="M583">
        <v>2120</v>
      </c>
      <c r="N583" t="s">
        <v>22</v>
      </c>
      <c r="O583">
        <v>228</v>
      </c>
      <c r="P583" t="s">
        <v>2725</v>
      </c>
      <c r="Q583">
        <v>2203</v>
      </c>
      <c r="R583">
        <v>42462716</v>
      </c>
    </row>
    <row r="584" spans="1:18" x14ac:dyDescent="0.25">
      <c r="A584">
        <v>582</v>
      </c>
      <c r="B584" t="s">
        <v>2726</v>
      </c>
      <c r="C584" t="s">
        <v>2727</v>
      </c>
      <c r="D584">
        <v>1</v>
      </c>
      <c r="E584" t="s">
        <v>2728</v>
      </c>
      <c r="F584" t="s">
        <v>2726</v>
      </c>
      <c r="G584">
        <v>49018</v>
      </c>
      <c r="H584">
        <v>1165</v>
      </c>
      <c r="I584">
        <v>143</v>
      </c>
      <c r="J584">
        <v>0</v>
      </c>
      <c r="K584">
        <v>1</v>
      </c>
      <c r="L584" t="s">
        <v>2729</v>
      </c>
      <c r="M584">
        <v>507</v>
      </c>
      <c r="N584" t="s">
        <v>22</v>
      </c>
      <c r="O584">
        <v>263</v>
      </c>
      <c r="P584" t="s">
        <v>2730</v>
      </c>
      <c r="Q584">
        <v>902</v>
      </c>
      <c r="R584">
        <v>863785</v>
      </c>
    </row>
    <row r="585" spans="1:18" x14ac:dyDescent="0.25">
      <c r="A585">
        <v>583</v>
      </c>
      <c r="B585" t="s">
        <v>2731</v>
      </c>
      <c r="C585" t="s">
        <v>2732</v>
      </c>
      <c r="D585">
        <v>1</v>
      </c>
      <c r="E585" t="s">
        <v>2733</v>
      </c>
      <c r="F585" t="s">
        <v>2731</v>
      </c>
      <c r="G585">
        <v>30911</v>
      </c>
      <c r="H585">
        <v>619</v>
      </c>
      <c r="I585">
        <v>120</v>
      </c>
      <c r="J585">
        <v>0</v>
      </c>
      <c r="K585">
        <v>2</v>
      </c>
      <c r="L585" t="s">
        <v>2669</v>
      </c>
      <c r="M585">
        <v>1050</v>
      </c>
      <c r="N585" t="s">
        <v>22</v>
      </c>
      <c r="O585">
        <v>30</v>
      </c>
      <c r="P585" t="s">
        <v>2734</v>
      </c>
      <c r="Q585">
        <v>1032</v>
      </c>
      <c r="R585">
        <v>749235</v>
      </c>
    </row>
    <row r="586" spans="1:18" x14ac:dyDescent="0.25">
      <c r="A586">
        <v>584</v>
      </c>
      <c r="B586" t="s">
        <v>2735</v>
      </c>
      <c r="C586" t="s">
        <v>2736</v>
      </c>
      <c r="D586">
        <v>1</v>
      </c>
      <c r="E586" t="s">
        <v>2737</v>
      </c>
      <c r="F586" t="s">
        <v>2735</v>
      </c>
      <c r="G586">
        <v>1493320</v>
      </c>
      <c r="H586">
        <v>27277</v>
      </c>
      <c r="I586">
        <v>2120</v>
      </c>
      <c r="J586">
        <v>0</v>
      </c>
      <c r="K586">
        <v>27</v>
      </c>
      <c r="L586" t="s">
        <v>2738</v>
      </c>
      <c r="M586">
        <v>171</v>
      </c>
      <c r="N586" t="s">
        <v>22</v>
      </c>
      <c r="O586">
        <v>53</v>
      </c>
      <c r="P586" t="s">
        <v>2739</v>
      </c>
      <c r="Q586">
        <v>1160</v>
      </c>
      <c r="R586">
        <v>5413624</v>
      </c>
    </row>
    <row r="587" spans="1:18" x14ac:dyDescent="0.25">
      <c r="A587">
        <v>585</v>
      </c>
      <c r="B587" t="s">
        <v>2740</v>
      </c>
      <c r="C587" t="s">
        <v>2741</v>
      </c>
      <c r="D587">
        <v>1</v>
      </c>
      <c r="E587" t="s">
        <v>2742</v>
      </c>
      <c r="F587" t="s">
        <v>2743</v>
      </c>
      <c r="G587">
        <v>191238</v>
      </c>
      <c r="H587">
        <v>2287</v>
      </c>
      <c r="I587">
        <v>42</v>
      </c>
      <c r="J587">
        <v>0</v>
      </c>
      <c r="K587">
        <v>53</v>
      </c>
      <c r="L587" t="s">
        <v>2744</v>
      </c>
      <c r="M587">
        <v>106</v>
      </c>
      <c r="N587" t="s">
        <v>22</v>
      </c>
      <c r="O587">
        <v>2</v>
      </c>
      <c r="P587" t="s">
        <v>2745</v>
      </c>
      <c r="Q587">
        <v>1977</v>
      </c>
      <c r="R587">
        <v>191573</v>
      </c>
    </row>
    <row r="588" spans="1:18" x14ac:dyDescent="0.25">
      <c r="A588">
        <v>586</v>
      </c>
      <c r="B588" t="s">
        <v>2746</v>
      </c>
      <c r="C588" t="s">
        <v>2747</v>
      </c>
      <c r="D588">
        <v>1</v>
      </c>
      <c r="E588" t="s">
        <v>2748</v>
      </c>
      <c r="F588" t="s">
        <v>2749</v>
      </c>
      <c r="G588">
        <v>5735</v>
      </c>
      <c r="H588">
        <v>186</v>
      </c>
      <c r="I588">
        <v>13</v>
      </c>
      <c r="J588">
        <v>0</v>
      </c>
      <c r="K588">
        <v>0</v>
      </c>
      <c r="L588" t="s">
        <v>2750</v>
      </c>
      <c r="M588">
        <v>150</v>
      </c>
      <c r="N588" t="s">
        <v>22</v>
      </c>
      <c r="O588">
        <v>93</v>
      </c>
      <c r="P588" t="s">
        <v>2751</v>
      </c>
      <c r="Q588">
        <v>440</v>
      </c>
      <c r="R588">
        <v>33468805</v>
      </c>
    </row>
    <row r="589" spans="1:18" x14ac:dyDescent="0.25">
      <c r="A589">
        <v>587</v>
      </c>
      <c r="B589" t="s">
        <v>2752</v>
      </c>
      <c r="C589" t="s">
        <v>2753</v>
      </c>
      <c r="D589">
        <v>1</v>
      </c>
      <c r="E589" t="s">
        <v>2754</v>
      </c>
      <c r="F589" t="s">
        <v>2752</v>
      </c>
      <c r="G589">
        <v>223522</v>
      </c>
      <c r="H589">
        <v>3613</v>
      </c>
      <c r="I589">
        <v>170</v>
      </c>
      <c r="J589">
        <v>0</v>
      </c>
      <c r="K589">
        <v>4</v>
      </c>
      <c r="L589" t="s">
        <v>2755</v>
      </c>
      <c r="M589">
        <v>188</v>
      </c>
      <c r="N589" t="s">
        <v>22</v>
      </c>
      <c r="O589">
        <v>16</v>
      </c>
      <c r="P589" t="s">
        <v>2756</v>
      </c>
      <c r="Q589">
        <v>727</v>
      </c>
      <c r="R589">
        <v>1834537</v>
      </c>
    </row>
    <row r="590" spans="1:18" x14ac:dyDescent="0.25">
      <c r="A590">
        <v>588</v>
      </c>
      <c r="B590" t="s">
        <v>2757</v>
      </c>
      <c r="C590" t="s">
        <v>2758</v>
      </c>
      <c r="D590">
        <v>4</v>
      </c>
      <c r="E590" t="s">
        <v>2759</v>
      </c>
      <c r="F590" t="s">
        <v>2757</v>
      </c>
      <c r="G590">
        <v>973713</v>
      </c>
      <c r="H590">
        <v>17564</v>
      </c>
      <c r="I590">
        <v>1296</v>
      </c>
      <c r="J590">
        <v>0</v>
      </c>
      <c r="K590">
        <v>76</v>
      </c>
      <c r="L590" t="s">
        <v>2644</v>
      </c>
      <c r="M590">
        <v>812</v>
      </c>
      <c r="N590" t="s">
        <v>22</v>
      </c>
      <c r="O590">
        <v>42</v>
      </c>
      <c r="P590" t="s">
        <v>2760</v>
      </c>
      <c r="Q590">
        <v>1219</v>
      </c>
      <c r="R590">
        <v>3777436</v>
      </c>
    </row>
    <row r="591" spans="1:18" x14ac:dyDescent="0.25">
      <c r="A591">
        <v>589</v>
      </c>
      <c r="B591" t="s">
        <v>2761</v>
      </c>
      <c r="C591" t="s">
        <v>2762</v>
      </c>
      <c r="D591">
        <v>1</v>
      </c>
      <c r="E591" t="s">
        <v>2763</v>
      </c>
      <c r="F591" t="s">
        <v>2761</v>
      </c>
      <c r="G591">
        <v>263156</v>
      </c>
      <c r="H591">
        <v>4038</v>
      </c>
      <c r="I591">
        <v>365</v>
      </c>
      <c r="J591">
        <v>0</v>
      </c>
      <c r="K591">
        <v>8</v>
      </c>
      <c r="L591" t="s">
        <v>2613</v>
      </c>
      <c r="M591">
        <v>1620</v>
      </c>
      <c r="N591" t="s">
        <v>22</v>
      </c>
      <c r="O591">
        <v>223</v>
      </c>
      <c r="P591" t="s">
        <v>2764</v>
      </c>
      <c r="Q591">
        <v>398</v>
      </c>
      <c r="R591">
        <v>6746400</v>
      </c>
    </row>
    <row r="592" spans="1:18" x14ac:dyDescent="0.25">
      <c r="A592">
        <v>590</v>
      </c>
      <c r="B592" t="s">
        <v>2765</v>
      </c>
      <c r="C592" t="s">
        <v>2766</v>
      </c>
      <c r="D592">
        <v>1</v>
      </c>
      <c r="E592" t="s">
        <v>2767</v>
      </c>
      <c r="F592" t="s">
        <v>2765</v>
      </c>
      <c r="G592">
        <v>4818</v>
      </c>
      <c r="H592">
        <v>82</v>
      </c>
      <c r="I592">
        <v>10</v>
      </c>
      <c r="J592">
        <v>0</v>
      </c>
      <c r="K592">
        <v>0</v>
      </c>
      <c r="L592" t="s">
        <v>2768</v>
      </c>
      <c r="M592">
        <v>398</v>
      </c>
      <c r="N592" t="s">
        <v>22</v>
      </c>
      <c r="O592">
        <v>82</v>
      </c>
      <c r="P592" t="s">
        <v>2769</v>
      </c>
      <c r="Q592">
        <v>160</v>
      </c>
      <c r="R592">
        <v>413204</v>
      </c>
    </row>
    <row r="593" spans="1:18" x14ac:dyDescent="0.25">
      <c r="A593">
        <v>591</v>
      </c>
      <c r="B593" t="s">
        <v>2770</v>
      </c>
      <c r="C593" t="s">
        <v>2771</v>
      </c>
      <c r="D593">
        <v>1</v>
      </c>
      <c r="E593" t="s">
        <v>2772</v>
      </c>
      <c r="F593" t="s">
        <v>2770</v>
      </c>
      <c r="G593">
        <v>10187</v>
      </c>
      <c r="H593">
        <v>375</v>
      </c>
      <c r="I593">
        <v>29</v>
      </c>
      <c r="J593">
        <v>0</v>
      </c>
      <c r="K593">
        <v>1</v>
      </c>
      <c r="L593" t="s">
        <v>2719</v>
      </c>
      <c r="M593">
        <v>3450</v>
      </c>
      <c r="N593" t="s">
        <v>22</v>
      </c>
      <c r="O593">
        <v>290</v>
      </c>
      <c r="P593" t="s">
        <v>2773</v>
      </c>
      <c r="Q593">
        <v>820</v>
      </c>
      <c r="R593">
        <v>14358828</v>
      </c>
    </row>
    <row r="594" spans="1:18" x14ac:dyDescent="0.25">
      <c r="A594">
        <v>592</v>
      </c>
      <c r="B594" t="s">
        <v>2774</v>
      </c>
      <c r="C594" t="s">
        <v>2775</v>
      </c>
      <c r="D594">
        <v>1</v>
      </c>
      <c r="E594" t="s">
        <v>2776</v>
      </c>
      <c r="F594" t="s">
        <v>2774</v>
      </c>
      <c r="G594">
        <v>15459</v>
      </c>
      <c r="H594">
        <v>220</v>
      </c>
      <c r="I594">
        <v>18</v>
      </c>
      <c r="J594">
        <v>0</v>
      </c>
      <c r="K594">
        <v>1</v>
      </c>
      <c r="L594" t="s">
        <v>2777</v>
      </c>
      <c r="M594">
        <v>1880</v>
      </c>
      <c r="N594" t="s">
        <v>22</v>
      </c>
      <c r="O594">
        <v>100</v>
      </c>
      <c r="P594" t="s">
        <v>2778</v>
      </c>
      <c r="Q594">
        <v>792</v>
      </c>
      <c r="R594">
        <v>2454138</v>
      </c>
    </row>
    <row r="595" spans="1:18" x14ac:dyDescent="0.25">
      <c r="A595">
        <v>593</v>
      </c>
      <c r="B595" t="s">
        <v>2779</v>
      </c>
      <c r="C595" t="s">
        <v>2780</v>
      </c>
      <c r="D595">
        <v>1</v>
      </c>
      <c r="E595" t="s">
        <v>2781</v>
      </c>
      <c r="F595" t="s">
        <v>2782</v>
      </c>
      <c r="G595">
        <v>3898</v>
      </c>
      <c r="H595">
        <v>35</v>
      </c>
      <c r="I595">
        <v>5</v>
      </c>
      <c r="J595">
        <v>0</v>
      </c>
      <c r="K595">
        <v>0</v>
      </c>
      <c r="L595" t="s">
        <v>2783</v>
      </c>
      <c r="M595">
        <v>81</v>
      </c>
      <c r="N595" t="s">
        <v>22</v>
      </c>
      <c r="O595">
        <v>40</v>
      </c>
      <c r="P595" t="s">
        <v>2784</v>
      </c>
      <c r="Q595">
        <v>106</v>
      </c>
      <c r="R595">
        <v>217685</v>
      </c>
    </row>
    <row r="596" spans="1:18" x14ac:dyDescent="0.25">
      <c r="A596">
        <v>594</v>
      </c>
      <c r="B596" t="s">
        <v>2785</v>
      </c>
      <c r="C596" t="s">
        <v>2786</v>
      </c>
      <c r="D596">
        <v>1</v>
      </c>
      <c r="E596" t="s">
        <v>2787</v>
      </c>
      <c r="F596" t="s">
        <v>2785</v>
      </c>
      <c r="G596">
        <v>20154631</v>
      </c>
      <c r="H596">
        <v>269726</v>
      </c>
      <c r="I596">
        <v>11146</v>
      </c>
      <c r="J596">
        <v>0</v>
      </c>
      <c r="K596">
        <v>2677</v>
      </c>
      <c r="L596" t="s">
        <v>2788</v>
      </c>
      <c r="M596">
        <v>3110</v>
      </c>
      <c r="N596" t="s">
        <v>22</v>
      </c>
      <c r="O596">
        <v>18</v>
      </c>
      <c r="P596" t="s">
        <v>2789</v>
      </c>
      <c r="Q596">
        <v>1406</v>
      </c>
      <c r="R596">
        <v>21543797</v>
      </c>
    </row>
    <row r="597" spans="1:18" x14ac:dyDescent="0.25">
      <c r="A597">
        <v>595</v>
      </c>
      <c r="B597" t="s">
        <v>2790</v>
      </c>
      <c r="C597" t="s">
        <v>2791</v>
      </c>
      <c r="D597">
        <v>1</v>
      </c>
      <c r="E597" t="s">
        <v>2792</v>
      </c>
      <c r="F597" t="s">
        <v>2790</v>
      </c>
      <c r="G597">
        <v>13315</v>
      </c>
      <c r="H597">
        <v>871</v>
      </c>
      <c r="I597">
        <v>79</v>
      </c>
      <c r="J597">
        <v>0</v>
      </c>
      <c r="K597">
        <v>1</v>
      </c>
      <c r="L597" t="s">
        <v>2793</v>
      </c>
      <c r="M597">
        <v>541</v>
      </c>
      <c r="N597" t="s">
        <v>22</v>
      </c>
      <c r="O597">
        <v>41</v>
      </c>
      <c r="P597" t="s">
        <v>2794</v>
      </c>
      <c r="Q597">
        <v>586</v>
      </c>
      <c r="R597">
        <v>426722</v>
      </c>
    </row>
    <row r="598" spans="1:18" x14ac:dyDescent="0.25">
      <c r="A598">
        <v>596</v>
      </c>
      <c r="B598" t="s">
        <v>2795</v>
      </c>
      <c r="C598" t="s">
        <v>2796</v>
      </c>
      <c r="D598">
        <v>1</v>
      </c>
      <c r="E598" t="s">
        <v>2797</v>
      </c>
      <c r="F598" t="s">
        <v>2795</v>
      </c>
      <c r="G598">
        <v>6878</v>
      </c>
      <c r="H598">
        <v>162</v>
      </c>
      <c r="I598">
        <v>34</v>
      </c>
      <c r="J598">
        <v>0</v>
      </c>
      <c r="K598">
        <v>0</v>
      </c>
      <c r="L598" t="s">
        <v>2798</v>
      </c>
      <c r="M598">
        <v>288</v>
      </c>
      <c r="N598" t="s">
        <v>22</v>
      </c>
      <c r="O598">
        <v>96</v>
      </c>
      <c r="P598" t="s">
        <v>2799</v>
      </c>
      <c r="Q598">
        <v>1097</v>
      </c>
      <c r="R598">
        <v>328332</v>
      </c>
    </row>
    <row r="599" spans="1:18" x14ac:dyDescent="0.25">
      <c r="A599">
        <v>597</v>
      </c>
      <c r="B599" t="s">
        <v>2800</v>
      </c>
      <c r="C599" t="s">
        <v>2801</v>
      </c>
      <c r="D599">
        <v>2</v>
      </c>
      <c r="E599" t="s">
        <v>2802</v>
      </c>
      <c r="F599" t="s">
        <v>2800</v>
      </c>
      <c r="G599">
        <v>273402</v>
      </c>
      <c r="H599">
        <v>11749</v>
      </c>
      <c r="I599">
        <v>1465</v>
      </c>
      <c r="J599">
        <v>0</v>
      </c>
      <c r="K599">
        <v>5</v>
      </c>
      <c r="L599" t="s">
        <v>2803</v>
      </c>
      <c r="M599">
        <v>881</v>
      </c>
      <c r="N599" t="s">
        <v>22</v>
      </c>
      <c r="O599">
        <v>28</v>
      </c>
      <c r="P599" t="s">
        <v>2804</v>
      </c>
      <c r="Q599">
        <v>1016</v>
      </c>
      <c r="R599">
        <v>25948331</v>
      </c>
    </row>
    <row r="600" spans="1:18" x14ac:dyDescent="0.25">
      <c r="A600">
        <v>598</v>
      </c>
      <c r="B600" t="s">
        <v>2805</v>
      </c>
      <c r="C600" t="s">
        <v>2806</v>
      </c>
      <c r="D600">
        <v>1</v>
      </c>
      <c r="E600" t="s">
        <v>2807</v>
      </c>
      <c r="F600" t="s">
        <v>2805</v>
      </c>
      <c r="G600">
        <v>6661</v>
      </c>
      <c r="H600">
        <v>142</v>
      </c>
      <c r="I600">
        <v>10</v>
      </c>
      <c r="J600">
        <v>0</v>
      </c>
      <c r="K600">
        <v>1</v>
      </c>
      <c r="L600" t="s">
        <v>2654</v>
      </c>
      <c r="M600">
        <v>1080</v>
      </c>
      <c r="N600" t="s">
        <v>22</v>
      </c>
      <c r="O600">
        <v>353</v>
      </c>
      <c r="P600" t="s">
        <v>2808</v>
      </c>
      <c r="Q600">
        <v>734</v>
      </c>
      <c r="R600">
        <v>8244116</v>
      </c>
    </row>
    <row r="601" spans="1:18" x14ac:dyDescent="0.25">
      <c r="A601">
        <v>599</v>
      </c>
      <c r="B601" t="s">
        <v>2809</v>
      </c>
      <c r="C601" t="s">
        <v>2810</v>
      </c>
      <c r="D601">
        <v>1</v>
      </c>
      <c r="E601" t="s">
        <v>2811</v>
      </c>
      <c r="F601" t="s">
        <v>2809</v>
      </c>
      <c r="G601">
        <v>601326</v>
      </c>
      <c r="H601">
        <v>10783</v>
      </c>
      <c r="I601">
        <v>1597</v>
      </c>
      <c r="J601">
        <v>0</v>
      </c>
      <c r="K601">
        <v>3</v>
      </c>
      <c r="L601" t="s">
        <v>2812</v>
      </c>
      <c r="M601">
        <v>393</v>
      </c>
      <c r="N601" t="s">
        <v>22</v>
      </c>
      <c r="O601">
        <v>73</v>
      </c>
      <c r="P601" t="s">
        <v>2813</v>
      </c>
      <c r="Q601">
        <v>1535</v>
      </c>
      <c r="R601">
        <v>13060018</v>
      </c>
    </row>
    <row r="602" spans="1:18" x14ac:dyDescent="0.25">
      <c r="A602">
        <v>600</v>
      </c>
      <c r="B602" t="s">
        <v>2814</v>
      </c>
      <c r="C602" t="s">
        <v>2815</v>
      </c>
      <c r="D602">
        <v>1</v>
      </c>
      <c r="E602" t="s">
        <v>2816</v>
      </c>
      <c r="F602" t="s">
        <v>2814</v>
      </c>
      <c r="G602">
        <v>18033</v>
      </c>
      <c r="H602">
        <v>278</v>
      </c>
      <c r="I602">
        <v>14</v>
      </c>
      <c r="J602">
        <v>0</v>
      </c>
      <c r="K602">
        <v>0</v>
      </c>
      <c r="L602" t="s">
        <v>2817</v>
      </c>
      <c r="M602">
        <v>1480</v>
      </c>
      <c r="N602" t="s">
        <v>22</v>
      </c>
      <c r="O602">
        <v>226</v>
      </c>
      <c r="P602" t="s">
        <v>2818</v>
      </c>
      <c r="Q602">
        <v>475</v>
      </c>
      <c r="R602">
        <v>492180</v>
      </c>
    </row>
    <row r="603" spans="1:18" x14ac:dyDescent="0.25">
      <c r="A603">
        <v>601</v>
      </c>
      <c r="B603" t="s">
        <v>2819</v>
      </c>
      <c r="C603" t="s">
        <v>2820</v>
      </c>
      <c r="D603">
        <v>2</v>
      </c>
      <c r="E603" t="s">
        <v>2821</v>
      </c>
      <c r="F603" t="s">
        <v>2819</v>
      </c>
      <c r="G603">
        <v>67548</v>
      </c>
      <c r="H603">
        <v>1290</v>
      </c>
      <c r="I603">
        <v>46</v>
      </c>
      <c r="J603">
        <v>0</v>
      </c>
      <c r="K603">
        <v>7</v>
      </c>
      <c r="L603" t="s">
        <v>2644</v>
      </c>
      <c r="M603">
        <v>812</v>
      </c>
      <c r="N603" t="s">
        <v>22</v>
      </c>
      <c r="O603">
        <v>42</v>
      </c>
      <c r="P603" t="s">
        <v>2822</v>
      </c>
      <c r="Q603">
        <v>613</v>
      </c>
      <c r="R603">
        <v>3777436</v>
      </c>
    </row>
    <row r="604" spans="1:18" x14ac:dyDescent="0.25">
      <c r="A604">
        <v>602</v>
      </c>
      <c r="B604" t="s">
        <v>2823</v>
      </c>
      <c r="C604" t="s">
        <v>2824</v>
      </c>
      <c r="D604">
        <v>2</v>
      </c>
      <c r="E604" t="s">
        <v>2825</v>
      </c>
      <c r="F604" t="s">
        <v>2826</v>
      </c>
      <c r="G604">
        <v>62</v>
      </c>
      <c r="H604">
        <v>6</v>
      </c>
      <c r="I604">
        <v>0</v>
      </c>
      <c r="J604">
        <v>0</v>
      </c>
      <c r="K604">
        <v>0</v>
      </c>
      <c r="L604" t="s">
        <v>2827</v>
      </c>
      <c r="M604">
        <v>670</v>
      </c>
      <c r="N604" t="s">
        <v>22</v>
      </c>
      <c r="O604">
        <v>435</v>
      </c>
      <c r="P604" t="s">
        <v>2828</v>
      </c>
      <c r="Q604">
        <v>490</v>
      </c>
      <c r="R604">
        <v>58189</v>
      </c>
    </row>
    <row r="605" spans="1:18" x14ac:dyDescent="0.25">
      <c r="A605">
        <v>603</v>
      </c>
      <c r="B605" t="s">
        <v>2829</v>
      </c>
      <c r="C605" t="s">
        <v>2830</v>
      </c>
      <c r="D605">
        <v>1</v>
      </c>
      <c r="E605" t="s">
        <v>2831</v>
      </c>
      <c r="F605" t="s">
        <v>2829</v>
      </c>
      <c r="G605">
        <v>14403</v>
      </c>
      <c r="H605">
        <v>280</v>
      </c>
      <c r="I605">
        <v>16</v>
      </c>
      <c r="J605">
        <v>0</v>
      </c>
      <c r="K605">
        <v>0</v>
      </c>
      <c r="L605" t="s">
        <v>1169</v>
      </c>
      <c r="M605">
        <v>120</v>
      </c>
      <c r="N605" t="s">
        <v>22</v>
      </c>
      <c r="O605">
        <v>65</v>
      </c>
      <c r="P605" t="s">
        <v>2832</v>
      </c>
      <c r="Q605">
        <v>502</v>
      </c>
      <c r="R605">
        <v>1233412</v>
      </c>
    </row>
    <row r="606" spans="1:18" x14ac:dyDescent="0.25">
      <c r="A606">
        <v>604</v>
      </c>
      <c r="B606" t="s">
        <v>2833</v>
      </c>
      <c r="C606" t="s">
        <v>2834</v>
      </c>
      <c r="D606">
        <v>1</v>
      </c>
      <c r="E606" t="s">
        <v>2835</v>
      </c>
      <c r="F606" t="s">
        <v>2836</v>
      </c>
      <c r="G606">
        <v>55052</v>
      </c>
      <c r="H606">
        <v>1043</v>
      </c>
      <c r="I606">
        <v>199</v>
      </c>
      <c r="J606">
        <v>0</v>
      </c>
      <c r="K606">
        <v>4</v>
      </c>
      <c r="L606" t="s">
        <v>2837</v>
      </c>
      <c r="M606">
        <v>2580</v>
      </c>
      <c r="N606" t="s">
        <v>22</v>
      </c>
      <c r="O606">
        <v>285</v>
      </c>
      <c r="P606" t="s">
        <v>2838</v>
      </c>
      <c r="Q606">
        <v>1063</v>
      </c>
      <c r="R606">
        <v>86264103</v>
      </c>
    </row>
    <row r="607" spans="1:18" x14ac:dyDescent="0.25">
      <c r="A607">
        <v>605</v>
      </c>
      <c r="B607" t="s">
        <v>2839</v>
      </c>
      <c r="C607" t="s">
        <v>2840</v>
      </c>
      <c r="D607">
        <v>1</v>
      </c>
      <c r="E607" t="s">
        <v>2841</v>
      </c>
      <c r="F607" t="s">
        <v>2839</v>
      </c>
      <c r="G607">
        <v>4144</v>
      </c>
      <c r="H607">
        <v>105</v>
      </c>
      <c r="I607">
        <v>6</v>
      </c>
      <c r="J607">
        <v>0</v>
      </c>
      <c r="K607">
        <v>0</v>
      </c>
      <c r="L607" t="s">
        <v>2842</v>
      </c>
      <c r="M607">
        <v>58</v>
      </c>
      <c r="N607" t="s">
        <v>22</v>
      </c>
      <c r="O607">
        <v>174</v>
      </c>
      <c r="P607" t="s">
        <v>2843</v>
      </c>
      <c r="Q607">
        <v>811</v>
      </c>
      <c r="R607">
        <v>882911</v>
      </c>
    </row>
    <row r="608" spans="1:18" x14ac:dyDescent="0.25">
      <c r="A608">
        <v>606</v>
      </c>
      <c r="B608" t="s">
        <v>2844</v>
      </c>
      <c r="C608" t="s">
        <v>2845</v>
      </c>
      <c r="D608">
        <v>1</v>
      </c>
      <c r="E608" t="s">
        <v>2846</v>
      </c>
      <c r="F608" t="s">
        <v>2844</v>
      </c>
      <c r="G608">
        <v>11471</v>
      </c>
      <c r="H608">
        <v>358</v>
      </c>
      <c r="I608">
        <v>46</v>
      </c>
      <c r="J608">
        <v>0</v>
      </c>
      <c r="K608">
        <v>0</v>
      </c>
      <c r="L608" t="s">
        <v>2847</v>
      </c>
      <c r="M608">
        <v>2640</v>
      </c>
      <c r="N608" t="s">
        <v>22</v>
      </c>
      <c r="O608">
        <v>1174</v>
      </c>
      <c r="P608" t="s">
        <v>2848</v>
      </c>
      <c r="Q608">
        <v>2415</v>
      </c>
      <c r="R608">
        <v>2083956</v>
      </c>
    </row>
    <row r="609" spans="1:18" x14ac:dyDescent="0.25">
      <c r="A609">
        <v>607</v>
      </c>
      <c r="B609" t="s">
        <v>2849</v>
      </c>
      <c r="C609" t="s">
        <v>2850</v>
      </c>
      <c r="D609">
        <v>1</v>
      </c>
      <c r="E609" t="s">
        <v>2851</v>
      </c>
      <c r="F609" t="s">
        <v>2849</v>
      </c>
      <c r="G609">
        <v>7220</v>
      </c>
      <c r="H609">
        <v>192</v>
      </c>
      <c r="I609">
        <v>8</v>
      </c>
      <c r="J609">
        <v>0</v>
      </c>
      <c r="K609">
        <v>4</v>
      </c>
      <c r="L609" t="s">
        <v>2674</v>
      </c>
      <c r="M609">
        <v>262</v>
      </c>
      <c r="N609" t="s">
        <v>22</v>
      </c>
      <c r="O609">
        <v>126</v>
      </c>
      <c r="P609" t="s">
        <v>2852</v>
      </c>
      <c r="Q609">
        <v>1749</v>
      </c>
      <c r="R609">
        <v>1139775</v>
      </c>
    </row>
    <row r="610" spans="1:18" x14ac:dyDescent="0.25">
      <c r="A610">
        <v>608</v>
      </c>
      <c r="B610" t="s">
        <v>2853</v>
      </c>
      <c r="C610" t="s">
        <v>2854</v>
      </c>
      <c r="D610">
        <v>1</v>
      </c>
      <c r="E610" t="s">
        <v>2855</v>
      </c>
      <c r="F610" t="s">
        <v>2853</v>
      </c>
      <c r="G610">
        <v>83130</v>
      </c>
      <c r="H610">
        <v>1140</v>
      </c>
      <c r="I610">
        <v>46</v>
      </c>
      <c r="J610">
        <v>0</v>
      </c>
      <c r="K610">
        <v>8</v>
      </c>
      <c r="L610" t="s">
        <v>2710</v>
      </c>
      <c r="M610">
        <v>759</v>
      </c>
      <c r="N610" t="s">
        <v>22</v>
      </c>
      <c r="O610">
        <v>40</v>
      </c>
      <c r="P610" t="s">
        <v>2856</v>
      </c>
      <c r="Q610">
        <v>856</v>
      </c>
      <c r="R610">
        <v>1640391</v>
      </c>
    </row>
    <row r="611" spans="1:18" x14ac:dyDescent="0.25">
      <c r="A611">
        <v>609</v>
      </c>
      <c r="B611" t="s">
        <v>2857</v>
      </c>
      <c r="C611" t="s">
        <v>2858</v>
      </c>
      <c r="D611">
        <v>1</v>
      </c>
      <c r="E611" t="s">
        <v>2859</v>
      </c>
      <c r="F611" t="s">
        <v>2857</v>
      </c>
      <c r="G611">
        <v>6021</v>
      </c>
      <c r="H611">
        <v>106</v>
      </c>
      <c r="I611">
        <v>3</v>
      </c>
      <c r="J611">
        <v>0</v>
      </c>
      <c r="K611">
        <v>0</v>
      </c>
      <c r="L611" t="s">
        <v>2577</v>
      </c>
      <c r="M611">
        <v>30</v>
      </c>
      <c r="N611" t="s">
        <v>22</v>
      </c>
      <c r="O611">
        <v>211</v>
      </c>
      <c r="P611" t="s">
        <v>2860</v>
      </c>
      <c r="Q611">
        <v>78</v>
      </c>
      <c r="R611">
        <v>625939</v>
      </c>
    </row>
    <row r="612" spans="1:18" x14ac:dyDescent="0.25">
      <c r="A612">
        <v>610</v>
      </c>
      <c r="B612" t="s">
        <v>2861</v>
      </c>
      <c r="C612" t="s">
        <v>2862</v>
      </c>
      <c r="D612">
        <v>2</v>
      </c>
      <c r="E612" t="s">
        <v>2863</v>
      </c>
      <c r="F612" t="s">
        <v>2864</v>
      </c>
      <c r="G612">
        <v>158606</v>
      </c>
      <c r="H612">
        <v>3639</v>
      </c>
      <c r="I612">
        <v>376</v>
      </c>
      <c r="J612">
        <v>0</v>
      </c>
      <c r="K612">
        <v>11</v>
      </c>
      <c r="L612" t="s">
        <v>2865</v>
      </c>
      <c r="M612">
        <v>1220</v>
      </c>
      <c r="N612" t="s">
        <v>22</v>
      </c>
      <c r="O612">
        <v>89</v>
      </c>
      <c r="P612" t="s">
        <v>2866</v>
      </c>
      <c r="Q612">
        <v>1374</v>
      </c>
      <c r="R612">
        <v>764040</v>
      </c>
    </row>
    <row r="613" spans="1:18" x14ac:dyDescent="0.25">
      <c r="A613">
        <v>611</v>
      </c>
      <c r="B613" t="s">
        <v>2867</v>
      </c>
      <c r="C613" t="s">
        <v>2868</v>
      </c>
      <c r="D613">
        <v>1</v>
      </c>
      <c r="E613" t="s">
        <v>2869</v>
      </c>
      <c r="F613" t="s">
        <v>2867</v>
      </c>
      <c r="G613">
        <v>145972</v>
      </c>
      <c r="H613">
        <v>2328</v>
      </c>
      <c r="I613">
        <v>180</v>
      </c>
      <c r="J613">
        <v>0</v>
      </c>
      <c r="K613">
        <v>21</v>
      </c>
      <c r="L613" t="s">
        <v>2870</v>
      </c>
      <c r="M613">
        <v>314</v>
      </c>
      <c r="N613" t="s">
        <v>22</v>
      </c>
      <c r="O613">
        <v>9</v>
      </c>
      <c r="P613" t="s">
        <v>2871</v>
      </c>
      <c r="Q613">
        <v>1333</v>
      </c>
      <c r="R613">
        <v>326933</v>
      </c>
    </row>
    <row r="614" spans="1:18" x14ac:dyDescent="0.25">
      <c r="A614">
        <v>612</v>
      </c>
      <c r="B614" t="s">
        <v>2872</v>
      </c>
      <c r="C614" t="s">
        <v>2873</v>
      </c>
      <c r="D614">
        <v>1</v>
      </c>
      <c r="E614" t="s">
        <v>2874</v>
      </c>
      <c r="F614" t="s">
        <v>2872</v>
      </c>
      <c r="G614">
        <v>377</v>
      </c>
      <c r="H614">
        <v>7</v>
      </c>
      <c r="I614">
        <v>0</v>
      </c>
      <c r="J614">
        <v>0</v>
      </c>
      <c r="K614">
        <v>0</v>
      </c>
      <c r="L614" t="s">
        <v>2875</v>
      </c>
      <c r="M614">
        <v>1310</v>
      </c>
      <c r="N614" t="s">
        <v>22</v>
      </c>
      <c r="O614">
        <v>240</v>
      </c>
      <c r="P614" t="s">
        <v>2876</v>
      </c>
      <c r="Q614">
        <v>49</v>
      </c>
      <c r="R614">
        <v>5778957</v>
      </c>
    </row>
    <row r="615" spans="1:18" x14ac:dyDescent="0.25">
      <c r="A615">
        <v>613</v>
      </c>
      <c r="B615" t="s">
        <v>2877</v>
      </c>
      <c r="C615" t="s">
        <v>2878</v>
      </c>
      <c r="D615">
        <v>4</v>
      </c>
      <c r="E615" t="s">
        <v>2879</v>
      </c>
      <c r="F615" t="s">
        <v>2880</v>
      </c>
      <c r="G615">
        <v>185491</v>
      </c>
      <c r="H615">
        <v>2966</v>
      </c>
      <c r="I615">
        <v>264</v>
      </c>
      <c r="J615">
        <v>0</v>
      </c>
      <c r="K615">
        <v>2</v>
      </c>
      <c r="L615" t="s">
        <v>2881</v>
      </c>
      <c r="M615">
        <v>916</v>
      </c>
      <c r="N615" t="s">
        <v>22</v>
      </c>
      <c r="O615">
        <v>146</v>
      </c>
      <c r="P615" t="s">
        <v>2882</v>
      </c>
      <c r="Q615">
        <v>1658</v>
      </c>
      <c r="R615">
        <v>13897789</v>
      </c>
    </row>
    <row r="616" spans="1:18" x14ac:dyDescent="0.25">
      <c r="A616">
        <v>614</v>
      </c>
      <c r="B616" t="s">
        <v>2883</v>
      </c>
      <c r="C616" t="s">
        <v>2884</v>
      </c>
      <c r="D616">
        <v>1</v>
      </c>
      <c r="E616" t="s">
        <v>2885</v>
      </c>
      <c r="F616" t="s">
        <v>2883</v>
      </c>
      <c r="G616">
        <v>5975</v>
      </c>
      <c r="H616">
        <v>144</v>
      </c>
      <c r="I616">
        <v>17</v>
      </c>
      <c r="J616">
        <v>0</v>
      </c>
      <c r="K616">
        <v>0</v>
      </c>
      <c r="L616" t="s">
        <v>2817</v>
      </c>
      <c r="M616">
        <v>1480</v>
      </c>
      <c r="N616" t="s">
        <v>22</v>
      </c>
      <c r="O616">
        <v>226</v>
      </c>
      <c r="P616" t="s">
        <v>2886</v>
      </c>
      <c r="Q616">
        <v>476</v>
      </c>
      <c r="R616">
        <v>492180</v>
      </c>
    </row>
    <row r="617" spans="1:18" x14ac:dyDescent="0.25">
      <c r="A617">
        <v>615</v>
      </c>
      <c r="B617" t="s">
        <v>2887</v>
      </c>
      <c r="C617" t="s">
        <v>2888</v>
      </c>
      <c r="D617">
        <v>1</v>
      </c>
      <c r="E617" t="s">
        <v>2889</v>
      </c>
      <c r="F617" t="s">
        <v>2887</v>
      </c>
      <c r="G617">
        <v>25261</v>
      </c>
      <c r="H617">
        <v>530</v>
      </c>
      <c r="I617">
        <v>11</v>
      </c>
      <c r="J617">
        <v>0</v>
      </c>
      <c r="K617">
        <v>8</v>
      </c>
      <c r="L617" t="s">
        <v>2644</v>
      </c>
      <c r="M617">
        <v>812</v>
      </c>
      <c r="N617" t="s">
        <v>22</v>
      </c>
      <c r="O617">
        <v>42</v>
      </c>
      <c r="P617" t="s">
        <v>2890</v>
      </c>
      <c r="Q617">
        <v>656</v>
      </c>
      <c r="R617">
        <v>3777436</v>
      </c>
    </row>
    <row r="618" spans="1:18" x14ac:dyDescent="0.25">
      <c r="A618">
        <v>616</v>
      </c>
      <c r="B618" t="s">
        <v>2891</v>
      </c>
      <c r="C618" t="s">
        <v>2892</v>
      </c>
      <c r="D618">
        <v>1</v>
      </c>
      <c r="E618" t="s">
        <v>2893</v>
      </c>
      <c r="F618" t="s">
        <v>2894</v>
      </c>
      <c r="G618">
        <v>5425</v>
      </c>
      <c r="H618">
        <v>157</v>
      </c>
      <c r="I618">
        <v>10</v>
      </c>
      <c r="J618">
        <v>0</v>
      </c>
      <c r="K618">
        <v>7</v>
      </c>
      <c r="L618" t="s">
        <v>2895</v>
      </c>
      <c r="M618">
        <v>302</v>
      </c>
      <c r="N618" t="s">
        <v>22</v>
      </c>
      <c r="O618">
        <v>260</v>
      </c>
      <c r="P618" t="s">
        <v>2896</v>
      </c>
      <c r="Q618">
        <v>1394</v>
      </c>
      <c r="R618">
        <v>119466</v>
      </c>
    </row>
    <row r="619" spans="1:18" x14ac:dyDescent="0.25">
      <c r="A619">
        <v>617</v>
      </c>
      <c r="B619" t="s">
        <v>2897</v>
      </c>
      <c r="C619" t="s">
        <v>2898</v>
      </c>
      <c r="D619">
        <v>1</v>
      </c>
      <c r="E619" t="s">
        <v>2899</v>
      </c>
      <c r="F619" t="s">
        <v>2897</v>
      </c>
      <c r="G619">
        <v>1312</v>
      </c>
      <c r="H619">
        <v>18</v>
      </c>
      <c r="I619">
        <v>2</v>
      </c>
      <c r="J619">
        <v>0</v>
      </c>
      <c r="K619">
        <v>0</v>
      </c>
      <c r="L619" t="s">
        <v>2875</v>
      </c>
      <c r="M619">
        <v>1310</v>
      </c>
      <c r="N619" t="s">
        <v>22</v>
      </c>
      <c r="O619">
        <v>240</v>
      </c>
      <c r="P619" t="s">
        <v>2900</v>
      </c>
      <c r="Q619">
        <v>33</v>
      </c>
      <c r="R619">
        <v>5778957</v>
      </c>
    </row>
    <row r="620" spans="1:18" x14ac:dyDescent="0.25">
      <c r="A620">
        <v>618</v>
      </c>
      <c r="B620" t="s">
        <v>2901</v>
      </c>
      <c r="C620" t="s">
        <v>2902</v>
      </c>
      <c r="D620">
        <v>1</v>
      </c>
      <c r="E620" t="s">
        <v>2903</v>
      </c>
      <c r="F620" t="s">
        <v>2901</v>
      </c>
      <c r="G620">
        <v>251422</v>
      </c>
      <c r="H620">
        <v>11351</v>
      </c>
      <c r="I620">
        <v>2025</v>
      </c>
      <c r="J620">
        <v>0</v>
      </c>
      <c r="K620">
        <v>10</v>
      </c>
      <c r="L620" t="s">
        <v>2674</v>
      </c>
      <c r="M620">
        <v>262</v>
      </c>
      <c r="N620" t="s">
        <v>22</v>
      </c>
      <c r="O620">
        <v>126</v>
      </c>
      <c r="P620" t="s">
        <v>2904</v>
      </c>
      <c r="Q620">
        <v>2203</v>
      </c>
      <c r="R620">
        <v>1139775</v>
      </c>
    </row>
    <row r="621" spans="1:18" x14ac:dyDescent="0.25">
      <c r="A621">
        <v>619</v>
      </c>
      <c r="B621" t="s">
        <v>2905</v>
      </c>
      <c r="C621" t="s">
        <v>2906</v>
      </c>
      <c r="D621">
        <v>1</v>
      </c>
      <c r="E621" t="s">
        <v>2907</v>
      </c>
      <c r="F621" t="s">
        <v>2905</v>
      </c>
      <c r="G621">
        <v>211103</v>
      </c>
      <c r="H621">
        <v>4186</v>
      </c>
      <c r="I621">
        <v>200</v>
      </c>
      <c r="J621">
        <v>0</v>
      </c>
      <c r="K621">
        <v>56</v>
      </c>
      <c r="L621" t="s">
        <v>2908</v>
      </c>
      <c r="M621">
        <v>130</v>
      </c>
      <c r="N621" t="s">
        <v>22</v>
      </c>
      <c r="O621">
        <v>64</v>
      </c>
      <c r="P621" t="s">
        <v>2909</v>
      </c>
      <c r="Q621">
        <v>1065</v>
      </c>
      <c r="R621">
        <v>689837</v>
      </c>
    </row>
    <row r="622" spans="1:18" x14ac:dyDescent="0.25">
      <c r="A622">
        <v>620</v>
      </c>
      <c r="B622" t="s">
        <v>2910</v>
      </c>
      <c r="C622" t="s">
        <v>2911</v>
      </c>
      <c r="D622">
        <v>1</v>
      </c>
      <c r="E622" t="s">
        <v>2912</v>
      </c>
      <c r="F622" t="s">
        <v>2910</v>
      </c>
      <c r="G622">
        <v>98793</v>
      </c>
      <c r="H622">
        <v>1939</v>
      </c>
      <c r="I622">
        <v>93</v>
      </c>
      <c r="J622">
        <v>0</v>
      </c>
      <c r="K622">
        <v>0</v>
      </c>
      <c r="L622" t="s">
        <v>2649</v>
      </c>
      <c r="M622">
        <v>313</v>
      </c>
      <c r="N622" t="s">
        <v>22</v>
      </c>
      <c r="O622">
        <v>83</v>
      </c>
      <c r="P622" t="s">
        <v>2913</v>
      </c>
      <c r="Q622">
        <v>106</v>
      </c>
      <c r="R622">
        <v>3378961</v>
      </c>
    </row>
    <row r="623" spans="1:18" x14ac:dyDescent="0.25">
      <c r="A623">
        <v>621</v>
      </c>
      <c r="B623" t="s">
        <v>2914</v>
      </c>
      <c r="C623" t="s">
        <v>2915</v>
      </c>
      <c r="D623">
        <v>2</v>
      </c>
      <c r="E623" t="s">
        <v>2916</v>
      </c>
      <c r="F623" t="s">
        <v>2914</v>
      </c>
      <c r="G623">
        <v>266000</v>
      </c>
      <c r="H623">
        <v>5685</v>
      </c>
      <c r="I623">
        <v>381</v>
      </c>
      <c r="J623">
        <v>0</v>
      </c>
      <c r="K623">
        <v>12</v>
      </c>
      <c r="L623" t="s">
        <v>2917</v>
      </c>
      <c r="M623">
        <v>449</v>
      </c>
      <c r="N623" t="s">
        <v>22</v>
      </c>
      <c r="O623">
        <v>29</v>
      </c>
      <c r="P623" t="s">
        <v>2918</v>
      </c>
      <c r="Q623">
        <v>1555</v>
      </c>
      <c r="R623">
        <v>1244751</v>
      </c>
    </row>
    <row r="624" spans="1:18" x14ac:dyDescent="0.25">
      <c r="A624">
        <v>622</v>
      </c>
      <c r="B624" t="s">
        <v>2919</v>
      </c>
      <c r="C624" t="s">
        <v>2920</v>
      </c>
      <c r="D624">
        <v>1</v>
      </c>
      <c r="E624" t="s">
        <v>2921</v>
      </c>
      <c r="F624" t="s">
        <v>2919</v>
      </c>
      <c r="G624">
        <v>69368</v>
      </c>
      <c r="H624">
        <v>1319</v>
      </c>
      <c r="I624">
        <v>65</v>
      </c>
      <c r="J624">
        <v>0</v>
      </c>
      <c r="K624">
        <v>0</v>
      </c>
      <c r="L624" t="s">
        <v>2608</v>
      </c>
      <c r="M624">
        <v>752</v>
      </c>
      <c r="N624" t="s">
        <v>22</v>
      </c>
      <c r="O624">
        <v>108</v>
      </c>
      <c r="P624" t="s">
        <v>2922</v>
      </c>
      <c r="Q624">
        <v>119</v>
      </c>
      <c r="R624">
        <v>3757413</v>
      </c>
    </row>
    <row r="625" spans="1:18" x14ac:dyDescent="0.25">
      <c r="A625">
        <v>623</v>
      </c>
      <c r="B625" t="s">
        <v>2923</v>
      </c>
      <c r="C625" t="s">
        <v>2924</v>
      </c>
      <c r="D625">
        <v>3</v>
      </c>
      <c r="E625" t="s">
        <v>2925</v>
      </c>
      <c r="F625" t="s">
        <v>2923</v>
      </c>
      <c r="G625">
        <v>186</v>
      </c>
      <c r="H625">
        <v>6</v>
      </c>
      <c r="I625">
        <v>1</v>
      </c>
      <c r="J625">
        <v>0</v>
      </c>
      <c r="K625">
        <v>0</v>
      </c>
      <c r="L625" t="s">
        <v>2926</v>
      </c>
      <c r="M625">
        <v>84</v>
      </c>
      <c r="N625" t="s">
        <v>22</v>
      </c>
      <c r="O625">
        <v>26</v>
      </c>
      <c r="P625" t="s">
        <v>2927</v>
      </c>
      <c r="Q625">
        <v>33</v>
      </c>
      <c r="R625">
        <v>7433</v>
      </c>
    </row>
    <row r="626" spans="1:18" x14ac:dyDescent="0.25">
      <c r="A626">
        <v>624</v>
      </c>
      <c r="B626" t="s">
        <v>2928</v>
      </c>
      <c r="C626" t="s">
        <v>2929</v>
      </c>
      <c r="D626">
        <v>1</v>
      </c>
      <c r="E626" t="s">
        <v>2930</v>
      </c>
      <c r="F626" t="s">
        <v>2928</v>
      </c>
      <c r="G626">
        <v>230463</v>
      </c>
      <c r="H626">
        <v>3483</v>
      </c>
      <c r="I626">
        <v>228</v>
      </c>
      <c r="J626">
        <v>0</v>
      </c>
      <c r="K626">
        <v>0</v>
      </c>
      <c r="L626" t="s">
        <v>2931</v>
      </c>
      <c r="M626">
        <v>59</v>
      </c>
      <c r="N626" t="s">
        <v>22</v>
      </c>
      <c r="O626">
        <v>67</v>
      </c>
      <c r="P626" t="s">
        <v>2932</v>
      </c>
      <c r="Q626">
        <v>229</v>
      </c>
      <c r="R626">
        <v>2469216</v>
      </c>
    </row>
    <row r="627" spans="1:18" x14ac:dyDescent="0.25">
      <c r="A627">
        <v>625</v>
      </c>
      <c r="B627" t="s">
        <v>2933</v>
      </c>
      <c r="C627" t="s">
        <v>2934</v>
      </c>
      <c r="D627">
        <v>1</v>
      </c>
      <c r="E627" t="s">
        <v>2935</v>
      </c>
      <c r="F627" t="s">
        <v>2933</v>
      </c>
      <c r="G627">
        <v>19014</v>
      </c>
      <c r="H627">
        <v>240</v>
      </c>
      <c r="I627">
        <v>37</v>
      </c>
      <c r="J627">
        <v>0</v>
      </c>
      <c r="K627">
        <v>3</v>
      </c>
      <c r="L627" t="s">
        <v>2936</v>
      </c>
      <c r="M627">
        <v>145</v>
      </c>
      <c r="N627" t="s">
        <v>22</v>
      </c>
      <c r="O627">
        <v>54</v>
      </c>
      <c r="P627" t="s">
        <v>2937</v>
      </c>
      <c r="Q627">
        <v>712</v>
      </c>
      <c r="R627">
        <v>97740</v>
      </c>
    </row>
    <row r="628" spans="1:18" x14ac:dyDescent="0.25">
      <c r="A628">
        <v>626</v>
      </c>
      <c r="B628" t="s">
        <v>2938</v>
      </c>
      <c r="C628" t="s">
        <v>2939</v>
      </c>
      <c r="D628">
        <v>1</v>
      </c>
      <c r="E628" t="s">
        <v>2940</v>
      </c>
      <c r="F628" t="s">
        <v>2941</v>
      </c>
      <c r="G628">
        <v>4481</v>
      </c>
      <c r="H628">
        <v>91</v>
      </c>
      <c r="I628">
        <v>4</v>
      </c>
      <c r="J628">
        <v>0</v>
      </c>
      <c r="K628">
        <v>0</v>
      </c>
      <c r="L628" t="s">
        <v>2875</v>
      </c>
      <c r="M628">
        <v>1310</v>
      </c>
      <c r="N628" t="s">
        <v>22</v>
      </c>
      <c r="O628">
        <v>240</v>
      </c>
      <c r="P628" t="s">
        <v>2942</v>
      </c>
      <c r="Q628">
        <v>643</v>
      </c>
      <c r="R628">
        <v>5778957</v>
      </c>
    </row>
    <row r="629" spans="1:18" x14ac:dyDescent="0.25">
      <c r="A629">
        <v>627</v>
      </c>
      <c r="B629" t="s">
        <v>2943</v>
      </c>
      <c r="C629" t="s">
        <v>2944</v>
      </c>
      <c r="D629">
        <v>1</v>
      </c>
      <c r="E629" t="s">
        <v>2945</v>
      </c>
      <c r="F629" t="s">
        <v>2943</v>
      </c>
      <c r="G629">
        <v>92839</v>
      </c>
      <c r="H629">
        <v>1908</v>
      </c>
      <c r="I629">
        <v>469</v>
      </c>
      <c r="J629">
        <v>0</v>
      </c>
      <c r="K629">
        <v>0</v>
      </c>
      <c r="L629" t="s">
        <v>2946</v>
      </c>
      <c r="M629">
        <v>222</v>
      </c>
      <c r="N629" t="s">
        <v>22</v>
      </c>
      <c r="O629">
        <v>12</v>
      </c>
      <c r="P629" t="s">
        <v>2947</v>
      </c>
      <c r="Q629">
        <v>804</v>
      </c>
      <c r="R629">
        <v>468674</v>
      </c>
    </row>
    <row r="630" spans="1:18" x14ac:dyDescent="0.25">
      <c r="A630">
        <v>628</v>
      </c>
      <c r="B630" t="s">
        <v>2948</v>
      </c>
      <c r="C630" t="s">
        <v>2949</v>
      </c>
      <c r="D630">
        <v>1</v>
      </c>
      <c r="E630" t="s">
        <v>2950</v>
      </c>
      <c r="F630" t="s">
        <v>2948</v>
      </c>
      <c r="G630">
        <v>2292682</v>
      </c>
      <c r="H630">
        <v>57502</v>
      </c>
      <c r="I630">
        <v>4918</v>
      </c>
      <c r="J630">
        <v>0</v>
      </c>
      <c r="K630">
        <v>111</v>
      </c>
      <c r="L630" t="s">
        <v>2613</v>
      </c>
      <c r="M630">
        <v>1620</v>
      </c>
      <c r="N630" t="s">
        <v>22</v>
      </c>
      <c r="O630">
        <v>223</v>
      </c>
      <c r="P630" t="s">
        <v>2951</v>
      </c>
      <c r="Q630">
        <v>912</v>
      </c>
      <c r="R630">
        <v>6746400</v>
      </c>
    </row>
    <row r="631" spans="1:18" x14ac:dyDescent="0.25">
      <c r="A631">
        <v>629</v>
      </c>
      <c r="B631" t="s">
        <v>2952</v>
      </c>
      <c r="C631" t="s">
        <v>2953</v>
      </c>
      <c r="D631">
        <v>4</v>
      </c>
      <c r="E631" t="s">
        <v>2954</v>
      </c>
      <c r="F631" t="s">
        <v>2952</v>
      </c>
      <c r="G631">
        <v>349926</v>
      </c>
      <c r="H631">
        <v>4140</v>
      </c>
      <c r="I631">
        <v>346</v>
      </c>
      <c r="J631">
        <v>0</v>
      </c>
      <c r="K631">
        <v>49</v>
      </c>
      <c r="L631" t="s">
        <v>2931</v>
      </c>
      <c r="M631">
        <v>59</v>
      </c>
      <c r="N631" t="s">
        <v>22</v>
      </c>
      <c r="O631">
        <v>67</v>
      </c>
      <c r="P631" t="s">
        <v>2955</v>
      </c>
      <c r="Q631">
        <v>568</v>
      </c>
      <c r="R631">
        <v>2469216</v>
      </c>
    </row>
    <row r="632" spans="1:18" x14ac:dyDescent="0.25">
      <c r="A632">
        <v>630</v>
      </c>
      <c r="B632" t="s">
        <v>2956</v>
      </c>
      <c r="C632" t="s">
        <v>2957</v>
      </c>
      <c r="D632">
        <v>1</v>
      </c>
      <c r="E632" t="s">
        <v>2958</v>
      </c>
      <c r="F632" t="s">
        <v>2956</v>
      </c>
      <c r="G632">
        <v>8560</v>
      </c>
      <c r="H632">
        <v>219</v>
      </c>
      <c r="I632">
        <v>1</v>
      </c>
      <c r="J632">
        <v>0</v>
      </c>
      <c r="K632">
        <v>7</v>
      </c>
      <c r="L632" t="s">
        <v>2959</v>
      </c>
      <c r="M632">
        <v>235</v>
      </c>
      <c r="N632" t="s">
        <v>22</v>
      </c>
      <c r="O632">
        <v>47</v>
      </c>
      <c r="P632" t="s">
        <v>2960</v>
      </c>
      <c r="Q632">
        <v>477</v>
      </c>
      <c r="R632">
        <v>315699</v>
      </c>
    </row>
    <row r="633" spans="1:18" x14ac:dyDescent="0.25">
      <c r="A633">
        <v>631</v>
      </c>
      <c r="B633" t="s">
        <v>2961</v>
      </c>
      <c r="C633" t="s">
        <v>2962</v>
      </c>
      <c r="D633">
        <v>1</v>
      </c>
      <c r="E633" t="s">
        <v>2963</v>
      </c>
      <c r="F633" t="s">
        <v>2961</v>
      </c>
      <c r="G633">
        <v>29975</v>
      </c>
      <c r="H633">
        <v>755</v>
      </c>
      <c r="I633">
        <v>71</v>
      </c>
      <c r="J633">
        <v>0</v>
      </c>
      <c r="K633">
        <v>1</v>
      </c>
      <c r="L633" t="s">
        <v>2964</v>
      </c>
      <c r="M633">
        <v>1020</v>
      </c>
      <c r="N633" t="s">
        <v>22</v>
      </c>
      <c r="O633">
        <v>68</v>
      </c>
      <c r="P633" t="s">
        <v>2965</v>
      </c>
      <c r="Q633">
        <v>755</v>
      </c>
      <c r="R633">
        <v>520095</v>
      </c>
    </row>
    <row r="634" spans="1:18" x14ac:dyDescent="0.25">
      <c r="A634">
        <v>632</v>
      </c>
      <c r="B634" t="s">
        <v>2966</v>
      </c>
      <c r="C634" t="s">
        <v>2967</v>
      </c>
      <c r="D634">
        <v>1</v>
      </c>
      <c r="E634" t="s">
        <v>2968</v>
      </c>
      <c r="F634" t="s">
        <v>2966</v>
      </c>
      <c r="G634">
        <v>203930</v>
      </c>
      <c r="H634">
        <v>3508</v>
      </c>
      <c r="I634">
        <v>250</v>
      </c>
      <c r="J634">
        <v>0</v>
      </c>
      <c r="K634">
        <v>10</v>
      </c>
      <c r="L634" t="s">
        <v>2649</v>
      </c>
      <c r="M634">
        <v>313</v>
      </c>
      <c r="N634" t="s">
        <v>22</v>
      </c>
      <c r="O634">
        <v>83</v>
      </c>
      <c r="P634" t="s">
        <v>2969</v>
      </c>
      <c r="Q634">
        <v>951</v>
      </c>
      <c r="R634">
        <v>3378961</v>
      </c>
    </row>
    <row r="635" spans="1:18" x14ac:dyDescent="0.25">
      <c r="A635">
        <v>633</v>
      </c>
      <c r="B635" t="s">
        <v>2970</v>
      </c>
      <c r="C635" t="s">
        <v>2971</v>
      </c>
      <c r="D635">
        <v>1</v>
      </c>
      <c r="E635" t="s">
        <v>2972</v>
      </c>
      <c r="F635" t="s">
        <v>2970</v>
      </c>
      <c r="G635">
        <v>27176</v>
      </c>
      <c r="H635">
        <v>508</v>
      </c>
      <c r="I635">
        <v>57</v>
      </c>
      <c r="J635">
        <v>0</v>
      </c>
      <c r="K635">
        <v>11</v>
      </c>
      <c r="L635" t="s">
        <v>2973</v>
      </c>
      <c r="M635">
        <v>899</v>
      </c>
      <c r="N635" t="s">
        <v>22</v>
      </c>
      <c r="O635">
        <v>55</v>
      </c>
      <c r="P635" t="s">
        <v>2974</v>
      </c>
      <c r="Q635">
        <v>1448</v>
      </c>
      <c r="R635">
        <v>722184</v>
      </c>
    </row>
    <row r="636" spans="1:18" x14ac:dyDescent="0.25">
      <c r="A636">
        <v>634</v>
      </c>
      <c r="B636" t="s">
        <v>2975</v>
      </c>
      <c r="C636" t="s">
        <v>2976</v>
      </c>
      <c r="D636">
        <v>1</v>
      </c>
      <c r="E636" t="s">
        <v>2977</v>
      </c>
      <c r="F636" t="s">
        <v>2975</v>
      </c>
      <c r="G636">
        <v>31916</v>
      </c>
      <c r="H636">
        <v>404</v>
      </c>
      <c r="I636">
        <v>46</v>
      </c>
      <c r="J636">
        <v>0</v>
      </c>
      <c r="K636">
        <v>2</v>
      </c>
      <c r="L636" t="s">
        <v>2978</v>
      </c>
      <c r="M636">
        <v>562</v>
      </c>
      <c r="N636" t="s">
        <v>22</v>
      </c>
      <c r="O636">
        <v>56</v>
      </c>
      <c r="P636" t="s">
        <v>2979</v>
      </c>
      <c r="Q636">
        <v>1826</v>
      </c>
      <c r="R636">
        <v>797122</v>
      </c>
    </row>
    <row r="637" spans="1:18" x14ac:dyDescent="0.25">
      <c r="A637">
        <v>635</v>
      </c>
      <c r="B637" t="s">
        <v>2980</v>
      </c>
      <c r="C637" t="s">
        <v>2981</v>
      </c>
      <c r="D637">
        <v>1</v>
      </c>
      <c r="E637" t="s">
        <v>2982</v>
      </c>
      <c r="F637" t="s">
        <v>2980</v>
      </c>
      <c r="G637">
        <v>162642</v>
      </c>
      <c r="H637">
        <v>3398</v>
      </c>
      <c r="I637">
        <v>225</v>
      </c>
      <c r="J637">
        <v>0</v>
      </c>
      <c r="K637">
        <v>7</v>
      </c>
      <c r="L637" t="s">
        <v>2572</v>
      </c>
      <c r="M637">
        <v>2410</v>
      </c>
      <c r="N637" t="s">
        <v>22</v>
      </c>
      <c r="O637">
        <v>168</v>
      </c>
      <c r="P637" t="s">
        <v>2983</v>
      </c>
      <c r="Q637">
        <v>551</v>
      </c>
      <c r="R637">
        <v>19482302</v>
      </c>
    </row>
    <row r="638" spans="1:18" x14ac:dyDescent="0.25">
      <c r="A638">
        <v>636</v>
      </c>
      <c r="B638" t="s">
        <v>2477</v>
      </c>
      <c r="C638" t="s">
        <v>2984</v>
      </c>
      <c r="D638">
        <v>1</v>
      </c>
      <c r="E638" t="s">
        <v>2985</v>
      </c>
      <c r="F638" t="s">
        <v>2477</v>
      </c>
      <c r="G638">
        <v>134656</v>
      </c>
      <c r="H638">
        <v>2205</v>
      </c>
      <c r="I638">
        <v>377</v>
      </c>
      <c r="J638">
        <v>0</v>
      </c>
      <c r="K638">
        <v>8</v>
      </c>
      <c r="L638" t="s">
        <v>2986</v>
      </c>
      <c r="M638">
        <v>690</v>
      </c>
      <c r="N638" t="s">
        <v>22</v>
      </c>
      <c r="O638">
        <v>194</v>
      </c>
      <c r="P638" t="s">
        <v>2987</v>
      </c>
      <c r="Q638">
        <v>951</v>
      </c>
      <c r="R638">
        <v>3638150</v>
      </c>
    </row>
    <row r="639" spans="1:18" x14ac:dyDescent="0.25">
      <c r="A639">
        <v>637</v>
      </c>
      <c r="B639" t="s">
        <v>2988</v>
      </c>
      <c r="C639" t="s">
        <v>2989</v>
      </c>
      <c r="D639">
        <v>1</v>
      </c>
      <c r="E639" t="s">
        <v>2990</v>
      </c>
      <c r="F639" t="s">
        <v>2988</v>
      </c>
      <c r="G639">
        <v>6440</v>
      </c>
      <c r="H639">
        <v>183</v>
      </c>
      <c r="I639">
        <v>16</v>
      </c>
      <c r="J639">
        <v>0</v>
      </c>
      <c r="K639">
        <v>2</v>
      </c>
      <c r="L639" t="s">
        <v>2991</v>
      </c>
      <c r="M639">
        <v>343</v>
      </c>
      <c r="N639" t="s">
        <v>22</v>
      </c>
      <c r="O639">
        <v>62</v>
      </c>
      <c r="P639" t="s">
        <v>2992</v>
      </c>
      <c r="Q639">
        <v>778</v>
      </c>
      <c r="R639">
        <v>172580</v>
      </c>
    </row>
    <row r="640" spans="1:18" x14ac:dyDescent="0.25">
      <c r="A640">
        <v>638</v>
      </c>
      <c r="B640" t="s">
        <v>2993</v>
      </c>
      <c r="C640" t="s">
        <v>2994</v>
      </c>
      <c r="D640">
        <v>2</v>
      </c>
      <c r="E640" t="s">
        <v>2995</v>
      </c>
      <c r="F640" t="s">
        <v>2996</v>
      </c>
      <c r="G640">
        <v>443846</v>
      </c>
      <c r="H640">
        <v>1561</v>
      </c>
      <c r="I640">
        <v>31</v>
      </c>
      <c r="J640">
        <v>0</v>
      </c>
      <c r="K640">
        <v>25</v>
      </c>
      <c r="L640" t="s">
        <v>2997</v>
      </c>
      <c r="M640">
        <v>263000</v>
      </c>
      <c r="N640" t="s">
        <v>22</v>
      </c>
      <c r="O640">
        <v>698</v>
      </c>
      <c r="P640" t="s">
        <v>2998</v>
      </c>
      <c r="Q640">
        <v>1674</v>
      </c>
      <c r="R640">
        <v>211120110</v>
      </c>
    </row>
    <row r="641" spans="1:18" x14ac:dyDescent="0.25">
      <c r="A641">
        <v>639</v>
      </c>
      <c r="B641" t="s">
        <v>2999</v>
      </c>
      <c r="C641" t="s">
        <v>3000</v>
      </c>
      <c r="D641">
        <v>1</v>
      </c>
      <c r="E641" t="s">
        <v>3001</v>
      </c>
      <c r="F641" t="s">
        <v>2999</v>
      </c>
      <c r="G641">
        <v>716793</v>
      </c>
      <c r="H641">
        <v>13330</v>
      </c>
      <c r="I641">
        <v>1780</v>
      </c>
      <c r="J641">
        <v>0</v>
      </c>
      <c r="K641">
        <v>3</v>
      </c>
      <c r="L641" t="s">
        <v>3002</v>
      </c>
      <c r="M641">
        <v>246</v>
      </c>
      <c r="N641" t="s">
        <v>22</v>
      </c>
      <c r="O641">
        <v>88</v>
      </c>
      <c r="P641" t="s">
        <v>3003</v>
      </c>
      <c r="Q641">
        <v>2153</v>
      </c>
      <c r="R641">
        <v>3329676</v>
      </c>
    </row>
    <row r="642" spans="1:18" x14ac:dyDescent="0.25">
      <c r="A642">
        <v>640</v>
      </c>
      <c r="B642" t="s">
        <v>2785</v>
      </c>
      <c r="C642" t="s">
        <v>3004</v>
      </c>
      <c r="D642">
        <v>1</v>
      </c>
      <c r="E642" t="s">
        <v>3005</v>
      </c>
      <c r="F642" t="s">
        <v>2785</v>
      </c>
      <c r="G642">
        <v>36875</v>
      </c>
      <c r="H642">
        <v>906</v>
      </c>
      <c r="I642">
        <v>58</v>
      </c>
      <c r="J642">
        <v>0</v>
      </c>
      <c r="K642">
        <v>17</v>
      </c>
      <c r="L642" t="s">
        <v>3006</v>
      </c>
      <c r="M642">
        <v>634</v>
      </c>
      <c r="N642" t="s">
        <v>22</v>
      </c>
      <c r="O642">
        <v>40</v>
      </c>
      <c r="P642" t="s">
        <v>3007</v>
      </c>
      <c r="Q642">
        <v>510</v>
      </c>
      <c r="R642">
        <v>211123</v>
      </c>
    </row>
    <row r="643" spans="1:18" x14ac:dyDescent="0.25">
      <c r="A643">
        <v>641</v>
      </c>
      <c r="B643" t="s">
        <v>3008</v>
      </c>
      <c r="C643" t="s">
        <v>3009</v>
      </c>
      <c r="D643">
        <v>2</v>
      </c>
      <c r="E643" t="s">
        <v>3010</v>
      </c>
      <c r="F643" t="s">
        <v>3008</v>
      </c>
      <c r="G643">
        <v>121006</v>
      </c>
      <c r="H643">
        <v>2495</v>
      </c>
      <c r="I643">
        <v>237</v>
      </c>
      <c r="J643">
        <v>0</v>
      </c>
      <c r="K643">
        <v>1</v>
      </c>
      <c r="L643" t="s">
        <v>3011</v>
      </c>
      <c r="M643">
        <v>2770</v>
      </c>
      <c r="N643" t="s">
        <v>22</v>
      </c>
      <c r="O643">
        <v>126</v>
      </c>
      <c r="P643" t="s">
        <v>3012</v>
      </c>
      <c r="Q643">
        <v>1091</v>
      </c>
      <c r="R643">
        <v>27835177</v>
      </c>
    </row>
    <row r="644" spans="1:18" x14ac:dyDescent="0.25">
      <c r="A644">
        <v>642</v>
      </c>
      <c r="B644" t="s">
        <v>3013</v>
      </c>
      <c r="C644" t="s">
        <v>3014</v>
      </c>
      <c r="D644">
        <v>1</v>
      </c>
      <c r="E644" t="s">
        <v>3015</v>
      </c>
      <c r="F644" t="s">
        <v>3016</v>
      </c>
      <c r="G644">
        <v>51883</v>
      </c>
      <c r="H644">
        <v>893</v>
      </c>
      <c r="I644">
        <v>142</v>
      </c>
      <c r="J644">
        <v>0</v>
      </c>
      <c r="K644">
        <v>0</v>
      </c>
      <c r="L644" t="s">
        <v>2649</v>
      </c>
      <c r="M644">
        <v>313</v>
      </c>
      <c r="N644" t="s">
        <v>22</v>
      </c>
      <c r="O644">
        <v>83</v>
      </c>
      <c r="P644" t="s">
        <v>3017</v>
      </c>
      <c r="Q644">
        <v>706</v>
      </c>
      <c r="R644">
        <v>3378961</v>
      </c>
    </row>
    <row r="645" spans="1:18" x14ac:dyDescent="0.25">
      <c r="A645">
        <v>643</v>
      </c>
      <c r="B645" t="s">
        <v>3018</v>
      </c>
      <c r="C645" t="s">
        <v>3019</v>
      </c>
      <c r="D645">
        <v>1</v>
      </c>
      <c r="E645" t="e">
        <f>-cWIDMgaZNo</f>
        <v>#NAME?</v>
      </c>
      <c r="F645" t="s">
        <v>3018</v>
      </c>
      <c r="G645">
        <v>6566</v>
      </c>
      <c r="H645">
        <v>174</v>
      </c>
      <c r="I645">
        <v>62</v>
      </c>
      <c r="J645">
        <v>0</v>
      </c>
      <c r="K645">
        <v>1</v>
      </c>
      <c r="L645" t="s">
        <v>3020</v>
      </c>
      <c r="M645">
        <v>139</v>
      </c>
      <c r="N645" t="s">
        <v>22</v>
      </c>
      <c r="O645">
        <v>227</v>
      </c>
      <c r="P645" t="s">
        <v>3021</v>
      </c>
      <c r="Q645">
        <v>2478</v>
      </c>
      <c r="R645">
        <v>2711425</v>
      </c>
    </row>
    <row r="646" spans="1:18" x14ac:dyDescent="0.25">
      <c r="A646">
        <v>644</v>
      </c>
      <c r="B646" t="s">
        <v>3022</v>
      </c>
      <c r="C646" t="s">
        <v>3023</v>
      </c>
      <c r="D646">
        <v>1</v>
      </c>
      <c r="E646" t="s">
        <v>3024</v>
      </c>
      <c r="F646" t="s">
        <v>3025</v>
      </c>
      <c r="G646">
        <v>633767</v>
      </c>
      <c r="H646">
        <v>6981</v>
      </c>
      <c r="I646">
        <v>83</v>
      </c>
      <c r="J646">
        <v>0</v>
      </c>
      <c r="K646">
        <v>350</v>
      </c>
      <c r="L646" t="s">
        <v>3026</v>
      </c>
      <c r="M646">
        <v>468000</v>
      </c>
      <c r="N646" t="s">
        <v>22</v>
      </c>
      <c r="O646">
        <v>2204</v>
      </c>
      <c r="P646" t="s">
        <v>3027</v>
      </c>
      <c r="Q646">
        <v>3156</v>
      </c>
      <c r="R646">
        <v>352470925</v>
      </c>
    </row>
    <row r="647" spans="1:18" x14ac:dyDescent="0.25">
      <c r="A647">
        <v>645</v>
      </c>
      <c r="B647" t="s">
        <v>3028</v>
      </c>
      <c r="C647" t="s">
        <v>3029</v>
      </c>
      <c r="D647">
        <v>1</v>
      </c>
      <c r="E647" t="s">
        <v>3030</v>
      </c>
      <c r="F647" t="s">
        <v>3031</v>
      </c>
      <c r="G647">
        <v>168622</v>
      </c>
      <c r="H647">
        <v>2239</v>
      </c>
      <c r="I647">
        <v>116</v>
      </c>
      <c r="J647">
        <v>0</v>
      </c>
      <c r="K647">
        <v>20</v>
      </c>
      <c r="L647" t="s">
        <v>3032</v>
      </c>
      <c r="M647">
        <v>14100</v>
      </c>
      <c r="N647" t="s">
        <v>22</v>
      </c>
      <c r="O647">
        <v>2244</v>
      </c>
      <c r="P647" t="s">
        <v>3033</v>
      </c>
      <c r="Q647">
        <v>881</v>
      </c>
      <c r="R647">
        <v>6714596</v>
      </c>
    </row>
    <row r="648" spans="1:18" x14ac:dyDescent="0.25">
      <c r="A648">
        <v>646</v>
      </c>
      <c r="B648" t="s">
        <v>3034</v>
      </c>
      <c r="C648" t="s">
        <v>3035</v>
      </c>
      <c r="D648">
        <v>1</v>
      </c>
      <c r="E648" t="s">
        <v>3036</v>
      </c>
      <c r="F648" t="s">
        <v>3034</v>
      </c>
      <c r="G648">
        <v>610560</v>
      </c>
      <c r="H648">
        <v>12037</v>
      </c>
      <c r="I648">
        <v>685</v>
      </c>
      <c r="J648">
        <v>0</v>
      </c>
      <c r="K648">
        <v>210</v>
      </c>
      <c r="L648" t="s">
        <v>3037</v>
      </c>
      <c r="M648">
        <v>9340</v>
      </c>
      <c r="N648" t="s">
        <v>22</v>
      </c>
      <c r="O648">
        <v>881</v>
      </c>
      <c r="P648" t="s">
        <v>3038</v>
      </c>
      <c r="Q648">
        <v>2495</v>
      </c>
      <c r="R648">
        <v>11654603</v>
      </c>
    </row>
    <row r="649" spans="1:18" x14ac:dyDescent="0.25">
      <c r="A649">
        <v>647</v>
      </c>
      <c r="B649" t="s">
        <v>3039</v>
      </c>
      <c r="C649" t="s">
        <v>3040</v>
      </c>
      <c r="D649">
        <v>1</v>
      </c>
      <c r="E649" t="s">
        <v>3041</v>
      </c>
      <c r="F649" t="s">
        <v>3039</v>
      </c>
      <c r="G649">
        <v>5165</v>
      </c>
      <c r="H649">
        <v>410</v>
      </c>
      <c r="I649">
        <v>79</v>
      </c>
      <c r="J649">
        <v>0</v>
      </c>
      <c r="K649">
        <v>0</v>
      </c>
      <c r="L649" t="s">
        <v>3042</v>
      </c>
      <c r="M649">
        <v>1170</v>
      </c>
      <c r="N649" t="s">
        <v>22</v>
      </c>
      <c r="O649">
        <v>1378</v>
      </c>
      <c r="P649" t="s">
        <v>3043</v>
      </c>
      <c r="Q649">
        <v>1000</v>
      </c>
      <c r="R649">
        <v>560737</v>
      </c>
    </row>
    <row r="650" spans="1:18" x14ac:dyDescent="0.25">
      <c r="A650">
        <v>648</v>
      </c>
      <c r="B650" t="s">
        <v>3044</v>
      </c>
      <c r="C650" t="s">
        <v>3045</v>
      </c>
      <c r="D650">
        <v>1</v>
      </c>
      <c r="E650" t="s">
        <v>3046</v>
      </c>
      <c r="F650" t="s">
        <v>3044</v>
      </c>
      <c r="G650">
        <v>216547</v>
      </c>
      <c r="H650">
        <v>5908</v>
      </c>
      <c r="I650">
        <v>276</v>
      </c>
      <c r="J650">
        <v>0</v>
      </c>
      <c r="K650">
        <v>29</v>
      </c>
      <c r="L650" t="s">
        <v>3047</v>
      </c>
      <c r="M650">
        <v>21300</v>
      </c>
      <c r="N650" t="s">
        <v>22</v>
      </c>
      <c r="O650">
        <v>952</v>
      </c>
      <c r="P650" t="s">
        <v>3048</v>
      </c>
      <c r="Q650">
        <v>1662</v>
      </c>
      <c r="R650">
        <v>49399360</v>
      </c>
    </row>
    <row r="651" spans="1:18" x14ac:dyDescent="0.25">
      <c r="A651">
        <v>649</v>
      </c>
      <c r="B651" t="s">
        <v>3049</v>
      </c>
      <c r="C651" t="s">
        <v>3050</v>
      </c>
      <c r="D651">
        <v>1</v>
      </c>
      <c r="E651" t="s">
        <v>3051</v>
      </c>
      <c r="F651" t="s">
        <v>3052</v>
      </c>
      <c r="G651">
        <v>5041</v>
      </c>
      <c r="H651">
        <v>118</v>
      </c>
      <c r="I651">
        <v>3</v>
      </c>
      <c r="J651">
        <v>0</v>
      </c>
      <c r="K651">
        <v>2</v>
      </c>
      <c r="L651" t="s">
        <v>3053</v>
      </c>
      <c r="M651">
        <v>4250</v>
      </c>
      <c r="N651" t="s">
        <v>22</v>
      </c>
      <c r="O651">
        <v>14762</v>
      </c>
      <c r="P651" t="s">
        <v>3054</v>
      </c>
      <c r="Q651">
        <v>1980</v>
      </c>
      <c r="R651">
        <v>2447007</v>
      </c>
    </row>
    <row r="652" spans="1:18" x14ac:dyDescent="0.25">
      <c r="A652">
        <v>650</v>
      </c>
      <c r="B652" t="s">
        <v>3055</v>
      </c>
      <c r="C652" t="s">
        <v>3056</v>
      </c>
      <c r="D652">
        <v>1</v>
      </c>
      <c r="E652" t="s">
        <v>3057</v>
      </c>
      <c r="F652" t="s">
        <v>3055</v>
      </c>
      <c r="G652">
        <v>7169</v>
      </c>
      <c r="H652">
        <v>159</v>
      </c>
      <c r="I652">
        <v>13</v>
      </c>
      <c r="J652">
        <v>0</v>
      </c>
      <c r="K652">
        <v>1</v>
      </c>
      <c r="L652" t="s">
        <v>3058</v>
      </c>
      <c r="M652">
        <v>538</v>
      </c>
      <c r="N652" t="s">
        <v>22</v>
      </c>
      <c r="O652">
        <v>239</v>
      </c>
      <c r="P652" t="s">
        <v>3059</v>
      </c>
      <c r="Q652">
        <v>2463</v>
      </c>
      <c r="R652">
        <v>436307</v>
      </c>
    </row>
    <row r="653" spans="1:18" x14ac:dyDescent="0.25">
      <c r="A653">
        <v>651</v>
      </c>
      <c r="B653" t="s">
        <v>3060</v>
      </c>
      <c r="C653" t="s">
        <v>3061</v>
      </c>
      <c r="D653">
        <v>1</v>
      </c>
      <c r="E653" t="s">
        <v>3062</v>
      </c>
      <c r="F653" t="s">
        <v>3060</v>
      </c>
      <c r="G653">
        <v>31477</v>
      </c>
      <c r="H653">
        <v>547</v>
      </c>
      <c r="I653">
        <v>18</v>
      </c>
      <c r="J653">
        <v>0</v>
      </c>
      <c r="K653">
        <v>0</v>
      </c>
      <c r="L653" t="s">
        <v>3063</v>
      </c>
      <c r="M653">
        <v>6910</v>
      </c>
      <c r="N653" t="s">
        <v>22</v>
      </c>
      <c r="O653">
        <v>328</v>
      </c>
      <c r="P653" t="s">
        <v>3064</v>
      </c>
      <c r="Q653">
        <v>1057</v>
      </c>
      <c r="R653">
        <v>1602631</v>
      </c>
    </row>
    <row r="654" spans="1:18" x14ac:dyDescent="0.25">
      <c r="A654">
        <v>652</v>
      </c>
      <c r="B654" t="s">
        <v>3065</v>
      </c>
      <c r="C654" t="s">
        <v>3066</v>
      </c>
      <c r="D654">
        <v>1</v>
      </c>
      <c r="E654" t="s">
        <v>3067</v>
      </c>
      <c r="F654" t="s">
        <v>3065</v>
      </c>
      <c r="G654">
        <v>14000</v>
      </c>
      <c r="H654">
        <v>1266</v>
      </c>
      <c r="I654">
        <v>186</v>
      </c>
      <c r="J654">
        <v>0</v>
      </c>
      <c r="K654">
        <v>0</v>
      </c>
      <c r="L654" t="s">
        <v>3068</v>
      </c>
      <c r="M654">
        <v>3480</v>
      </c>
      <c r="N654" t="s">
        <v>22</v>
      </c>
      <c r="O654">
        <v>2820</v>
      </c>
      <c r="P654" t="s">
        <v>3069</v>
      </c>
      <c r="Q654">
        <v>1663</v>
      </c>
      <c r="R654">
        <v>1298812</v>
      </c>
    </row>
    <row r="655" spans="1:18" x14ac:dyDescent="0.25">
      <c r="A655">
        <v>653</v>
      </c>
      <c r="B655" t="s">
        <v>3070</v>
      </c>
      <c r="C655" t="s">
        <v>3071</v>
      </c>
      <c r="D655">
        <v>1</v>
      </c>
      <c r="E655" t="s">
        <v>3072</v>
      </c>
      <c r="F655" t="s">
        <v>3070</v>
      </c>
      <c r="G655">
        <v>580803</v>
      </c>
      <c r="H655">
        <v>9106</v>
      </c>
      <c r="I655">
        <v>710</v>
      </c>
      <c r="J655">
        <v>0</v>
      </c>
      <c r="K655">
        <v>84</v>
      </c>
      <c r="L655" t="s">
        <v>3073</v>
      </c>
      <c r="M655">
        <v>12100</v>
      </c>
      <c r="N655" t="s">
        <v>22</v>
      </c>
      <c r="O655">
        <v>985</v>
      </c>
      <c r="P655" t="s">
        <v>3074</v>
      </c>
      <c r="Q655">
        <v>1135</v>
      </c>
      <c r="R655">
        <v>11249347</v>
      </c>
    </row>
    <row r="656" spans="1:18" x14ac:dyDescent="0.25">
      <c r="A656">
        <v>654</v>
      </c>
      <c r="B656" t="s">
        <v>3075</v>
      </c>
      <c r="C656" t="s">
        <v>3076</v>
      </c>
      <c r="D656">
        <v>1</v>
      </c>
      <c r="E656" t="s">
        <v>3077</v>
      </c>
      <c r="F656" t="s">
        <v>3075</v>
      </c>
      <c r="G656">
        <v>13454</v>
      </c>
      <c r="H656">
        <v>178</v>
      </c>
      <c r="I656">
        <v>16</v>
      </c>
      <c r="J656">
        <v>0</v>
      </c>
      <c r="K656">
        <v>2</v>
      </c>
      <c r="L656" t="s">
        <v>3032</v>
      </c>
      <c r="M656">
        <v>14100</v>
      </c>
      <c r="N656" t="s">
        <v>22</v>
      </c>
      <c r="O656">
        <v>2244</v>
      </c>
      <c r="P656" t="s">
        <v>3078</v>
      </c>
      <c r="Q656">
        <v>1135</v>
      </c>
      <c r="R656">
        <v>6714596</v>
      </c>
    </row>
    <row r="657" spans="1:18" x14ac:dyDescent="0.25">
      <c r="A657">
        <v>655</v>
      </c>
      <c r="B657" t="s">
        <v>3079</v>
      </c>
      <c r="C657" t="s">
        <v>3080</v>
      </c>
      <c r="D657">
        <v>1</v>
      </c>
      <c r="E657" t="s">
        <v>3081</v>
      </c>
      <c r="F657" t="s">
        <v>3082</v>
      </c>
      <c r="G657">
        <v>65402</v>
      </c>
      <c r="H657">
        <v>1824</v>
      </c>
      <c r="I657">
        <v>192</v>
      </c>
      <c r="J657">
        <v>0</v>
      </c>
      <c r="K657">
        <v>5</v>
      </c>
      <c r="L657" t="s">
        <v>3083</v>
      </c>
      <c r="M657">
        <v>284</v>
      </c>
      <c r="N657" t="s">
        <v>22</v>
      </c>
      <c r="O657">
        <v>70</v>
      </c>
      <c r="P657" t="s">
        <v>3084</v>
      </c>
      <c r="Q657">
        <v>1687</v>
      </c>
      <c r="R657">
        <v>643127</v>
      </c>
    </row>
    <row r="658" spans="1:18" x14ac:dyDescent="0.25">
      <c r="A658">
        <v>656</v>
      </c>
      <c r="B658" t="s">
        <v>3085</v>
      </c>
      <c r="C658" t="s">
        <v>3086</v>
      </c>
      <c r="D658">
        <v>1</v>
      </c>
      <c r="E658" t="s">
        <v>3087</v>
      </c>
      <c r="F658" t="s">
        <v>3088</v>
      </c>
      <c r="G658">
        <v>17363</v>
      </c>
      <c r="H658">
        <v>305</v>
      </c>
      <c r="I658">
        <v>34</v>
      </c>
      <c r="J658">
        <v>0</v>
      </c>
      <c r="K658">
        <v>1</v>
      </c>
      <c r="L658" t="s">
        <v>3089</v>
      </c>
      <c r="M658">
        <v>14300</v>
      </c>
      <c r="N658" t="s">
        <v>22</v>
      </c>
      <c r="O658">
        <v>2583</v>
      </c>
      <c r="P658" t="s">
        <v>3090</v>
      </c>
      <c r="Q658">
        <v>769</v>
      </c>
      <c r="R658">
        <v>12582141</v>
      </c>
    </row>
    <row r="659" spans="1:18" x14ac:dyDescent="0.25">
      <c r="A659">
        <v>657</v>
      </c>
      <c r="B659" t="s">
        <v>3091</v>
      </c>
      <c r="C659" t="s">
        <v>3092</v>
      </c>
      <c r="D659">
        <v>1</v>
      </c>
      <c r="E659" t="s">
        <v>3093</v>
      </c>
      <c r="F659" t="s">
        <v>3091</v>
      </c>
      <c r="G659">
        <v>4511468</v>
      </c>
      <c r="H659">
        <v>90611</v>
      </c>
      <c r="I659">
        <v>5599</v>
      </c>
      <c r="J659">
        <v>0</v>
      </c>
      <c r="K659">
        <v>340</v>
      </c>
      <c r="L659" t="s">
        <v>3094</v>
      </c>
      <c r="M659">
        <v>31900</v>
      </c>
      <c r="N659" t="s">
        <v>22</v>
      </c>
      <c r="O659">
        <v>25238</v>
      </c>
      <c r="P659" t="s">
        <v>3095</v>
      </c>
      <c r="Q659">
        <v>1662</v>
      </c>
      <c r="R659">
        <v>14761509</v>
      </c>
    </row>
    <row r="660" spans="1:18" x14ac:dyDescent="0.25">
      <c r="A660">
        <v>658</v>
      </c>
      <c r="B660" t="s">
        <v>3096</v>
      </c>
      <c r="C660" t="s">
        <v>3097</v>
      </c>
      <c r="D660">
        <v>1</v>
      </c>
      <c r="E660" t="s">
        <v>3098</v>
      </c>
      <c r="F660" t="s">
        <v>3099</v>
      </c>
      <c r="G660">
        <v>199228</v>
      </c>
      <c r="H660">
        <v>3134</v>
      </c>
      <c r="I660">
        <v>251</v>
      </c>
      <c r="J660">
        <v>0</v>
      </c>
      <c r="K660">
        <v>9</v>
      </c>
      <c r="L660" t="s">
        <v>3100</v>
      </c>
      <c r="M660">
        <v>1940</v>
      </c>
      <c r="N660" t="s">
        <v>22</v>
      </c>
      <c r="O660">
        <v>342</v>
      </c>
      <c r="P660" t="s">
        <v>3101</v>
      </c>
      <c r="Q660">
        <v>1143</v>
      </c>
      <c r="R660">
        <v>34619705</v>
      </c>
    </row>
    <row r="661" spans="1:18" x14ac:dyDescent="0.25">
      <c r="A661">
        <v>659</v>
      </c>
      <c r="B661" t="s">
        <v>3102</v>
      </c>
      <c r="C661" t="s">
        <v>3103</v>
      </c>
      <c r="D661">
        <v>1</v>
      </c>
      <c r="E661" t="s">
        <v>3104</v>
      </c>
      <c r="F661" t="s">
        <v>3102</v>
      </c>
      <c r="G661">
        <v>12256</v>
      </c>
      <c r="H661">
        <v>322</v>
      </c>
      <c r="I661">
        <v>10</v>
      </c>
      <c r="J661">
        <v>0</v>
      </c>
      <c r="K661">
        <v>8</v>
      </c>
      <c r="L661" t="s">
        <v>3105</v>
      </c>
      <c r="M661">
        <v>5940</v>
      </c>
      <c r="N661" t="s">
        <v>22</v>
      </c>
      <c r="O661">
        <v>2735</v>
      </c>
      <c r="P661" t="s">
        <v>3106</v>
      </c>
      <c r="Q661">
        <v>1689</v>
      </c>
      <c r="R661">
        <v>7029962</v>
      </c>
    </row>
    <row r="662" spans="1:18" x14ac:dyDescent="0.25">
      <c r="A662">
        <v>660</v>
      </c>
      <c r="B662" t="s">
        <v>3107</v>
      </c>
      <c r="C662" t="s">
        <v>3108</v>
      </c>
      <c r="D662">
        <v>1</v>
      </c>
      <c r="E662" t="s">
        <v>3109</v>
      </c>
      <c r="F662" t="s">
        <v>3107</v>
      </c>
      <c r="G662">
        <v>27959</v>
      </c>
      <c r="H662">
        <v>503</v>
      </c>
      <c r="I662">
        <v>127</v>
      </c>
      <c r="J662">
        <v>0</v>
      </c>
      <c r="K662">
        <v>9</v>
      </c>
      <c r="L662" t="s">
        <v>3110</v>
      </c>
      <c r="M662">
        <v>2170</v>
      </c>
      <c r="N662" t="s">
        <v>22</v>
      </c>
      <c r="O662">
        <v>2671</v>
      </c>
      <c r="P662" t="s">
        <v>3111</v>
      </c>
      <c r="Q662">
        <v>2496</v>
      </c>
      <c r="R662">
        <v>5689379</v>
      </c>
    </row>
    <row r="663" spans="1:18" x14ac:dyDescent="0.25">
      <c r="A663">
        <v>661</v>
      </c>
      <c r="B663" t="s">
        <v>3112</v>
      </c>
      <c r="C663" t="s">
        <v>3113</v>
      </c>
      <c r="D663">
        <v>1</v>
      </c>
      <c r="E663" t="s">
        <v>3114</v>
      </c>
      <c r="F663" t="s">
        <v>3112</v>
      </c>
      <c r="G663">
        <v>121715</v>
      </c>
      <c r="H663">
        <v>2588</v>
      </c>
      <c r="I663">
        <v>133</v>
      </c>
      <c r="J663">
        <v>0</v>
      </c>
      <c r="K663">
        <v>29</v>
      </c>
      <c r="L663" t="s">
        <v>3115</v>
      </c>
      <c r="M663">
        <v>2480</v>
      </c>
      <c r="N663" t="s">
        <v>22</v>
      </c>
      <c r="O663">
        <v>186</v>
      </c>
      <c r="P663" t="s">
        <v>3116</v>
      </c>
      <c r="Q663">
        <v>2496</v>
      </c>
      <c r="R663">
        <v>1267333</v>
      </c>
    </row>
    <row r="664" spans="1:18" x14ac:dyDescent="0.25">
      <c r="A664">
        <v>662</v>
      </c>
      <c r="B664" t="s">
        <v>3117</v>
      </c>
      <c r="C664" t="s">
        <v>3118</v>
      </c>
      <c r="D664">
        <v>1</v>
      </c>
      <c r="E664" t="s">
        <v>3119</v>
      </c>
      <c r="F664" t="s">
        <v>3120</v>
      </c>
      <c r="G664">
        <v>810256</v>
      </c>
      <c r="H664">
        <v>12397</v>
      </c>
      <c r="I664">
        <v>576</v>
      </c>
      <c r="J664">
        <v>0</v>
      </c>
      <c r="K664">
        <v>213</v>
      </c>
      <c r="L664" t="s">
        <v>3020</v>
      </c>
      <c r="M664">
        <v>139</v>
      </c>
      <c r="N664" t="s">
        <v>22</v>
      </c>
      <c r="O664">
        <v>227</v>
      </c>
      <c r="P664" t="s">
        <v>3121</v>
      </c>
      <c r="Q664">
        <v>1663</v>
      </c>
      <c r="R664">
        <v>2711425</v>
      </c>
    </row>
    <row r="665" spans="1:18" x14ac:dyDescent="0.25">
      <c r="A665">
        <v>663</v>
      </c>
      <c r="B665" t="s">
        <v>3122</v>
      </c>
      <c r="C665" t="s">
        <v>3123</v>
      </c>
      <c r="D665">
        <v>1</v>
      </c>
      <c r="E665" t="s">
        <v>3124</v>
      </c>
      <c r="F665" t="s">
        <v>3122</v>
      </c>
      <c r="G665">
        <v>196311</v>
      </c>
      <c r="H665">
        <v>6192</v>
      </c>
      <c r="I665">
        <v>269</v>
      </c>
      <c r="J665">
        <v>0</v>
      </c>
      <c r="K665">
        <v>48</v>
      </c>
      <c r="L665" t="s">
        <v>3125</v>
      </c>
      <c r="M665">
        <v>2680</v>
      </c>
      <c r="N665" t="s">
        <v>22</v>
      </c>
      <c r="O665">
        <v>237</v>
      </c>
      <c r="P665" t="s">
        <v>3126</v>
      </c>
      <c r="Q665">
        <v>826</v>
      </c>
      <c r="R665">
        <v>1344645</v>
      </c>
    </row>
    <row r="666" spans="1:18" x14ac:dyDescent="0.25">
      <c r="A666">
        <v>664</v>
      </c>
      <c r="B666" t="s">
        <v>3127</v>
      </c>
      <c r="C666" t="s">
        <v>3128</v>
      </c>
      <c r="D666">
        <v>1</v>
      </c>
      <c r="E666" t="s">
        <v>3129</v>
      </c>
      <c r="F666" t="s">
        <v>3127</v>
      </c>
      <c r="G666">
        <v>13436</v>
      </c>
      <c r="H666">
        <v>282</v>
      </c>
      <c r="I666">
        <v>13</v>
      </c>
      <c r="J666">
        <v>0</v>
      </c>
      <c r="K666">
        <v>2</v>
      </c>
      <c r="L666" t="s">
        <v>3130</v>
      </c>
      <c r="M666">
        <v>2970</v>
      </c>
      <c r="N666" t="s">
        <v>22</v>
      </c>
      <c r="O666">
        <v>3214</v>
      </c>
      <c r="P666" t="s">
        <v>3131</v>
      </c>
      <c r="Q666">
        <v>2380</v>
      </c>
      <c r="R666">
        <v>1592901</v>
      </c>
    </row>
    <row r="667" spans="1:18" x14ac:dyDescent="0.25">
      <c r="A667">
        <v>665</v>
      </c>
      <c r="B667" t="s">
        <v>3132</v>
      </c>
      <c r="C667" t="s">
        <v>3133</v>
      </c>
      <c r="D667">
        <v>1</v>
      </c>
      <c r="E667" t="s">
        <v>3134</v>
      </c>
      <c r="F667" t="s">
        <v>3132</v>
      </c>
      <c r="G667">
        <v>800</v>
      </c>
      <c r="H667">
        <v>19</v>
      </c>
      <c r="I667">
        <v>3</v>
      </c>
      <c r="J667">
        <v>0</v>
      </c>
      <c r="K667">
        <v>0</v>
      </c>
      <c r="L667" t="s">
        <v>3135</v>
      </c>
      <c r="M667">
        <v>4610</v>
      </c>
      <c r="N667" t="s">
        <v>22</v>
      </c>
      <c r="O667">
        <v>30422</v>
      </c>
      <c r="P667" t="s">
        <v>3136</v>
      </c>
      <c r="Q667">
        <v>1180</v>
      </c>
      <c r="R667">
        <v>14914792</v>
      </c>
    </row>
    <row r="668" spans="1:18" x14ac:dyDescent="0.25">
      <c r="A668">
        <v>666</v>
      </c>
      <c r="B668" t="s">
        <v>3137</v>
      </c>
      <c r="C668" t="s">
        <v>3138</v>
      </c>
      <c r="D668">
        <v>1</v>
      </c>
      <c r="E668" t="s">
        <v>3139</v>
      </c>
      <c r="F668" t="s">
        <v>3137</v>
      </c>
      <c r="G668">
        <v>157132</v>
      </c>
      <c r="H668">
        <v>5280</v>
      </c>
      <c r="I668">
        <v>757</v>
      </c>
      <c r="J668">
        <v>0</v>
      </c>
      <c r="K668">
        <v>12</v>
      </c>
      <c r="L668" t="s">
        <v>3115</v>
      </c>
      <c r="M668">
        <v>2480</v>
      </c>
      <c r="N668" t="s">
        <v>22</v>
      </c>
      <c r="O668">
        <v>186</v>
      </c>
      <c r="P668" t="s">
        <v>3140</v>
      </c>
      <c r="Q668">
        <v>1687</v>
      </c>
      <c r="R668">
        <v>1267333</v>
      </c>
    </row>
    <row r="669" spans="1:18" x14ac:dyDescent="0.25">
      <c r="A669">
        <v>667</v>
      </c>
      <c r="B669" t="s">
        <v>3141</v>
      </c>
      <c r="C669" t="s">
        <v>3142</v>
      </c>
      <c r="D669">
        <v>1</v>
      </c>
      <c r="E669" t="s">
        <v>3143</v>
      </c>
      <c r="F669" t="s">
        <v>3141</v>
      </c>
      <c r="G669">
        <v>107031</v>
      </c>
      <c r="H669">
        <v>1505</v>
      </c>
      <c r="I669">
        <v>85</v>
      </c>
      <c r="J669">
        <v>0</v>
      </c>
      <c r="K669">
        <v>11</v>
      </c>
      <c r="L669" t="s">
        <v>3073</v>
      </c>
      <c r="M669">
        <v>12100</v>
      </c>
      <c r="N669" t="s">
        <v>22</v>
      </c>
      <c r="O669">
        <v>985</v>
      </c>
      <c r="P669" t="s">
        <v>3144</v>
      </c>
      <c r="Q669">
        <v>1135</v>
      </c>
      <c r="R669">
        <v>11249347</v>
      </c>
    </row>
    <row r="670" spans="1:18" x14ac:dyDescent="0.25">
      <c r="A670">
        <v>668</v>
      </c>
      <c r="B670" t="s">
        <v>3145</v>
      </c>
      <c r="C670" t="s">
        <v>3146</v>
      </c>
      <c r="D670">
        <v>1</v>
      </c>
      <c r="E670" t="s">
        <v>3147</v>
      </c>
      <c r="F670" t="s">
        <v>3145</v>
      </c>
      <c r="G670">
        <v>1</v>
      </c>
      <c r="H670">
        <v>0</v>
      </c>
      <c r="I670">
        <v>0</v>
      </c>
      <c r="J670">
        <v>0</v>
      </c>
      <c r="K670">
        <v>0</v>
      </c>
      <c r="L670" t="s">
        <v>3148</v>
      </c>
      <c r="M670">
        <v>1990</v>
      </c>
      <c r="N670" t="s">
        <v>22</v>
      </c>
      <c r="O670">
        <v>2449</v>
      </c>
      <c r="P670" t="s">
        <v>3149</v>
      </c>
      <c r="Q670">
        <v>2498</v>
      </c>
      <c r="R670">
        <v>477590</v>
      </c>
    </row>
    <row r="671" spans="1:18" x14ac:dyDescent="0.25">
      <c r="A671">
        <v>669</v>
      </c>
      <c r="B671" t="s">
        <v>3150</v>
      </c>
      <c r="C671" t="s">
        <v>3151</v>
      </c>
      <c r="D671">
        <v>1</v>
      </c>
      <c r="E671" t="s">
        <v>3152</v>
      </c>
      <c r="F671" t="s">
        <v>3153</v>
      </c>
      <c r="G671">
        <v>24608</v>
      </c>
      <c r="H671">
        <v>748</v>
      </c>
      <c r="I671">
        <v>38</v>
      </c>
      <c r="J671">
        <v>0</v>
      </c>
      <c r="K671">
        <v>0</v>
      </c>
      <c r="L671" t="s">
        <v>3154</v>
      </c>
      <c r="M671">
        <v>2750</v>
      </c>
      <c r="N671" t="s">
        <v>22</v>
      </c>
      <c r="O671">
        <v>1502</v>
      </c>
      <c r="P671" t="s">
        <v>3155</v>
      </c>
      <c r="Q671">
        <v>2610</v>
      </c>
      <c r="R671">
        <v>1292118</v>
      </c>
    </row>
    <row r="672" spans="1:18" x14ac:dyDescent="0.25">
      <c r="A672">
        <v>670</v>
      </c>
      <c r="B672" t="s">
        <v>3156</v>
      </c>
      <c r="C672" t="s">
        <v>3157</v>
      </c>
      <c r="D672">
        <v>1</v>
      </c>
      <c r="E672" t="s">
        <v>3158</v>
      </c>
      <c r="F672" t="s">
        <v>3156</v>
      </c>
      <c r="G672">
        <v>53826</v>
      </c>
      <c r="H672">
        <v>1527</v>
      </c>
      <c r="I672">
        <v>40</v>
      </c>
      <c r="J672">
        <v>0</v>
      </c>
      <c r="K672">
        <v>31</v>
      </c>
      <c r="L672" t="s">
        <v>3159</v>
      </c>
      <c r="M672">
        <v>1270</v>
      </c>
      <c r="N672" t="s">
        <v>22</v>
      </c>
      <c r="O672">
        <v>1387</v>
      </c>
      <c r="P672" t="s">
        <v>3160</v>
      </c>
      <c r="Q672">
        <v>1088</v>
      </c>
      <c r="R672">
        <v>382886</v>
      </c>
    </row>
    <row r="673" spans="1:18" x14ac:dyDescent="0.25">
      <c r="A673">
        <v>671</v>
      </c>
      <c r="B673" t="s">
        <v>3161</v>
      </c>
      <c r="C673" t="s">
        <v>3162</v>
      </c>
      <c r="D673">
        <v>1</v>
      </c>
      <c r="E673" t="s">
        <v>3163</v>
      </c>
      <c r="F673" t="s">
        <v>3164</v>
      </c>
      <c r="G673">
        <v>987</v>
      </c>
      <c r="H673">
        <v>26</v>
      </c>
      <c r="I673">
        <v>1</v>
      </c>
      <c r="J673">
        <v>0</v>
      </c>
      <c r="K673">
        <v>0</v>
      </c>
      <c r="L673" t="s">
        <v>3130</v>
      </c>
      <c r="M673">
        <v>2970</v>
      </c>
      <c r="N673" t="s">
        <v>22</v>
      </c>
      <c r="O673">
        <v>3214</v>
      </c>
      <c r="P673" t="s">
        <v>3165</v>
      </c>
      <c r="Q673">
        <v>884</v>
      </c>
      <c r="R673">
        <v>1592901</v>
      </c>
    </row>
    <row r="674" spans="1:18" x14ac:dyDescent="0.25">
      <c r="A674">
        <v>672</v>
      </c>
      <c r="B674" t="s">
        <v>3166</v>
      </c>
      <c r="C674" t="s">
        <v>3167</v>
      </c>
      <c r="D674">
        <v>1</v>
      </c>
      <c r="E674" t="s">
        <v>3168</v>
      </c>
      <c r="F674" t="s">
        <v>3166</v>
      </c>
      <c r="G674">
        <v>6528</v>
      </c>
      <c r="H674">
        <v>462</v>
      </c>
      <c r="I674">
        <v>36</v>
      </c>
      <c r="J674">
        <v>0</v>
      </c>
      <c r="K674">
        <v>0</v>
      </c>
      <c r="L674" t="s">
        <v>3169</v>
      </c>
      <c r="M674">
        <v>2190</v>
      </c>
      <c r="N674" t="s">
        <v>22</v>
      </c>
      <c r="O674">
        <v>1078</v>
      </c>
      <c r="P674" t="s">
        <v>3170</v>
      </c>
      <c r="Q674">
        <v>1689</v>
      </c>
      <c r="R674">
        <v>5532272</v>
      </c>
    </row>
    <row r="675" spans="1:18" x14ac:dyDescent="0.25">
      <c r="A675">
        <v>673</v>
      </c>
      <c r="B675" t="s">
        <v>3171</v>
      </c>
      <c r="C675" t="s">
        <v>3172</v>
      </c>
      <c r="D675">
        <v>1</v>
      </c>
      <c r="E675" t="s">
        <v>3173</v>
      </c>
      <c r="F675" t="s">
        <v>3171</v>
      </c>
      <c r="G675">
        <v>23327</v>
      </c>
      <c r="H675">
        <v>359</v>
      </c>
      <c r="I675">
        <v>16</v>
      </c>
      <c r="J675">
        <v>0</v>
      </c>
      <c r="K675">
        <v>2</v>
      </c>
      <c r="L675" t="s">
        <v>3089</v>
      </c>
      <c r="M675">
        <v>14300</v>
      </c>
      <c r="N675" t="s">
        <v>22</v>
      </c>
      <c r="O675">
        <v>2583</v>
      </c>
      <c r="P675" t="s">
        <v>3174</v>
      </c>
      <c r="Q675">
        <v>769</v>
      </c>
      <c r="R675">
        <v>12582141</v>
      </c>
    </row>
    <row r="676" spans="1:18" x14ac:dyDescent="0.25">
      <c r="A676">
        <v>674</v>
      </c>
      <c r="B676" t="s">
        <v>3175</v>
      </c>
      <c r="C676" t="s">
        <v>3176</v>
      </c>
      <c r="D676">
        <v>1</v>
      </c>
      <c r="E676" t="s">
        <v>3177</v>
      </c>
      <c r="F676" t="s">
        <v>3175</v>
      </c>
      <c r="G676">
        <v>4551</v>
      </c>
      <c r="H676">
        <v>66</v>
      </c>
      <c r="I676">
        <v>2</v>
      </c>
      <c r="J676">
        <v>0</v>
      </c>
      <c r="K676">
        <v>0</v>
      </c>
      <c r="L676" t="s">
        <v>3178</v>
      </c>
      <c r="M676">
        <v>9660</v>
      </c>
      <c r="N676" t="s">
        <v>22</v>
      </c>
      <c r="O676">
        <v>3124</v>
      </c>
      <c r="P676" t="s">
        <v>3179</v>
      </c>
      <c r="Q676">
        <v>1178</v>
      </c>
      <c r="R676">
        <v>12215473</v>
      </c>
    </row>
    <row r="677" spans="1:18" x14ac:dyDescent="0.25">
      <c r="A677">
        <v>675</v>
      </c>
      <c r="B677" t="s">
        <v>3180</v>
      </c>
      <c r="C677" t="s">
        <v>3181</v>
      </c>
      <c r="D677">
        <v>1</v>
      </c>
      <c r="E677" t="s">
        <v>3182</v>
      </c>
      <c r="F677" t="s">
        <v>3180</v>
      </c>
      <c r="G677">
        <v>416167</v>
      </c>
      <c r="H677">
        <v>10327</v>
      </c>
      <c r="I677">
        <v>440</v>
      </c>
      <c r="J677">
        <v>0</v>
      </c>
      <c r="K677">
        <v>101</v>
      </c>
      <c r="L677" t="s">
        <v>3183</v>
      </c>
      <c r="M677">
        <v>1480</v>
      </c>
      <c r="N677" t="s">
        <v>22</v>
      </c>
      <c r="O677">
        <v>354</v>
      </c>
      <c r="P677" t="s">
        <v>3184</v>
      </c>
      <c r="Q677">
        <v>558</v>
      </c>
      <c r="R677">
        <v>554506</v>
      </c>
    </row>
    <row r="678" spans="1:18" x14ac:dyDescent="0.25">
      <c r="A678">
        <v>676</v>
      </c>
      <c r="B678" t="s">
        <v>3185</v>
      </c>
      <c r="C678" t="s">
        <v>3186</v>
      </c>
      <c r="D678">
        <v>1</v>
      </c>
      <c r="E678" t="s">
        <v>3187</v>
      </c>
      <c r="F678" t="s">
        <v>3185</v>
      </c>
      <c r="G678">
        <v>33220</v>
      </c>
      <c r="H678">
        <v>926</v>
      </c>
      <c r="I678">
        <v>68</v>
      </c>
      <c r="J678">
        <v>0</v>
      </c>
      <c r="K678">
        <v>9</v>
      </c>
      <c r="L678" t="s">
        <v>3188</v>
      </c>
      <c r="M678">
        <v>2150</v>
      </c>
      <c r="N678" t="s">
        <v>22</v>
      </c>
      <c r="O678">
        <v>208</v>
      </c>
      <c r="P678" t="s">
        <v>3189</v>
      </c>
      <c r="Q678">
        <v>1740</v>
      </c>
      <c r="R678">
        <v>846226</v>
      </c>
    </row>
    <row r="679" spans="1:18" x14ac:dyDescent="0.25">
      <c r="A679">
        <v>677</v>
      </c>
      <c r="B679" t="s">
        <v>3190</v>
      </c>
      <c r="C679" t="s">
        <v>3191</v>
      </c>
      <c r="D679">
        <v>1</v>
      </c>
      <c r="E679" t="s">
        <v>3192</v>
      </c>
      <c r="F679" t="s">
        <v>3190</v>
      </c>
      <c r="G679">
        <v>93002</v>
      </c>
      <c r="H679">
        <v>2001</v>
      </c>
      <c r="I679">
        <v>270</v>
      </c>
      <c r="J679">
        <v>0</v>
      </c>
      <c r="K679">
        <v>0</v>
      </c>
      <c r="L679" t="s">
        <v>3063</v>
      </c>
      <c r="M679">
        <v>6910</v>
      </c>
      <c r="N679" t="s">
        <v>22</v>
      </c>
      <c r="O679">
        <v>328</v>
      </c>
      <c r="P679" t="s">
        <v>3193</v>
      </c>
      <c r="Q679">
        <v>1059</v>
      </c>
      <c r="R679">
        <v>1602631</v>
      </c>
    </row>
    <row r="680" spans="1:18" x14ac:dyDescent="0.25">
      <c r="A680">
        <v>678</v>
      </c>
      <c r="B680" t="s">
        <v>3194</v>
      </c>
      <c r="C680" t="s">
        <v>3195</v>
      </c>
      <c r="D680">
        <v>1</v>
      </c>
      <c r="E680" t="s">
        <v>3196</v>
      </c>
      <c r="F680" t="s">
        <v>3194</v>
      </c>
      <c r="G680">
        <v>5272</v>
      </c>
      <c r="H680">
        <v>158</v>
      </c>
      <c r="I680">
        <v>2</v>
      </c>
      <c r="J680">
        <v>0</v>
      </c>
      <c r="K680">
        <v>0</v>
      </c>
      <c r="L680" t="s">
        <v>3197</v>
      </c>
      <c r="M680">
        <v>5630</v>
      </c>
      <c r="N680" t="s">
        <v>22</v>
      </c>
      <c r="O680">
        <v>419</v>
      </c>
      <c r="P680" t="s">
        <v>3198</v>
      </c>
      <c r="Q680">
        <v>49</v>
      </c>
      <c r="R680">
        <v>564925</v>
      </c>
    </row>
    <row r="681" spans="1:18" x14ac:dyDescent="0.25">
      <c r="A681">
        <v>679</v>
      </c>
      <c r="B681" t="s">
        <v>3199</v>
      </c>
      <c r="C681" t="s">
        <v>3200</v>
      </c>
      <c r="D681">
        <v>1</v>
      </c>
      <c r="E681" t="s">
        <v>3201</v>
      </c>
      <c r="F681" t="s">
        <v>3202</v>
      </c>
      <c r="G681">
        <v>67125</v>
      </c>
      <c r="H681">
        <v>2011</v>
      </c>
      <c r="I681">
        <v>58</v>
      </c>
      <c r="J681">
        <v>0</v>
      </c>
      <c r="K681">
        <v>33</v>
      </c>
      <c r="L681" t="s">
        <v>3203</v>
      </c>
      <c r="M681">
        <v>5040</v>
      </c>
      <c r="N681" t="s">
        <v>22</v>
      </c>
      <c r="O681">
        <v>8783</v>
      </c>
      <c r="P681" t="s">
        <v>3204</v>
      </c>
      <c r="Q681">
        <v>1111</v>
      </c>
      <c r="R681">
        <v>2037189</v>
      </c>
    </row>
    <row r="682" spans="1:18" x14ac:dyDescent="0.25">
      <c r="A682">
        <v>680</v>
      </c>
      <c r="B682" t="s">
        <v>3205</v>
      </c>
      <c r="C682" t="s">
        <v>3206</v>
      </c>
      <c r="D682">
        <v>1</v>
      </c>
      <c r="E682" t="s">
        <v>3207</v>
      </c>
      <c r="F682" t="s">
        <v>3208</v>
      </c>
      <c r="G682">
        <v>21</v>
      </c>
      <c r="H682">
        <v>2</v>
      </c>
      <c r="I682">
        <v>1</v>
      </c>
      <c r="J682">
        <v>0</v>
      </c>
      <c r="K682">
        <v>0</v>
      </c>
      <c r="L682" t="s">
        <v>3053</v>
      </c>
      <c r="M682">
        <v>4250</v>
      </c>
      <c r="N682" t="s">
        <v>22</v>
      </c>
      <c r="O682">
        <v>14762</v>
      </c>
      <c r="P682" t="s">
        <v>3209</v>
      </c>
      <c r="Q682">
        <v>2496</v>
      </c>
      <c r="R682">
        <v>2447007</v>
      </c>
    </row>
    <row r="683" spans="1:18" x14ac:dyDescent="0.25">
      <c r="A683">
        <v>681</v>
      </c>
      <c r="B683" t="s">
        <v>3210</v>
      </c>
      <c r="C683" t="s">
        <v>3211</v>
      </c>
      <c r="D683">
        <v>1</v>
      </c>
      <c r="E683" t="s">
        <v>3212</v>
      </c>
      <c r="F683" t="s">
        <v>3210</v>
      </c>
      <c r="G683">
        <v>262923</v>
      </c>
      <c r="H683">
        <v>4046</v>
      </c>
      <c r="I683">
        <v>182</v>
      </c>
      <c r="J683">
        <v>0</v>
      </c>
      <c r="K683">
        <v>81</v>
      </c>
      <c r="L683" t="s">
        <v>3135</v>
      </c>
      <c r="M683">
        <v>4610</v>
      </c>
      <c r="N683" t="s">
        <v>22</v>
      </c>
      <c r="O683">
        <v>30422</v>
      </c>
      <c r="P683" t="s">
        <v>3213</v>
      </c>
      <c r="Q683">
        <v>706</v>
      </c>
      <c r="R683">
        <v>14914792</v>
      </c>
    </row>
    <row r="684" spans="1:18" x14ac:dyDescent="0.25">
      <c r="A684">
        <v>682</v>
      </c>
      <c r="B684" t="s">
        <v>3214</v>
      </c>
      <c r="C684" t="s">
        <v>3215</v>
      </c>
      <c r="D684">
        <v>1</v>
      </c>
      <c r="E684" t="s">
        <v>3216</v>
      </c>
      <c r="F684" t="s">
        <v>3214</v>
      </c>
      <c r="G684">
        <v>47659</v>
      </c>
      <c r="H684">
        <v>1587</v>
      </c>
      <c r="I684">
        <v>226</v>
      </c>
      <c r="J684">
        <v>0</v>
      </c>
      <c r="K684">
        <v>3</v>
      </c>
      <c r="L684" t="s">
        <v>3217</v>
      </c>
      <c r="M684">
        <v>4460</v>
      </c>
      <c r="N684" t="s">
        <v>22</v>
      </c>
      <c r="O684">
        <v>587</v>
      </c>
      <c r="P684" t="s">
        <v>3218</v>
      </c>
      <c r="Q684">
        <v>1135</v>
      </c>
      <c r="R684">
        <v>1559694</v>
      </c>
    </row>
    <row r="685" spans="1:18" x14ac:dyDescent="0.25">
      <c r="A685">
        <v>683</v>
      </c>
      <c r="B685" t="s">
        <v>3219</v>
      </c>
      <c r="C685" t="s">
        <v>3220</v>
      </c>
      <c r="D685">
        <v>1</v>
      </c>
      <c r="E685" t="s">
        <v>3221</v>
      </c>
      <c r="F685" t="s">
        <v>3219</v>
      </c>
      <c r="G685">
        <v>47500</v>
      </c>
      <c r="H685">
        <v>1125</v>
      </c>
      <c r="I685">
        <v>71</v>
      </c>
      <c r="J685">
        <v>0</v>
      </c>
      <c r="K685">
        <v>7</v>
      </c>
      <c r="L685" t="s">
        <v>3222</v>
      </c>
      <c r="M685">
        <v>2070</v>
      </c>
      <c r="N685" t="s">
        <v>22</v>
      </c>
      <c r="O685">
        <v>1424</v>
      </c>
      <c r="P685" t="s">
        <v>3223</v>
      </c>
      <c r="Q685">
        <v>2578</v>
      </c>
      <c r="R685">
        <v>852931</v>
      </c>
    </row>
    <row r="686" spans="1:18" x14ac:dyDescent="0.25">
      <c r="A686">
        <v>684</v>
      </c>
      <c r="B686" t="s">
        <v>3224</v>
      </c>
      <c r="C686" t="s">
        <v>3225</v>
      </c>
      <c r="D686">
        <v>1</v>
      </c>
      <c r="E686" t="s">
        <v>3226</v>
      </c>
      <c r="F686" t="s">
        <v>3227</v>
      </c>
      <c r="G686">
        <v>793</v>
      </c>
      <c r="H686">
        <v>38</v>
      </c>
      <c r="I686">
        <v>1</v>
      </c>
      <c r="J686">
        <v>0</v>
      </c>
      <c r="K686">
        <v>0</v>
      </c>
      <c r="L686" t="s">
        <v>3228</v>
      </c>
      <c r="M686">
        <v>549</v>
      </c>
      <c r="N686" t="s">
        <v>22</v>
      </c>
      <c r="O686">
        <v>2593</v>
      </c>
      <c r="P686" t="s">
        <v>3229</v>
      </c>
      <c r="Q686">
        <v>1645</v>
      </c>
      <c r="R686">
        <v>208664</v>
      </c>
    </row>
    <row r="687" spans="1:18" x14ac:dyDescent="0.25">
      <c r="A687">
        <v>685</v>
      </c>
      <c r="B687" t="s">
        <v>3230</v>
      </c>
      <c r="C687" t="s">
        <v>3231</v>
      </c>
      <c r="D687">
        <v>1</v>
      </c>
      <c r="E687" t="s">
        <v>3232</v>
      </c>
      <c r="F687" t="s">
        <v>3233</v>
      </c>
      <c r="G687">
        <v>55492</v>
      </c>
      <c r="H687">
        <v>1010</v>
      </c>
      <c r="I687">
        <v>68</v>
      </c>
      <c r="J687">
        <v>0</v>
      </c>
      <c r="K687">
        <v>0</v>
      </c>
      <c r="L687" t="s">
        <v>3234</v>
      </c>
      <c r="M687">
        <v>7630</v>
      </c>
      <c r="N687" t="s">
        <v>22</v>
      </c>
      <c r="O687">
        <v>2755</v>
      </c>
      <c r="P687" t="s">
        <v>3235</v>
      </c>
      <c r="Q687">
        <v>1663</v>
      </c>
      <c r="R687">
        <v>10641766</v>
      </c>
    </row>
    <row r="688" spans="1:18" x14ac:dyDescent="0.25">
      <c r="A688">
        <v>686</v>
      </c>
      <c r="B688" t="s">
        <v>3236</v>
      </c>
      <c r="C688" t="s">
        <v>3237</v>
      </c>
      <c r="D688">
        <v>1</v>
      </c>
      <c r="E688" t="s">
        <v>3238</v>
      </c>
      <c r="F688" t="s">
        <v>3239</v>
      </c>
      <c r="G688">
        <v>12</v>
      </c>
      <c r="H688">
        <v>0</v>
      </c>
      <c r="I688">
        <v>0</v>
      </c>
      <c r="J688">
        <v>0</v>
      </c>
      <c r="K688">
        <v>0</v>
      </c>
      <c r="L688" t="s">
        <v>3240</v>
      </c>
      <c r="M688">
        <v>18600</v>
      </c>
      <c r="N688" t="s">
        <v>22</v>
      </c>
      <c r="O688">
        <v>13289</v>
      </c>
      <c r="P688" t="s">
        <v>3241</v>
      </c>
      <c r="Q688">
        <v>2541</v>
      </c>
      <c r="R688">
        <v>3751613</v>
      </c>
    </row>
    <row r="689" spans="1:18" x14ac:dyDescent="0.25">
      <c r="A689">
        <v>687</v>
      </c>
      <c r="B689" t="s">
        <v>3242</v>
      </c>
      <c r="C689" t="s">
        <v>3243</v>
      </c>
      <c r="D689">
        <v>1</v>
      </c>
      <c r="E689" t="s">
        <v>3244</v>
      </c>
      <c r="F689" t="s">
        <v>3242</v>
      </c>
      <c r="G689">
        <v>3075</v>
      </c>
      <c r="H689">
        <v>58</v>
      </c>
      <c r="I689">
        <v>1</v>
      </c>
      <c r="J689">
        <v>0</v>
      </c>
      <c r="K689">
        <v>0</v>
      </c>
      <c r="L689" t="s">
        <v>3245</v>
      </c>
      <c r="M689">
        <v>15700</v>
      </c>
      <c r="N689" t="s">
        <v>22</v>
      </c>
      <c r="O689">
        <v>15022</v>
      </c>
      <c r="P689" t="s">
        <v>3246</v>
      </c>
      <c r="Q689">
        <v>2269</v>
      </c>
      <c r="R689">
        <v>7685711</v>
      </c>
    </row>
    <row r="690" spans="1:18" x14ac:dyDescent="0.25">
      <c r="A690">
        <v>688</v>
      </c>
      <c r="B690" t="s">
        <v>3247</v>
      </c>
      <c r="C690" t="s">
        <v>3248</v>
      </c>
      <c r="D690">
        <v>1</v>
      </c>
      <c r="E690" t="s">
        <v>3249</v>
      </c>
      <c r="F690" t="s">
        <v>3247</v>
      </c>
      <c r="G690">
        <v>432666</v>
      </c>
      <c r="H690">
        <v>7110</v>
      </c>
      <c r="I690">
        <v>463</v>
      </c>
      <c r="J690">
        <v>0</v>
      </c>
      <c r="K690">
        <v>68</v>
      </c>
      <c r="L690" t="s">
        <v>3073</v>
      </c>
      <c r="M690">
        <v>12100</v>
      </c>
      <c r="N690" t="s">
        <v>22</v>
      </c>
      <c r="O690">
        <v>985</v>
      </c>
      <c r="P690" t="s">
        <v>3250</v>
      </c>
      <c r="Q690">
        <v>1135</v>
      </c>
      <c r="R690">
        <v>11249347</v>
      </c>
    </row>
    <row r="691" spans="1:18" x14ac:dyDescent="0.25">
      <c r="A691">
        <v>689</v>
      </c>
      <c r="B691" t="s">
        <v>3251</v>
      </c>
      <c r="C691" t="s">
        <v>3252</v>
      </c>
      <c r="D691">
        <v>1</v>
      </c>
      <c r="E691" t="s">
        <v>3253</v>
      </c>
      <c r="F691" t="s">
        <v>3254</v>
      </c>
      <c r="G691">
        <v>19427</v>
      </c>
      <c r="H691">
        <v>283</v>
      </c>
      <c r="I691">
        <v>8</v>
      </c>
      <c r="J691">
        <v>0</v>
      </c>
      <c r="K691">
        <v>25</v>
      </c>
      <c r="L691" t="s">
        <v>3255</v>
      </c>
      <c r="M691">
        <v>6950</v>
      </c>
      <c r="N691" t="s">
        <v>22</v>
      </c>
      <c r="O691">
        <v>690</v>
      </c>
      <c r="P691" t="s">
        <v>3256</v>
      </c>
      <c r="Q691">
        <v>1740</v>
      </c>
      <c r="R691">
        <v>6455180</v>
      </c>
    </row>
    <row r="692" spans="1:18" x14ac:dyDescent="0.25">
      <c r="A692">
        <v>690</v>
      </c>
      <c r="B692" t="s">
        <v>3257</v>
      </c>
      <c r="C692" t="s">
        <v>3258</v>
      </c>
      <c r="D692">
        <v>1</v>
      </c>
      <c r="E692" t="s">
        <v>3259</v>
      </c>
      <c r="F692" t="s">
        <v>3257</v>
      </c>
      <c r="G692">
        <v>796206</v>
      </c>
      <c r="H692">
        <v>9817</v>
      </c>
      <c r="I692">
        <v>1018</v>
      </c>
      <c r="J692">
        <v>0</v>
      </c>
      <c r="K692">
        <v>159</v>
      </c>
      <c r="L692" t="s">
        <v>3260</v>
      </c>
      <c r="M692">
        <v>9550</v>
      </c>
      <c r="N692" t="s">
        <v>22</v>
      </c>
      <c r="O692">
        <v>888</v>
      </c>
      <c r="P692" t="s">
        <v>3261</v>
      </c>
      <c r="Q692">
        <v>1135</v>
      </c>
      <c r="R692">
        <v>6821479</v>
      </c>
    </row>
    <row r="693" spans="1:18" x14ac:dyDescent="0.25">
      <c r="A693">
        <v>691</v>
      </c>
      <c r="B693" t="s">
        <v>3262</v>
      </c>
      <c r="C693" t="s">
        <v>3263</v>
      </c>
      <c r="D693">
        <v>1</v>
      </c>
      <c r="E693" t="s">
        <v>3264</v>
      </c>
      <c r="F693" t="s">
        <v>3262</v>
      </c>
      <c r="G693">
        <v>144</v>
      </c>
      <c r="H693">
        <v>4</v>
      </c>
      <c r="I693">
        <v>0</v>
      </c>
      <c r="J693">
        <v>0</v>
      </c>
      <c r="K693">
        <v>0</v>
      </c>
      <c r="L693" t="s">
        <v>3094</v>
      </c>
      <c r="M693">
        <v>31900</v>
      </c>
      <c r="N693" t="s">
        <v>22</v>
      </c>
      <c r="O693">
        <v>25238</v>
      </c>
      <c r="P693" t="s">
        <v>3265</v>
      </c>
      <c r="Q693">
        <v>2449</v>
      </c>
      <c r="R693">
        <v>14761509</v>
      </c>
    </row>
    <row r="694" spans="1:18" x14ac:dyDescent="0.25">
      <c r="A694">
        <v>692</v>
      </c>
      <c r="B694" t="s">
        <v>3266</v>
      </c>
      <c r="C694" t="s">
        <v>3267</v>
      </c>
      <c r="D694">
        <v>1</v>
      </c>
      <c r="E694" t="s">
        <v>3268</v>
      </c>
      <c r="F694" t="s">
        <v>3269</v>
      </c>
      <c r="G694">
        <v>988</v>
      </c>
      <c r="H694">
        <v>31</v>
      </c>
      <c r="I694">
        <v>1</v>
      </c>
      <c r="J694">
        <v>0</v>
      </c>
      <c r="K694">
        <v>0</v>
      </c>
      <c r="L694" t="s">
        <v>3270</v>
      </c>
      <c r="M694">
        <v>5300</v>
      </c>
      <c r="N694" t="s">
        <v>22</v>
      </c>
      <c r="O694">
        <v>6926</v>
      </c>
      <c r="P694" t="s">
        <v>3271</v>
      </c>
      <c r="Q694">
        <v>2391</v>
      </c>
      <c r="R694">
        <v>2819896</v>
      </c>
    </row>
    <row r="695" spans="1:18" x14ac:dyDescent="0.25">
      <c r="A695">
        <v>693</v>
      </c>
      <c r="B695" t="s">
        <v>3272</v>
      </c>
      <c r="C695" t="s">
        <v>3273</v>
      </c>
      <c r="D695">
        <v>1</v>
      </c>
      <c r="E695" t="s">
        <v>3274</v>
      </c>
      <c r="F695" t="s">
        <v>3272</v>
      </c>
      <c r="G695">
        <v>580</v>
      </c>
      <c r="H695">
        <v>22</v>
      </c>
      <c r="I695">
        <v>3</v>
      </c>
      <c r="J695">
        <v>0</v>
      </c>
      <c r="K695">
        <v>0</v>
      </c>
      <c r="L695" t="s">
        <v>3275</v>
      </c>
      <c r="M695">
        <v>17400</v>
      </c>
      <c r="N695" t="s">
        <v>22</v>
      </c>
      <c r="O695">
        <v>28915</v>
      </c>
      <c r="P695" t="s">
        <v>3276</v>
      </c>
      <c r="Q695">
        <v>1985</v>
      </c>
      <c r="R695">
        <v>33650205</v>
      </c>
    </row>
    <row r="696" spans="1:18" x14ac:dyDescent="0.25">
      <c r="A696">
        <v>694</v>
      </c>
      <c r="B696" t="s">
        <v>3277</v>
      </c>
      <c r="C696" t="s">
        <v>3278</v>
      </c>
      <c r="D696">
        <v>1</v>
      </c>
      <c r="E696" t="s">
        <v>3279</v>
      </c>
      <c r="F696" t="s">
        <v>3277</v>
      </c>
      <c r="G696">
        <v>48646</v>
      </c>
      <c r="H696">
        <v>1028</v>
      </c>
      <c r="I696">
        <v>44</v>
      </c>
      <c r="J696">
        <v>0</v>
      </c>
      <c r="K696">
        <v>22</v>
      </c>
      <c r="L696" t="s">
        <v>3188</v>
      </c>
      <c r="M696">
        <v>2150</v>
      </c>
      <c r="N696" t="s">
        <v>22</v>
      </c>
      <c r="O696">
        <v>208</v>
      </c>
      <c r="P696" t="s">
        <v>3280</v>
      </c>
      <c r="Q696">
        <v>1687</v>
      </c>
      <c r="R696">
        <v>846226</v>
      </c>
    </row>
    <row r="697" spans="1:18" x14ac:dyDescent="0.25">
      <c r="A697">
        <v>695</v>
      </c>
      <c r="B697" t="s">
        <v>3281</v>
      </c>
      <c r="C697" t="s">
        <v>3282</v>
      </c>
      <c r="D697">
        <v>1</v>
      </c>
      <c r="E697" t="s">
        <v>3283</v>
      </c>
      <c r="F697" t="s">
        <v>3281</v>
      </c>
      <c r="G697">
        <v>10121</v>
      </c>
      <c r="H697">
        <v>166</v>
      </c>
      <c r="I697">
        <v>12</v>
      </c>
      <c r="J697">
        <v>0</v>
      </c>
      <c r="K697">
        <v>0</v>
      </c>
      <c r="L697" t="s">
        <v>3284</v>
      </c>
      <c r="M697">
        <v>1030</v>
      </c>
      <c r="N697" t="s">
        <v>22</v>
      </c>
      <c r="O697">
        <v>1615</v>
      </c>
      <c r="P697" t="s">
        <v>3285</v>
      </c>
      <c r="Q697">
        <v>2496</v>
      </c>
      <c r="R697">
        <v>925212</v>
      </c>
    </row>
    <row r="698" spans="1:18" x14ac:dyDescent="0.25">
      <c r="A698">
        <v>696</v>
      </c>
      <c r="B698" t="s">
        <v>3286</v>
      </c>
      <c r="C698" t="s">
        <v>3287</v>
      </c>
      <c r="D698">
        <v>1</v>
      </c>
      <c r="E698" t="s">
        <v>3288</v>
      </c>
      <c r="F698" t="s">
        <v>3286</v>
      </c>
      <c r="G698">
        <v>12505</v>
      </c>
      <c r="H698">
        <v>390</v>
      </c>
      <c r="I698">
        <v>23</v>
      </c>
      <c r="J698">
        <v>0</v>
      </c>
      <c r="K698">
        <v>1</v>
      </c>
      <c r="L698" t="s">
        <v>3289</v>
      </c>
      <c r="M698">
        <v>2970</v>
      </c>
      <c r="N698" t="s">
        <v>22</v>
      </c>
      <c r="O698">
        <v>14665</v>
      </c>
      <c r="P698" t="s">
        <v>3290</v>
      </c>
      <c r="Q698">
        <v>2483</v>
      </c>
      <c r="R698">
        <v>2357916</v>
      </c>
    </row>
    <row r="699" spans="1:18" x14ac:dyDescent="0.25">
      <c r="A699">
        <v>697</v>
      </c>
      <c r="B699" t="s">
        <v>3291</v>
      </c>
      <c r="C699" t="s">
        <v>3292</v>
      </c>
      <c r="D699">
        <v>1</v>
      </c>
      <c r="E699" t="s">
        <v>3293</v>
      </c>
      <c r="F699" t="s">
        <v>3291</v>
      </c>
      <c r="G699">
        <v>845580</v>
      </c>
      <c r="H699">
        <v>15730</v>
      </c>
      <c r="I699">
        <v>1251</v>
      </c>
      <c r="J699">
        <v>0</v>
      </c>
      <c r="K699">
        <v>108</v>
      </c>
      <c r="L699" t="s">
        <v>3037</v>
      </c>
      <c r="M699">
        <v>9340</v>
      </c>
      <c r="N699" t="s">
        <v>22</v>
      </c>
      <c r="O699">
        <v>881</v>
      </c>
      <c r="P699" t="s">
        <v>3294</v>
      </c>
      <c r="Q699">
        <v>2203</v>
      </c>
      <c r="R699">
        <v>11654603</v>
      </c>
    </row>
    <row r="700" spans="1:18" x14ac:dyDescent="0.25">
      <c r="A700">
        <v>698</v>
      </c>
      <c r="B700" t="s">
        <v>3295</v>
      </c>
      <c r="C700" t="s">
        <v>3296</v>
      </c>
      <c r="D700">
        <v>1</v>
      </c>
      <c r="E700" t="s">
        <v>3297</v>
      </c>
      <c r="F700" t="s">
        <v>3295</v>
      </c>
      <c r="G700">
        <v>3416967</v>
      </c>
      <c r="H700">
        <v>68539</v>
      </c>
      <c r="I700">
        <v>3831</v>
      </c>
      <c r="J700">
        <v>0</v>
      </c>
      <c r="K700">
        <v>340</v>
      </c>
      <c r="L700" t="s">
        <v>3047</v>
      </c>
      <c r="M700">
        <v>21300</v>
      </c>
      <c r="N700" t="s">
        <v>22</v>
      </c>
      <c r="O700">
        <v>952</v>
      </c>
      <c r="P700" t="s">
        <v>3298</v>
      </c>
      <c r="Q700">
        <v>2496</v>
      </c>
      <c r="R700">
        <v>49399360</v>
      </c>
    </row>
    <row r="701" spans="1:18" x14ac:dyDescent="0.25">
      <c r="A701">
        <v>699</v>
      </c>
      <c r="B701" t="s">
        <v>3299</v>
      </c>
      <c r="C701" t="s">
        <v>3300</v>
      </c>
      <c r="D701">
        <v>1</v>
      </c>
      <c r="E701" t="s">
        <v>3301</v>
      </c>
      <c r="F701" t="s">
        <v>3299</v>
      </c>
      <c r="G701">
        <v>4578</v>
      </c>
      <c r="H701">
        <v>124</v>
      </c>
      <c r="I701">
        <v>41</v>
      </c>
      <c r="J701">
        <v>0</v>
      </c>
      <c r="K701">
        <v>2</v>
      </c>
      <c r="L701" t="s">
        <v>3020</v>
      </c>
      <c r="M701">
        <v>139</v>
      </c>
      <c r="N701" t="s">
        <v>22</v>
      </c>
      <c r="O701">
        <v>227</v>
      </c>
      <c r="P701" t="s">
        <v>3302</v>
      </c>
      <c r="Q701">
        <v>2478</v>
      </c>
      <c r="R701">
        <v>2711425</v>
      </c>
    </row>
    <row r="702" spans="1:18" x14ac:dyDescent="0.25">
      <c r="A702">
        <v>700</v>
      </c>
      <c r="B702" t="s">
        <v>3303</v>
      </c>
      <c r="C702" t="s">
        <v>3304</v>
      </c>
      <c r="D702">
        <v>1</v>
      </c>
      <c r="E702" t="s">
        <v>3305</v>
      </c>
      <c r="F702" t="s">
        <v>3303</v>
      </c>
      <c r="G702">
        <v>1563423</v>
      </c>
      <c r="H702">
        <v>22300</v>
      </c>
      <c r="I702">
        <v>1103</v>
      </c>
      <c r="J702">
        <v>0</v>
      </c>
      <c r="K702">
        <v>284</v>
      </c>
      <c r="L702" t="s">
        <v>3306</v>
      </c>
      <c r="M702">
        <v>3410</v>
      </c>
      <c r="N702" t="s">
        <v>22</v>
      </c>
      <c r="O702">
        <v>482</v>
      </c>
      <c r="P702" t="s">
        <v>3307</v>
      </c>
      <c r="Q702">
        <v>1273</v>
      </c>
      <c r="R702">
        <v>9184646</v>
      </c>
    </row>
    <row r="703" spans="1:18" x14ac:dyDescent="0.25">
      <c r="A703">
        <v>701</v>
      </c>
      <c r="B703" t="s">
        <v>3308</v>
      </c>
      <c r="C703" t="s">
        <v>3309</v>
      </c>
      <c r="D703">
        <v>1</v>
      </c>
      <c r="E703" t="s">
        <v>3310</v>
      </c>
      <c r="F703" t="s">
        <v>3308</v>
      </c>
      <c r="G703">
        <v>572</v>
      </c>
      <c r="H703">
        <v>9</v>
      </c>
      <c r="I703">
        <v>1</v>
      </c>
      <c r="J703">
        <v>0</v>
      </c>
      <c r="K703">
        <v>0</v>
      </c>
      <c r="L703" t="s">
        <v>3311</v>
      </c>
      <c r="M703">
        <v>3160</v>
      </c>
      <c r="N703" t="s">
        <v>22</v>
      </c>
      <c r="O703">
        <v>3302</v>
      </c>
      <c r="P703" t="s">
        <v>3312</v>
      </c>
      <c r="Q703">
        <v>2496</v>
      </c>
      <c r="R703">
        <v>595978</v>
      </c>
    </row>
    <row r="704" spans="1:18" x14ac:dyDescent="0.25">
      <c r="A704">
        <v>702</v>
      </c>
      <c r="B704" t="s">
        <v>3313</v>
      </c>
      <c r="C704" t="s">
        <v>3314</v>
      </c>
      <c r="D704">
        <v>1</v>
      </c>
      <c r="E704" t="s">
        <v>3315</v>
      </c>
      <c r="F704" t="s">
        <v>3313</v>
      </c>
      <c r="G704">
        <v>71092</v>
      </c>
      <c r="H704">
        <v>1538</v>
      </c>
      <c r="I704">
        <v>67</v>
      </c>
      <c r="J704">
        <v>0</v>
      </c>
      <c r="K704">
        <v>8</v>
      </c>
      <c r="L704" t="s">
        <v>3316</v>
      </c>
      <c r="M704">
        <v>1920</v>
      </c>
      <c r="N704" t="s">
        <v>22</v>
      </c>
      <c r="O704">
        <v>6495</v>
      </c>
      <c r="P704" t="s">
        <v>3317</v>
      </c>
      <c r="Q704">
        <v>1140</v>
      </c>
      <c r="R704">
        <v>748007</v>
      </c>
    </row>
    <row r="705" spans="1:18" x14ac:dyDescent="0.25">
      <c r="A705">
        <v>703</v>
      </c>
      <c r="B705" t="s">
        <v>3318</v>
      </c>
      <c r="C705" t="s">
        <v>3319</v>
      </c>
      <c r="D705">
        <v>1</v>
      </c>
      <c r="E705" t="s">
        <v>3320</v>
      </c>
      <c r="F705" t="s">
        <v>3318</v>
      </c>
      <c r="G705">
        <v>42468</v>
      </c>
      <c r="H705">
        <v>1040</v>
      </c>
      <c r="I705">
        <v>68</v>
      </c>
      <c r="J705">
        <v>0</v>
      </c>
      <c r="K705">
        <v>2</v>
      </c>
      <c r="L705" t="s">
        <v>3063</v>
      </c>
      <c r="M705">
        <v>6910</v>
      </c>
      <c r="N705" t="s">
        <v>22</v>
      </c>
      <c r="O705">
        <v>328</v>
      </c>
      <c r="P705" t="s">
        <v>3321</v>
      </c>
      <c r="Q705">
        <v>1085</v>
      </c>
      <c r="R705">
        <v>1602631</v>
      </c>
    </row>
    <row r="706" spans="1:18" x14ac:dyDescent="0.25">
      <c r="A706">
        <v>704</v>
      </c>
      <c r="B706" t="s">
        <v>3322</v>
      </c>
      <c r="C706" t="s">
        <v>3323</v>
      </c>
      <c r="D706">
        <v>1</v>
      </c>
      <c r="E706" t="s">
        <v>3324</v>
      </c>
      <c r="F706" t="s">
        <v>3325</v>
      </c>
      <c r="G706">
        <v>665</v>
      </c>
      <c r="H706">
        <v>6</v>
      </c>
      <c r="I706">
        <v>1</v>
      </c>
      <c r="J706">
        <v>0</v>
      </c>
      <c r="K706">
        <v>0</v>
      </c>
      <c r="L706" t="s">
        <v>3326</v>
      </c>
      <c r="M706">
        <v>10300</v>
      </c>
      <c r="N706" t="s">
        <v>22</v>
      </c>
      <c r="O706">
        <v>2076</v>
      </c>
      <c r="P706" t="s">
        <v>3327</v>
      </c>
      <c r="Q706">
        <v>2035</v>
      </c>
      <c r="R706">
        <v>4046395</v>
      </c>
    </row>
    <row r="707" spans="1:18" x14ac:dyDescent="0.25">
      <c r="A707">
        <v>705</v>
      </c>
      <c r="B707" t="s">
        <v>3328</v>
      </c>
      <c r="C707" t="s">
        <v>3329</v>
      </c>
      <c r="D707">
        <v>1</v>
      </c>
      <c r="E707" t="s">
        <v>3330</v>
      </c>
      <c r="F707" t="s">
        <v>3328</v>
      </c>
      <c r="G707">
        <v>969</v>
      </c>
      <c r="H707">
        <v>57</v>
      </c>
      <c r="I707">
        <v>5</v>
      </c>
      <c r="J707">
        <v>0</v>
      </c>
      <c r="K707">
        <v>0</v>
      </c>
      <c r="L707" t="s">
        <v>3094</v>
      </c>
      <c r="M707">
        <v>31900</v>
      </c>
      <c r="N707" t="s">
        <v>22</v>
      </c>
      <c r="O707">
        <v>25238</v>
      </c>
      <c r="P707" t="s">
        <v>3331</v>
      </c>
      <c r="Q707">
        <v>1183</v>
      </c>
      <c r="R707">
        <v>14761509</v>
      </c>
    </row>
    <row r="708" spans="1:18" x14ac:dyDescent="0.25">
      <c r="A708">
        <v>706</v>
      </c>
      <c r="B708" t="s">
        <v>3332</v>
      </c>
      <c r="C708" t="s">
        <v>3333</v>
      </c>
      <c r="D708">
        <v>1</v>
      </c>
      <c r="E708" t="s">
        <v>3334</v>
      </c>
      <c r="F708" t="s">
        <v>3332</v>
      </c>
      <c r="G708">
        <v>582</v>
      </c>
      <c r="H708">
        <v>23</v>
      </c>
      <c r="I708">
        <v>6</v>
      </c>
      <c r="J708">
        <v>0</v>
      </c>
      <c r="K708">
        <v>0</v>
      </c>
      <c r="L708" t="s">
        <v>3068</v>
      </c>
      <c r="M708">
        <v>3480</v>
      </c>
      <c r="N708" t="s">
        <v>22</v>
      </c>
      <c r="O708">
        <v>2820</v>
      </c>
      <c r="P708" t="s">
        <v>3335</v>
      </c>
      <c r="Q708">
        <v>2495</v>
      </c>
      <c r="R708">
        <v>1298812</v>
      </c>
    </row>
    <row r="709" spans="1:18" x14ac:dyDescent="0.25">
      <c r="A709">
        <v>707</v>
      </c>
      <c r="B709" t="s">
        <v>3336</v>
      </c>
      <c r="C709" t="s">
        <v>3337</v>
      </c>
      <c r="D709">
        <v>1</v>
      </c>
      <c r="E709" t="s">
        <v>3338</v>
      </c>
      <c r="F709" t="s">
        <v>3336</v>
      </c>
      <c r="G709">
        <v>7364</v>
      </c>
      <c r="H709">
        <v>187</v>
      </c>
      <c r="I709">
        <v>7</v>
      </c>
      <c r="J709">
        <v>0</v>
      </c>
      <c r="K709">
        <v>1</v>
      </c>
      <c r="L709" t="s">
        <v>3339</v>
      </c>
      <c r="M709">
        <v>12900</v>
      </c>
      <c r="N709" t="s">
        <v>22</v>
      </c>
      <c r="O709">
        <v>29845</v>
      </c>
      <c r="P709" t="s">
        <v>3340</v>
      </c>
      <c r="Q709">
        <v>1175</v>
      </c>
      <c r="R709">
        <v>10871679</v>
      </c>
    </row>
    <row r="710" spans="1:18" x14ac:dyDescent="0.25">
      <c r="A710">
        <v>708</v>
      </c>
      <c r="B710" t="s">
        <v>3341</v>
      </c>
      <c r="C710" t="s">
        <v>3342</v>
      </c>
      <c r="D710">
        <v>1</v>
      </c>
      <c r="E710" t="s">
        <v>3343</v>
      </c>
      <c r="F710" t="s">
        <v>3341</v>
      </c>
      <c r="G710">
        <v>2194686</v>
      </c>
      <c r="H710">
        <v>28661</v>
      </c>
      <c r="I710">
        <v>2424</v>
      </c>
      <c r="J710">
        <v>0</v>
      </c>
      <c r="K710">
        <v>301</v>
      </c>
      <c r="L710" t="s">
        <v>3047</v>
      </c>
      <c r="M710">
        <v>21300</v>
      </c>
      <c r="N710" t="s">
        <v>22</v>
      </c>
      <c r="O710">
        <v>952</v>
      </c>
      <c r="P710" t="s">
        <v>3344</v>
      </c>
      <c r="Q710">
        <v>1661</v>
      </c>
      <c r="R710">
        <v>49399360</v>
      </c>
    </row>
    <row r="711" spans="1:18" x14ac:dyDescent="0.25">
      <c r="A711">
        <v>709</v>
      </c>
      <c r="B711" t="s">
        <v>3345</v>
      </c>
      <c r="C711" t="s">
        <v>3346</v>
      </c>
      <c r="D711">
        <v>1</v>
      </c>
      <c r="E711" t="s">
        <v>3347</v>
      </c>
      <c r="F711" t="s">
        <v>3345</v>
      </c>
      <c r="G711">
        <v>191438</v>
      </c>
      <c r="H711">
        <v>1966</v>
      </c>
      <c r="I711">
        <v>107</v>
      </c>
      <c r="J711">
        <v>0</v>
      </c>
      <c r="K711">
        <v>9</v>
      </c>
      <c r="L711" t="s">
        <v>3073</v>
      </c>
      <c r="M711">
        <v>12100</v>
      </c>
      <c r="N711" t="s">
        <v>22</v>
      </c>
      <c r="O711">
        <v>985</v>
      </c>
      <c r="P711" t="s">
        <v>3348</v>
      </c>
      <c r="Q711">
        <v>1135</v>
      </c>
      <c r="R711">
        <v>11249347</v>
      </c>
    </row>
    <row r="712" spans="1:18" x14ac:dyDescent="0.25">
      <c r="A712">
        <v>710</v>
      </c>
      <c r="B712" t="s">
        <v>3349</v>
      </c>
      <c r="C712" t="s">
        <v>3350</v>
      </c>
      <c r="D712">
        <v>1</v>
      </c>
      <c r="E712" t="s">
        <v>3351</v>
      </c>
      <c r="F712" t="s">
        <v>3352</v>
      </c>
      <c r="G712">
        <v>26</v>
      </c>
      <c r="H712">
        <v>0</v>
      </c>
      <c r="I712">
        <v>0</v>
      </c>
      <c r="J712">
        <v>0</v>
      </c>
      <c r="K712">
        <v>0</v>
      </c>
      <c r="L712" t="s">
        <v>3353</v>
      </c>
      <c r="M712">
        <v>11200</v>
      </c>
      <c r="N712" t="s">
        <v>22</v>
      </c>
      <c r="O712">
        <v>7866</v>
      </c>
      <c r="P712" t="s">
        <v>3354</v>
      </c>
      <c r="Q712">
        <v>2415</v>
      </c>
      <c r="R712">
        <v>12149308</v>
      </c>
    </row>
    <row r="713" spans="1:18" x14ac:dyDescent="0.25">
      <c r="A713">
        <v>711</v>
      </c>
      <c r="B713" t="s">
        <v>3355</v>
      </c>
      <c r="C713" t="s">
        <v>3356</v>
      </c>
      <c r="D713">
        <v>1</v>
      </c>
      <c r="E713" t="s">
        <v>3357</v>
      </c>
      <c r="F713" t="s">
        <v>3355</v>
      </c>
      <c r="G713">
        <v>104386</v>
      </c>
      <c r="H713">
        <v>2661</v>
      </c>
      <c r="I713">
        <v>152</v>
      </c>
      <c r="J713">
        <v>0</v>
      </c>
      <c r="K713">
        <v>35</v>
      </c>
      <c r="L713" t="s">
        <v>3130</v>
      </c>
      <c r="M713">
        <v>2970</v>
      </c>
      <c r="N713" t="s">
        <v>22</v>
      </c>
      <c r="O713">
        <v>3214</v>
      </c>
      <c r="P713" t="s">
        <v>3358</v>
      </c>
      <c r="Q713">
        <v>1001</v>
      </c>
      <c r="R713">
        <v>1592901</v>
      </c>
    </row>
    <row r="714" spans="1:18" x14ac:dyDescent="0.25">
      <c r="A714">
        <v>712</v>
      </c>
      <c r="B714" t="s">
        <v>3359</v>
      </c>
      <c r="C714" t="s">
        <v>3360</v>
      </c>
      <c r="D714">
        <v>1</v>
      </c>
      <c r="E714" t="s">
        <v>3361</v>
      </c>
      <c r="F714" t="s">
        <v>3359</v>
      </c>
      <c r="G714">
        <v>36588</v>
      </c>
      <c r="H714">
        <v>515</v>
      </c>
      <c r="I714">
        <v>30</v>
      </c>
      <c r="J714">
        <v>0</v>
      </c>
      <c r="K714">
        <v>21</v>
      </c>
      <c r="L714" t="s">
        <v>3362</v>
      </c>
      <c r="M714">
        <v>949</v>
      </c>
      <c r="N714" t="s">
        <v>22</v>
      </c>
      <c r="O714">
        <v>1190</v>
      </c>
      <c r="P714" t="s">
        <v>3363</v>
      </c>
      <c r="Q714">
        <v>1684</v>
      </c>
      <c r="R714">
        <v>3946872</v>
      </c>
    </row>
    <row r="715" spans="1:18" x14ac:dyDescent="0.25">
      <c r="A715">
        <v>713</v>
      </c>
      <c r="B715" t="s">
        <v>3364</v>
      </c>
      <c r="C715" t="s">
        <v>3365</v>
      </c>
      <c r="D715">
        <v>1</v>
      </c>
      <c r="E715" t="s">
        <v>3366</v>
      </c>
      <c r="F715" t="s">
        <v>3364</v>
      </c>
      <c r="G715">
        <v>230</v>
      </c>
      <c r="H715">
        <v>20</v>
      </c>
      <c r="I715">
        <v>2</v>
      </c>
      <c r="J715">
        <v>0</v>
      </c>
      <c r="K715">
        <v>0</v>
      </c>
      <c r="L715" t="s">
        <v>3367</v>
      </c>
      <c r="M715">
        <v>4270</v>
      </c>
      <c r="N715" t="s">
        <v>22</v>
      </c>
      <c r="O715">
        <v>4863</v>
      </c>
      <c r="P715" t="s">
        <v>3368</v>
      </c>
      <c r="Q715">
        <v>2544</v>
      </c>
      <c r="R715">
        <v>1727362</v>
      </c>
    </row>
    <row r="716" spans="1:18" x14ac:dyDescent="0.25">
      <c r="A716">
        <v>714</v>
      </c>
      <c r="B716" t="s">
        <v>3369</v>
      </c>
      <c r="C716" t="s">
        <v>3370</v>
      </c>
      <c r="D716">
        <v>1</v>
      </c>
      <c r="E716" t="s">
        <v>3371</v>
      </c>
      <c r="F716" t="s">
        <v>3369</v>
      </c>
      <c r="G716">
        <v>264100</v>
      </c>
      <c r="H716">
        <v>5216</v>
      </c>
      <c r="I716">
        <v>299</v>
      </c>
      <c r="J716">
        <v>0</v>
      </c>
      <c r="K716">
        <v>36</v>
      </c>
      <c r="L716" t="s">
        <v>3372</v>
      </c>
      <c r="M716">
        <v>36600</v>
      </c>
      <c r="N716" t="s">
        <v>22</v>
      </c>
      <c r="O716">
        <v>1125</v>
      </c>
      <c r="P716" t="s">
        <v>3373</v>
      </c>
      <c r="Q716">
        <v>1137</v>
      </c>
      <c r="R716">
        <v>11602724</v>
      </c>
    </row>
    <row r="717" spans="1:18" x14ac:dyDescent="0.25">
      <c r="A717">
        <v>715</v>
      </c>
      <c r="B717" t="s">
        <v>3374</v>
      </c>
      <c r="C717" t="s">
        <v>3375</v>
      </c>
      <c r="D717">
        <v>1</v>
      </c>
      <c r="E717" t="s">
        <v>3376</v>
      </c>
      <c r="F717" t="s">
        <v>3374</v>
      </c>
      <c r="G717">
        <v>64940</v>
      </c>
      <c r="H717">
        <v>2066</v>
      </c>
      <c r="I717">
        <v>203</v>
      </c>
      <c r="J717">
        <v>0</v>
      </c>
      <c r="K717">
        <v>6</v>
      </c>
      <c r="L717" t="s">
        <v>3377</v>
      </c>
      <c r="M717">
        <v>210</v>
      </c>
      <c r="N717" t="s">
        <v>22</v>
      </c>
      <c r="O717">
        <v>147</v>
      </c>
      <c r="P717" t="s">
        <v>3378</v>
      </c>
      <c r="Q717">
        <v>1136</v>
      </c>
      <c r="R717">
        <v>475678</v>
      </c>
    </row>
    <row r="718" spans="1:18" x14ac:dyDescent="0.25">
      <c r="A718">
        <v>716</v>
      </c>
      <c r="B718" t="s">
        <v>3379</v>
      </c>
      <c r="C718" t="s">
        <v>3380</v>
      </c>
      <c r="D718">
        <v>1</v>
      </c>
      <c r="E718" t="s">
        <v>3381</v>
      </c>
      <c r="F718" t="s">
        <v>3379</v>
      </c>
      <c r="G718">
        <v>25</v>
      </c>
      <c r="H718">
        <v>1</v>
      </c>
      <c r="I718">
        <v>0</v>
      </c>
      <c r="J718">
        <v>0</v>
      </c>
      <c r="K718">
        <v>0</v>
      </c>
      <c r="L718" t="s">
        <v>3240</v>
      </c>
      <c r="M718">
        <v>18600</v>
      </c>
      <c r="N718" t="s">
        <v>22</v>
      </c>
      <c r="O718">
        <v>13289</v>
      </c>
      <c r="P718" t="s">
        <v>3382</v>
      </c>
      <c r="Q718">
        <v>1163</v>
      </c>
      <c r="R718">
        <v>3751613</v>
      </c>
    </row>
    <row r="719" spans="1:18" x14ac:dyDescent="0.25">
      <c r="A719">
        <v>717</v>
      </c>
      <c r="B719" t="s">
        <v>3383</v>
      </c>
      <c r="C719" t="s">
        <v>3384</v>
      </c>
      <c r="D719">
        <v>1</v>
      </c>
      <c r="E719" t="s">
        <v>3385</v>
      </c>
      <c r="F719" t="s">
        <v>3383</v>
      </c>
      <c r="G719">
        <v>13879</v>
      </c>
      <c r="H719">
        <v>250</v>
      </c>
      <c r="I719">
        <v>8</v>
      </c>
      <c r="J719">
        <v>0</v>
      </c>
      <c r="K719">
        <v>2</v>
      </c>
      <c r="L719" t="s">
        <v>3386</v>
      </c>
      <c r="M719">
        <v>1490</v>
      </c>
      <c r="N719" t="s">
        <v>22</v>
      </c>
      <c r="O719">
        <v>383</v>
      </c>
      <c r="P719" t="s">
        <v>3387</v>
      </c>
      <c r="Q719">
        <v>1687</v>
      </c>
      <c r="R719">
        <v>584645</v>
      </c>
    </row>
    <row r="720" spans="1:18" x14ac:dyDescent="0.25">
      <c r="A720">
        <v>718</v>
      </c>
      <c r="B720" t="s">
        <v>3388</v>
      </c>
      <c r="C720" t="s">
        <v>3389</v>
      </c>
      <c r="D720">
        <v>1</v>
      </c>
      <c r="E720" t="s">
        <v>3390</v>
      </c>
      <c r="F720" t="s">
        <v>3388</v>
      </c>
      <c r="G720">
        <v>11075</v>
      </c>
      <c r="H720">
        <v>240</v>
      </c>
      <c r="I720">
        <v>7</v>
      </c>
      <c r="J720">
        <v>0</v>
      </c>
      <c r="K720">
        <v>2</v>
      </c>
      <c r="L720" t="s">
        <v>3188</v>
      </c>
      <c r="M720">
        <v>2150</v>
      </c>
      <c r="N720" t="s">
        <v>22</v>
      </c>
      <c r="O720">
        <v>208</v>
      </c>
      <c r="P720" t="s">
        <v>3391</v>
      </c>
      <c r="Q720">
        <v>1687</v>
      </c>
      <c r="R720">
        <v>846226</v>
      </c>
    </row>
    <row r="721" spans="1:18" x14ac:dyDescent="0.25">
      <c r="A721">
        <v>719</v>
      </c>
      <c r="B721" t="s">
        <v>3392</v>
      </c>
      <c r="C721" t="s">
        <v>3393</v>
      </c>
      <c r="D721">
        <v>1</v>
      </c>
      <c r="E721" t="s">
        <v>3394</v>
      </c>
      <c r="F721" t="s">
        <v>3392</v>
      </c>
      <c r="G721">
        <v>384147</v>
      </c>
      <c r="H721">
        <v>5958</v>
      </c>
      <c r="I721">
        <v>326</v>
      </c>
      <c r="J721">
        <v>0</v>
      </c>
      <c r="K721">
        <v>62</v>
      </c>
      <c r="L721" t="s">
        <v>3260</v>
      </c>
      <c r="M721">
        <v>9550</v>
      </c>
      <c r="N721" t="s">
        <v>22</v>
      </c>
      <c r="O721">
        <v>888</v>
      </c>
      <c r="P721" t="s">
        <v>3395</v>
      </c>
      <c r="Q721">
        <v>1672</v>
      </c>
      <c r="R721">
        <v>6821479</v>
      </c>
    </row>
    <row r="722" spans="1:18" x14ac:dyDescent="0.25">
      <c r="A722">
        <v>720</v>
      </c>
      <c r="B722" t="s">
        <v>3396</v>
      </c>
      <c r="C722" t="s">
        <v>3397</v>
      </c>
      <c r="D722">
        <v>1</v>
      </c>
      <c r="E722" t="s">
        <v>3398</v>
      </c>
      <c r="F722" t="s">
        <v>3396</v>
      </c>
      <c r="G722">
        <v>10375629</v>
      </c>
      <c r="H722">
        <v>144319</v>
      </c>
      <c r="I722">
        <v>9880</v>
      </c>
      <c r="J722">
        <v>0</v>
      </c>
      <c r="K722">
        <v>219</v>
      </c>
      <c r="L722" t="s">
        <v>3399</v>
      </c>
      <c r="M722">
        <v>41700</v>
      </c>
      <c r="N722" t="s">
        <v>22</v>
      </c>
      <c r="O722">
        <v>28512</v>
      </c>
      <c r="P722" t="s">
        <v>3400</v>
      </c>
      <c r="Q722">
        <v>1125</v>
      </c>
      <c r="R722">
        <v>49847975</v>
      </c>
    </row>
    <row r="723" spans="1:18" x14ac:dyDescent="0.25">
      <c r="A723">
        <v>721</v>
      </c>
      <c r="B723" t="s">
        <v>3401</v>
      </c>
      <c r="C723" t="s">
        <v>3402</v>
      </c>
      <c r="D723">
        <v>1</v>
      </c>
      <c r="E723" t="s">
        <v>3403</v>
      </c>
      <c r="F723" t="s">
        <v>3401</v>
      </c>
      <c r="G723">
        <v>21523</v>
      </c>
      <c r="H723">
        <v>368</v>
      </c>
      <c r="I723">
        <v>25</v>
      </c>
      <c r="J723">
        <v>0</v>
      </c>
      <c r="K723">
        <v>4</v>
      </c>
      <c r="L723" t="s">
        <v>3284</v>
      </c>
      <c r="M723">
        <v>1030</v>
      </c>
      <c r="N723" t="s">
        <v>22</v>
      </c>
      <c r="O723">
        <v>1615</v>
      </c>
      <c r="P723" t="s">
        <v>3404</v>
      </c>
      <c r="Q723">
        <v>2496</v>
      </c>
      <c r="R723">
        <v>925212</v>
      </c>
    </row>
    <row r="724" spans="1:18" x14ac:dyDescent="0.25">
      <c r="A724">
        <v>722</v>
      </c>
      <c r="B724" t="s">
        <v>3405</v>
      </c>
      <c r="C724" t="s">
        <v>3406</v>
      </c>
      <c r="D724">
        <v>1</v>
      </c>
      <c r="E724" t="s">
        <v>3407</v>
      </c>
      <c r="F724" t="s">
        <v>3405</v>
      </c>
      <c r="G724">
        <v>116</v>
      </c>
      <c r="H724">
        <v>9</v>
      </c>
      <c r="I724">
        <v>2</v>
      </c>
      <c r="J724">
        <v>0</v>
      </c>
      <c r="K724">
        <v>0</v>
      </c>
      <c r="L724" t="s">
        <v>3053</v>
      </c>
      <c r="M724">
        <v>4250</v>
      </c>
      <c r="N724" t="s">
        <v>22</v>
      </c>
      <c r="O724">
        <v>14762</v>
      </c>
      <c r="P724" t="s">
        <v>3408</v>
      </c>
      <c r="Q724">
        <v>1118</v>
      </c>
      <c r="R724">
        <v>2447007</v>
      </c>
    </row>
    <row r="725" spans="1:18" x14ac:dyDescent="0.25">
      <c r="A725">
        <v>723</v>
      </c>
      <c r="B725" t="s">
        <v>3409</v>
      </c>
      <c r="C725" t="s">
        <v>3410</v>
      </c>
      <c r="D725">
        <v>1</v>
      </c>
      <c r="E725" t="s">
        <v>3411</v>
      </c>
      <c r="F725" t="s">
        <v>3409</v>
      </c>
      <c r="G725">
        <v>1178</v>
      </c>
      <c r="H725">
        <v>49</v>
      </c>
      <c r="I725">
        <v>0</v>
      </c>
      <c r="J725">
        <v>0</v>
      </c>
      <c r="K725">
        <v>0</v>
      </c>
      <c r="L725" t="s">
        <v>3412</v>
      </c>
      <c r="M725">
        <v>5800</v>
      </c>
      <c r="N725" t="s">
        <v>22</v>
      </c>
      <c r="O725">
        <v>8895</v>
      </c>
      <c r="P725" t="s">
        <v>3413</v>
      </c>
      <c r="Q725">
        <v>519</v>
      </c>
      <c r="R725">
        <v>1739942</v>
      </c>
    </row>
    <row r="726" spans="1:18" x14ac:dyDescent="0.25">
      <c r="A726">
        <v>724</v>
      </c>
      <c r="B726" t="s">
        <v>3414</v>
      </c>
      <c r="C726" t="s">
        <v>3415</v>
      </c>
      <c r="D726">
        <v>1</v>
      </c>
      <c r="E726" t="s">
        <v>3416</v>
      </c>
      <c r="F726" t="s">
        <v>3414</v>
      </c>
      <c r="G726">
        <v>305272</v>
      </c>
      <c r="H726">
        <v>6414</v>
      </c>
      <c r="I726">
        <v>401</v>
      </c>
      <c r="J726">
        <v>0</v>
      </c>
      <c r="K726">
        <v>70</v>
      </c>
      <c r="L726" t="s">
        <v>3417</v>
      </c>
      <c r="M726">
        <v>6840</v>
      </c>
      <c r="N726" t="s">
        <v>22</v>
      </c>
      <c r="O726">
        <v>3244</v>
      </c>
      <c r="P726" t="s">
        <v>3418</v>
      </c>
      <c r="Q726">
        <v>1622</v>
      </c>
      <c r="R726">
        <v>2795847</v>
      </c>
    </row>
    <row r="727" spans="1:18" x14ac:dyDescent="0.25">
      <c r="A727">
        <v>725</v>
      </c>
      <c r="B727" t="s">
        <v>3419</v>
      </c>
      <c r="C727" t="s">
        <v>3420</v>
      </c>
      <c r="D727">
        <v>1</v>
      </c>
      <c r="E727" t="s">
        <v>3421</v>
      </c>
      <c r="F727" t="s">
        <v>3419</v>
      </c>
      <c r="G727">
        <v>77481</v>
      </c>
      <c r="H727">
        <v>1319</v>
      </c>
      <c r="I727">
        <v>155</v>
      </c>
      <c r="J727">
        <v>0</v>
      </c>
      <c r="K727">
        <v>22</v>
      </c>
      <c r="L727" t="s">
        <v>3422</v>
      </c>
      <c r="M727">
        <v>4470</v>
      </c>
      <c r="N727" t="s">
        <v>22</v>
      </c>
      <c r="O727">
        <v>638</v>
      </c>
      <c r="P727" t="s">
        <v>3423</v>
      </c>
      <c r="Q727">
        <v>2199</v>
      </c>
      <c r="R727">
        <v>6238216</v>
      </c>
    </row>
    <row r="728" spans="1:18" x14ac:dyDescent="0.25">
      <c r="A728">
        <v>726</v>
      </c>
      <c r="B728" t="s">
        <v>3424</v>
      </c>
      <c r="C728" t="s">
        <v>3425</v>
      </c>
      <c r="D728">
        <v>1</v>
      </c>
      <c r="E728" t="s">
        <v>3426</v>
      </c>
      <c r="F728" t="s">
        <v>3424</v>
      </c>
      <c r="G728">
        <v>6604</v>
      </c>
      <c r="H728">
        <v>129</v>
      </c>
      <c r="I728">
        <v>6</v>
      </c>
      <c r="J728">
        <v>0</v>
      </c>
      <c r="K728">
        <v>0</v>
      </c>
      <c r="L728" t="s">
        <v>3427</v>
      </c>
      <c r="M728">
        <v>234</v>
      </c>
      <c r="N728" t="s">
        <v>22</v>
      </c>
      <c r="O728">
        <v>70</v>
      </c>
      <c r="P728" t="s">
        <v>3428</v>
      </c>
      <c r="Q728">
        <v>1687</v>
      </c>
      <c r="R728">
        <v>119397</v>
      </c>
    </row>
    <row r="729" spans="1:18" x14ac:dyDescent="0.25">
      <c r="A729">
        <v>727</v>
      </c>
      <c r="B729" t="s">
        <v>3429</v>
      </c>
      <c r="C729" t="s">
        <v>3430</v>
      </c>
      <c r="D729">
        <v>1</v>
      </c>
      <c r="E729" t="s">
        <v>3431</v>
      </c>
      <c r="F729" t="s">
        <v>3432</v>
      </c>
      <c r="G729">
        <v>785</v>
      </c>
      <c r="H729">
        <v>28</v>
      </c>
      <c r="I729">
        <v>3</v>
      </c>
      <c r="J729">
        <v>0</v>
      </c>
      <c r="K729">
        <v>0</v>
      </c>
      <c r="L729" t="s">
        <v>3433</v>
      </c>
      <c r="M729">
        <v>4500</v>
      </c>
      <c r="N729" t="s">
        <v>22</v>
      </c>
      <c r="O729">
        <v>435</v>
      </c>
      <c r="P729" t="s">
        <v>3434</v>
      </c>
      <c r="Q729">
        <v>2384</v>
      </c>
      <c r="R729">
        <v>1810171</v>
      </c>
    </row>
    <row r="730" spans="1:18" x14ac:dyDescent="0.25">
      <c r="A730">
        <v>728</v>
      </c>
      <c r="B730" t="s">
        <v>3435</v>
      </c>
      <c r="C730" t="s">
        <v>3436</v>
      </c>
      <c r="D730">
        <v>1</v>
      </c>
      <c r="E730" t="s">
        <v>3437</v>
      </c>
      <c r="F730" t="s">
        <v>3435</v>
      </c>
      <c r="G730">
        <v>3648</v>
      </c>
      <c r="H730">
        <v>109</v>
      </c>
      <c r="I730">
        <v>9</v>
      </c>
      <c r="J730">
        <v>0</v>
      </c>
      <c r="K730">
        <v>1</v>
      </c>
      <c r="L730" t="s">
        <v>3094</v>
      </c>
      <c r="M730">
        <v>31900</v>
      </c>
      <c r="N730" t="s">
        <v>22</v>
      </c>
      <c r="O730">
        <v>25238</v>
      </c>
      <c r="P730" t="s">
        <v>3438</v>
      </c>
      <c r="Q730">
        <v>2496</v>
      </c>
      <c r="R730">
        <v>14761509</v>
      </c>
    </row>
    <row r="731" spans="1:18" x14ac:dyDescent="0.25">
      <c r="A731">
        <v>729</v>
      </c>
      <c r="B731" t="s">
        <v>3439</v>
      </c>
      <c r="C731" t="s">
        <v>3440</v>
      </c>
      <c r="D731">
        <v>1</v>
      </c>
      <c r="E731" t="s">
        <v>3441</v>
      </c>
      <c r="F731" t="s">
        <v>3442</v>
      </c>
      <c r="G731">
        <v>39940</v>
      </c>
      <c r="H731">
        <v>571</v>
      </c>
      <c r="I731">
        <v>15</v>
      </c>
      <c r="J731">
        <v>0</v>
      </c>
      <c r="K731">
        <v>14</v>
      </c>
      <c r="L731" t="s">
        <v>3443</v>
      </c>
      <c r="M731">
        <v>6610</v>
      </c>
      <c r="N731" t="s">
        <v>22</v>
      </c>
      <c r="O731">
        <v>26</v>
      </c>
      <c r="P731" t="s">
        <v>3444</v>
      </c>
      <c r="Q731">
        <v>4303</v>
      </c>
      <c r="R731">
        <v>15018962</v>
      </c>
    </row>
    <row r="732" spans="1:18" x14ac:dyDescent="0.25">
      <c r="A732">
        <v>730</v>
      </c>
      <c r="B732" t="s">
        <v>3185</v>
      </c>
      <c r="C732" t="s">
        <v>3445</v>
      </c>
      <c r="D732">
        <v>1</v>
      </c>
      <c r="E732" t="s">
        <v>3446</v>
      </c>
      <c r="F732" t="s">
        <v>3185</v>
      </c>
      <c r="G732">
        <v>23465</v>
      </c>
      <c r="H732">
        <v>578</v>
      </c>
      <c r="I732">
        <v>48</v>
      </c>
      <c r="J732">
        <v>0</v>
      </c>
      <c r="K732">
        <v>2</v>
      </c>
      <c r="L732" t="s">
        <v>3188</v>
      </c>
      <c r="M732">
        <v>2150</v>
      </c>
      <c r="N732" t="s">
        <v>22</v>
      </c>
      <c r="O732">
        <v>208</v>
      </c>
      <c r="P732" t="s">
        <v>3447</v>
      </c>
      <c r="Q732">
        <v>1687</v>
      </c>
      <c r="R732">
        <v>846226</v>
      </c>
    </row>
    <row r="733" spans="1:18" x14ac:dyDescent="0.25">
      <c r="A733">
        <v>731</v>
      </c>
      <c r="B733" t="s">
        <v>3448</v>
      </c>
      <c r="C733" t="s">
        <v>3449</v>
      </c>
      <c r="D733">
        <v>1</v>
      </c>
      <c r="E733" t="s">
        <v>3450</v>
      </c>
      <c r="F733" t="s">
        <v>3448</v>
      </c>
      <c r="G733">
        <v>84233</v>
      </c>
      <c r="H733">
        <v>1948</v>
      </c>
      <c r="I733">
        <v>192</v>
      </c>
      <c r="J733">
        <v>0</v>
      </c>
      <c r="K733">
        <v>21</v>
      </c>
      <c r="L733" t="s">
        <v>3110</v>
      </c>
      <c r="M733">
        <v>2170</v>
      </c>
      <c r="N733" t="s">
        <v>22</v>
      </c>
      <c r="O733">
        <v>2671</v>
      </c>
      <c r="P733" t="s">
        <v>3451</v>
      </c>
      <c r="Q733">
        <v>2495</v>
      </c>
      <c r="R733">
        <v>5689379</v>
      </c>
    </row>
    <row r="734" spans="1:18" x14ac:dyDescent="0.25">
      <c r="A734">
        <v>732</v>
      </c>
      <c r="B734" t="s">
        <v>3452</v>
      </c>
      <c r="C734" t="s">
        <v>3453</v>
      </c>
      <c r="D734">
        <v>1</v>
      </c>
      <c r="E734" t="s">
        <v>3454</v>
      </c>
      <c r="F734" t="s">
        <v>3452</v>
      </c>
      <c r="G734">
        <v>23161</v>
      </c>
      <c r="H734">
        <v>806</v>
      </c>
      <c r="I734">
        <v>56</v>
      </c>
      <c r="J734">
        <v>0</v>
      </c>
      <c r="K734">
        <v>5</v>
      </c>
      <c r="L734" t="s">
        <v>3063</v>
      </c>
      <c r="M734">
        <v>6910</v>
      </c>
      <c r="N734" t="s">
        <v>22</v>
      </c>
      <c r="O734">
        <v>328</v>
      </c>
      <c r="P734" t="s">
        <v>3455</v>
      </c>
      <c r="Q734">
        <v>1085</v>
      </c>
      <c r="R734">
        <v>1602631</v>
      </c>
    </row>
    <row r="735" spans="1:18" x14ac:dyDescent="0.25">
      <c r="A735">
        <v>733</v>
      </c>
      <c r="B735" t="s">
        <v>3456</v>
      </c>
      <c r="C735" t="s">
        <v>3457</v>
      </c>
      <c r="D735">
        <v>1</v>
      </c>
      <c r="E735" t="s">
        <v>3458</v>
      </c>
      <c r="F735" t="s">
        <v>3456</v>
      </c>
      <c r="G735">
        <v>4779715</v>
      </c>
      <c r="H735">
        <v>78965</v>
      </c>
      <c r="I735">
        <v>3667</v>
      </c>
      <c r="J735">
        <v>0</v>
      </c>
      <c r="K735">
        <v>314</v>
      </c>
      <c r="L735" t="s">
        <v>3275</v>
      </c>
      <c r="M735">
        <v>17400</v>
      </c>
      <c r="N735" t="s">
        <v>22</v>
      </c>
      <c r="O735">
        <v>28915</v>
      </c>
      <c r="P735" t="s">
        <v>3459</v>
      </c>
      <c r="Q735">
        <v>1128</v>
      </c>
      <c r="R735">
        <v>33650205</v>
      </c>
    </row>
    <row r="736" spans="1:18" x14ac:dyDescent="0.25">
      <c r="A736">
        <v>734</v>
      </c>
      <c r="B736" t="s">
        <v>3460</v>
      </c>
      <c r="C736" t="s">
        <v>3461</v>
      </c>
      <c r="D736">
        <v>1</v>
      </c>
      <c r="E736" t="s">
        <v>3462</v>
      </c>
      <c r="F736" t="s">
        <v>3463</v>
      </c>
      <c r="G736">
        <v>26776</v>
      </c>
      <c r="H736">
        <v>581</v>
      </c>
      <c r="I736">
        <v>7</v>
      </c>
      <c r="J736">
        <v>0</v>
      </c>
      <c r="K736">
        <v>8</v>
      </c>
      <c r="L736" t="s">
        <v>3464</v>
      </c>
      <c r="M736">
        <v>24700</v>
      </c>
      <c r="N736" t="s">
        <v>22</v>
      </c>
      <c r="O736">
        <v>1588</v>
      </c>
      <c r="P736" t="s">
        <v>3465</v>
      </c>
      <c r="Q736">
        <v>671</v>
      </c>
      <c r="R736">
        <v>15570725</v>
      </c>
    </row>
    <row r="737" spans="1:18" x14ac:dyDescent="0.25">
      <c r="A737">
        <v>735</v>
      </c>
      <c r="B737" t="s">
        <v>3466</v>
      </c>
      <c r="C737" t="s">
        <v>3467</v>
      </c>
      <c r="D737">
        <v>1</v>
      </c>
      <c r="E737" t="s">
        <v>3468</v>
      </c>
      <c r="F737" t="s">
        <v>3466</v>
      </c>
      <c r="G737">
        <v>2</v>
      </c>
      <c r="H737">
        <v>3</v>
      </c>
      <c r="I737">
        <v>1</v>
      </c>
      <c r="J737">
        <v>0</v>
      </c>
      <c r="K737">
        <v>0</v>
      </c>
      <c r="L737" t="s">
        <v>3178</v>
      </c>
      <c r="M737">
        <v>9660</v>
      </c>
      <c r="N737" t="s">
        <v>22</v>
      </c>
      <c r="O737">
        <v>3124</v>
      </c>
      <c r="P737" t="s">
        <v>3469</v>
      </c>
      <c r="Q737">
        <v>2379</v>
      </c>
      <c r="R737">
        <v>12215473</v>
      </c>
    </row>
    <row r="738" spans="1:18" x14ac:dyDescent="0.25">
      <c r="A738">
        <v>736</v>
      </c>
      <c r="B738" t="s">
        <v>3470</v>
      </c>
      <c r="C738" t="s">
        <v>3471</v>
      </c>
      <c r="D738">
        <v>1</v>
      </c>
      <c r="E738" t="s">
        <v>3472</v>
      </c>
      <c r="F738" t="s">
        <v>3470</v>
      </c>
      <c r="G738">
        <v>44564</v>
      </c>
      <c r="H738">
        <v>813</v>
      </c>
      <c r="I738">
        <v>47</v>
      </c>
      <c r="J738">
        <v>0</v>
      </c>
      <c r="K738">
        <v>12</v>
      </c>
      <c r="L738" t="s">
        <v>3110</v>
      </c>
      <c r="M738">
        <v>2170</v>
      </c>
      <c r="N738" t="s">
        <v>22</v>
      </c>
      <c r="O738">
        <v>2671</v>
      </c>
      <c r="P738" t="s">
        <v>3473</v>
      </c>
      <c r="Q738">
        <v>2495</v>
      </c>
      <c r="R738">
        <v>5689379</v>
      </c>
    </row>
    <row r="739" spans="1:18" x14ac:dyDescent="0.25">
      <c r="A739">
        <v>737</v>
      </c>
      <c r="B739" t="s">
        <v>3474</v>
      </c>
      <c r="C739" t="s">
        <v>3475</v>
      </c>
      <c r="D739">
        <v>1</v>
      </c>
      <c r="E739" t="s">
        <v>3476</v>
      </c>
      <c r="F739" t="s">
        <v>3474</v>
      </c>
      <c r="G739">
        <v>33918</v>
      </c>
      <c r="H739">
        <v>696</v>
      </c>
      <c r="I739">
        <v>23</v>
      </c>
      <c r="J739">
        <v>0</v>
      </c>
      <c r="K739">
        <v>2</v>
      </c>
      <c r="L739" t="s">
        <v>3372</v>
      </c>
      <c r="M739">
        <v>36600</v>
      </c>
      <c r="N739" t="s">
        <v>22</v>
      </c>
      <c r="O739">
        <v>1125</v>
      </c>
      <c r="P739" t="s">
        <v>3477</v>
      </c>
      <c r="Q739">
        <v>323</v>
      </c>
      <c r="R739">
        <v>11602724</v>
      </c>
    </row>
    <row r="740" spans="1:18" x14ac:dyDescent="0.25">
      <c r="A740">
        <v>738</v>
      </c>
      <c r="B740" t="s">
        <v>3478</v>
      </c>
      <c r="C740" t="s">
        <v>3479</v>
      </c>
      <c r="D740">
        <v>1</v>
      </c>
      <c r="E740" t="s">
        <v>3480</v>
      </c>
      <c r="F740" t="s">
        <v>3478</v>
      </c>
      <c r="G740">
        <v>6360</v>
      </c>
      <c r="H740">
        <v>177</v>
      </c>
      <c r="I740">
        <v>15</v>
      </c>
      <c r="J740">
        <v>0</v>
      </c>
      <c r="K740">
        <v>2</v>
      </c>
      <c r="L740" t="s">
        <v>3362</v>
      </c>
      <c r="M740">
        <v>949</v>
      </c>
      <c r="N740" t="s">
        <v>22</v>
      </c>
      <c r="O740">
        <v>1190</v>
      </c>
      <c r="P740" t="s">
        <v>3481</v>
      </c>
      <c r="Q740">
        <v>1684</v>
      </c>
      <c r="R740">
        <v>3946872</v>
      </c>
    </row>
    <row r="741" spans="1:18" x14ac:dyDescent="0.25">
      <c r="A741">
        <v>739</v>
      </c>
      <c r="B741" t="s">
        <v>3482</v>
      </c>
      <c r="C741" t="s">
        <v>3483</v>
      </c>
      <c r="D741">
        <v>1</v>
      </c>
      <c r="E741" t="s">
        <v>3484</v>
      </c>
      <c r="F741" t="s">
        <v>3482</v>
      </c>
      <c r="G741">
        <v>2409413</v>
      </c>
      <c r="H741">
        <v>37191</v>
      </c>
      <c r="I741">
        <v>2173</v>
      </c>
      <c r="J741">
        <v>0</v>
      </c>
      <c r="K741">
        <v>300</v>
      </c>
      <c r="L741" t="s">
        <v>3047</v>
      </c>
      <c r="M741">
        <v>21300</v>
      </c>
      <c r="N741" t="s">
        <v>22</v>
      </c>
      <c r="O741">
        <v>952</v>
      </c>
      <c r="P741" t="s">
        <v>3485</v>
      </c>
      <c r="Q741">
        <v>1671</v>
      </c>
      <c r="R741">
        <v>49399360</v>
      </c>
    </row>
    <row r="742" spans="1:18" x14ac:dyDescent="0.25">
      <c r="A742">
        <v>740</v>
      </c>
      <c r="B742" t="s">
        <v>3486</v>
      </c>
      <c r="C742" t="s">
        <v>3487</v>
      </c>
      <c r="D742">
        <v>1</v>
      </c>
      <c r="E742" t="s">
        <v>3488</v>
      </c>
      <c r="F742" t="s">
        <v>3486</v>
      </c>
      <c r="G742">
        <v>64803</v>
      </c>
      <c r="H742">
        <v>1786</v>
      </c>
      <c r="I742">
        <v>146</v>
      </c>
      <c r="J742">
        <v>0</v>
      </c>
      <c r="K742">
        <v>7</v>
      </c>
      <c r="L742" t="s">
        <v>3053</v>
      </c>
      <c r="M742">
        <v>4250</v>
      </c>
      <c r="N742" t="s">
        <v>22</v>
      </c>
      <c r="O742">
        <v>14762</v>
      </c>
      <c r="P742" t="s">
        <v>3489</v>
      </c>
      <c r="Q742">
        <v>1104</v>
      </c>
      <c r="R742">
        <v>2447007</v>
      </c>
    </row>
    <row r="743" spans="1:18" x14ac:dyDescent="0.25">
      <c r="A743">
        <v>741</v>
      </c>
      <c r="B743" t="s">
        <v>3490</v>
      </c>
      <c r="C743" t="s">
        <v>3491</v>
      </c>
      <c r="D743">
        <v>1</v>
      </c>
      <c r="E743" t="s">
        <v>3492</v>
      </c>
      <c r="F743" t="s">
        <v>3490</v>
      </c>
      <c r="G743">
        <v>49410</v>
      </c>
      <c r="H743">
        <v>837</v>
      </c>
      <c r="I743">
        <v>59</v>
      </c>
      <c r="J743">
        <v>0</v>
      </c>
      <c r="K743">
        <v>10</v>
      </c>
      <c r="L743" t="s">
        <v>3094</v>
      </c>
      <c r="M743">
        <v>31900</v>
      </c>
      <c r="N743" t="s">
        <v>22</v>
      </c>
      <c r="O743">
        <v>25238</v>
      </c>
      <c r="P743" t="s">
        <v>3493</v>
      </c>
      <c r="Q743">
        <v>1135</v>
      </c>
      <c r="R743">
        <v>14761509</v>
      </c>
    </row>
    <row r="744" spans="1:18" x14ac:dyDescent="0.25">
      <c r="A744">
        <v>742</v>
      </c>
      <c r="B744" t="s">
        <v>3494</v>
      </c>
      <c r="C744" t="s">
        <v>3495</v>
      </c>
      <c r="D744">
        <v>1</v>
      </c>
      <c r="E744" t="s">
        <v>3496</v>
      </c>
      <c r="F744" t="s">
        <v>3494</v>
      </c>
      <c r="G744">
        <v>43</v>
      </c>
      <c r="H744">
        <v>2</v>
      </c>
      <c r="I744">
        <v>0</v>
      </c>
      <c r="J744">
        <v>0</v>
      </c>
      <c r="K744">
        <v>0</v>
      </c>
      <c r="L744" t="s">
        <v>3412</v>
      </c>
      <c r="M744">
        <v>5800</v>
      </c>
      <c r="N744" t="s">
        <v>22</v>
      </c>
      <c r="O744">
        <v>8895</v>
      </c>
      <c r="P744" t="s">
        <v>3497</v>
      </c>
      <c r="Q744">
        <v>519</v>
      </c>
      <c r="R744">
        <v>1739942</v>
      </c>
    </row>
    <row r="745" spans="1:18" x14ac:dyDescent="0.25">
      <c r="A745">
        <v>743</v>
      </c>
      <c r="B745" t="s">
        <v>3498</v>
      </c>
      <c r="C745" t="s">
        <v>3499</v>
      </c>
      <c r="D745">
        <v>5</v>
      </c>
      <c r="E745" t="s">
        <v>3500</v>
      </c>
      <c r="F745" t="s">
        <v>3498</v>
      </c>
      <c r="G745">
        <v>4587576</v>
      </c>
      <c r="H745">
        <v>119981</v>
      </c>
      <c r="I745">
        <v>2064</v>
      </c>
      <c r="J745">
        <v>0</v>
      </c>
      <c r="K745">
        <v>11</v>
      </c>
      <c r="L745" t="s">
        <v>3501</v>
      </c>
      <c r="M745">
        <v>947</v>
      </c>
      <c r="N745" t="s">
        <v>22</v>
      </c>
      <c r="O745">
        <v>293</v>
      </c>
      <c r="P745" t="s">
        <v>3502</v>
      </c>
      <c r="Q745">
        <v>307</v>
      </c>
      <c r="R745">
        <v>8245145</v>
      </c>
    </row>
    <row r="746" spans="1:18" x14ac:dyDescent="0.25">
      <c r="A746">
        <v>744</v>
      </c>
      <c r="B746" t="s">
        <v>3503</v>
      </c>
      <c r="C746" t="s">
        <v>3504</v>
      </c>
      <c r="D746">
        <v>1</v>
      </c>
      <c r="E746" t="s">
        <v>3505</v>
      </c>
      <c r="F746" t="s">
        <v>3503</v>
      </c>
      <c r="G746">
        <v>345415</v>
      </c>
      <c r="H746">
        <v>7864</v>
      </c>
      <c r="I746">
        <v>333</v>
      </c>
      <c r="J746">
        <v>0</v>
      </c>
      <c r="K746">
        <v>41</v>
      </c>
      <c r="L746" t="s">
        <v>2679</v>
      </c>
      <c r="M746">
        <v>172</v>
      </c>
      <c r="N746" t="s">
        <v>22</v>
      </c>
      <c r="O746">
        <v>58</v>
      </c>
      <c r="P746" t="s">
        <v>3506</v>
      </c>
      <c r="Q746">
        <v>846</v>
      </c>
      <c r="R746">
        <v>10928302</v>
      </c>
    </row>
    <row r="747" spans="1:18" x14ac:dyDescent="0.25">
      <c r="A747">
        <v>745</v>
      </c>
      <c r="B747" t="s">
        <v>3507</v>
      </c>
      <c r="C747" t="s">
        <v>3508</v>
      </c>
      <c r="D747">
        <v>2</v>
      </c>
      <c r="E747" t="s">
        <v>3509</v>
      </c>
      <c r="F747" t="s">
        <v>3507</v>
      </c>
      <c r="G747">
        <v>7650</v>
      </c>
      <c r="H747">
        <v>257</v>
      </c>
      <c r="I747">
        <v>9</v>
      </c>
      <c r="J747">
        <v>0</v>
      </c>
      <c r="K747">
        <v>0</v>
      </c>
      <c r="L747" t="s">
        <v>2973</v>
      </c>
      <c r="M747">
        <v>899</v>
      </c>
      <c r="N747" t="s">
        <v>22</v>
      </c>
      <c r="O747">
        <v>55</v>
      </c>
      <c r="P747" t="s">
        <v>3510</v>
      </c>
      <c r="Q747">
        <v>118</v>
      </c>
      <c r="R747">
        <v>722184</v>
      </c>
    </row>
    <row r="748" spans="1:18" x14ac:dyDescent="0.25">
      <c r="A748">
        <v>746</v>
      </c>
      <c r="B748" t="s">
        <v>3511</v>
      </c>
      <c r="C748" t="s">
        <v>3512</v>
      </c>
      <c r="D748">
        <v>3</v>
      </c>
      <c r="E748" t="s">
        <v>3513</v>
      </c>
      <c r="F748" t="s">
        <v>3511</v>
      </c>
      <c r="G748">
        <v>11616</v>
      </c>
      <c r="H748">
        <v>366</v>
      </c>
      <c r="I748">
        <v>11</v>
      </c>
      <c r="J748">
        <v>0</v>
      </c>
      <c r="K748">
        <v>0</v>
      </c>
      <c r="L748" t="s">
        <v>3514</v>
      </c>
      <c r="M748">
        <v>1570</v>
      </c>
      <c r="N748" t="s">
        <v>22</v>
      </c>
      <c r="O748">
        <v>90</v>
      </c>
      <c r="P748" t="s">
        <v>3515</v>
      </c>
      <c r="Q748">
        <v>57</v>
      </c>
      <c r="R748">
        <v>923806</v>
      </c>
    </row>
    <row r="749" spans="1:18" x14ac:dyDescent="0.25">
      <c r="A749">
        <v>747</v>
      </c>
      <c r="B749" t="s">
        <v>3516</v>
      </c>
      <c r="C749" t="s">
        <v>3517</v>
      </c>
      <c r="D749">
        <v>3</v>
      </c>
      <c r="E749" t="s">
        <v>3518</v>
      </c>
      <c r="F749" t="s">
        <v>3516</v>
      </c>
      <c r="G749">
        <v>27805</v>
      </c>
      <c r="H749">
        <v>598</v>
      </c>
      <c r="I749">
        <v>21</v>
      </c>
      <c r="J749">
        <v>0</v>
      </c>
      <c r="K749">
        <v>0</v>
      </c>
      <c r="L749" t="s">
        <v>3519</v>
      </c>
      <c r="M749">
        <v>1130</v>
      </c>
      <c r="N749" t="s">
        <v>22</v>
      </c>
      <c r="O749">
        <v>89</v>
      </c>
      <c r="P749" t="s">
        <v>3520</v>
      </c>
      <c r="Q749">
        <v>15</v>
      </c>
      <c r="R749">
        <v>16020911</v>
      </c>
    </row>
    <row r="750" spans="1:18" x14ac:dyDescent="0.25">
      <c r="A750">
        <v>748</v>
      </c>
      <c r="B750" t="s">
        <v>3521</v>
      </c>
      <c r="C750" t="s">
        <v>3522</v>
      </c>
      <c r="D750">
        <v>3</v>
      </c>
      <c r="E750" t="s">
        <v>3523</v>
      </c>
      <c r="F750" t="s">
        <v>3521</v>
      </c>
      <c r="G750">
        <v>368539</v>
      </c>
      <c r="H750">
        <v>4163</v>
      </c>
      <c r="I750">
        <v>407</v>
      </c>
      <c r="J750">
        <v>0</v>
      </c>
      <c r="K750">
        <v>11</v>
      </c>
      <c r="L750" t="s">
        <v>2365</v>
      </c>
      <c r="M750">
        <v>264</v>
      </c>
      <c r="N750" t="s">
        <v>22</v>
      </c>
      <c r="O750">
        <v>48</v>
      </c>
      <c r="P750" t="s">
        <v>3524</v>
      </c>
      <c r="Q750">
        <v>1060</v>
      </c>
      <c r="R750">
        <v>27157048</v>
      </c>
    </row>
    <row r="751" spans="1:18" x14ac:dyDescent="0.25">
      <c r="A751">
        <v>749</v>
      </c>
      <c r="B751" t="s">
        <v>3525</v>
      </c>
      <c r="C751" t="s">
        <v>3526</v>
      </c>
      <c r="D751">
        <v>1</v>
      </c>
      <c r="E751" t="s">
        <v>3527</v>
      </c>
      <c r="F751" t="s">
        <v>3525</v>
      </c>
      <c r="G751">
        <v>19054</v>
      </c>
      <c r="H751">
        <v>233</v>
      </c>
      <c r="I751">
        <v>23</v>
      </c>
      <c r="J751">
        <v>0</v>
      </c>
      <c r="K751">
        <v>0</v>
      </c>
      <c r="L751" t="s">
        <v>3528</v>
      </c>
      <c r="M751">
        <v>144</v>
      </c>
      <c r="N751" t="s">
        <v>22</v>
      </c>
      <c r="O751">
        <v>13</v>
      </c>
      <c r="P751" t="s">
        <v>3529</v>
      </c>
      <c r="Q751">
        <v>27</v>
      </c>
      <c r="R751">
        <v>103425</v>
      </c>
    </row>
    <row r="752" spans="1:18" x14ac:dyDescent="0.25">
      <c r="A752">
        <v>750</v>
      </c>
      <c r="B752" t="s">
        <v>3530</v>
      </c>
      <c r="C752" t="s">
        <v>3531</v>
      </c>
      <c r="D752">
        <v>3</v>
      </c>
      <c r="E752" t="s">
        <v>3532</v>
      </c>
      <c r="F752" t="s">
        <v>3530</v>
      </c>
      <c r="G752">
        <v>4798</v>
      </c>
      <c r="H752">
        <v>182</v>
      </c>
      <c r="I752">
        <v>9</v>
      </c>
      <c r="J752">
        <v>0</v>
      </c>
      <c r="K752">
        <v>0</v>
      </c>
      <c r="L752" t="s">
        <v>1040</v>
      </c>
      <c r="M752">
        <v>2330</v>
      </c>
      <c r="N752" t="s">
        <v>22</v>
      </c>
      <c r="O752">
        <v>125</v>
      </c>
      <c r="P752" t="s">
        <v>3533</v>
      </c>
      <c r="Q752">
        <v>50</v>
      </c>
      <c r="R752">
        <v>3826990</v>
      </c>
    </row>
    <row r="753" spans="1:18" x14ac:dyDescent="0.25">
      <c r="A753">
        <v>751</v>
      </c>
      <c r="B753" t="s">
        <v>3534</v>
      </c>
      <c r="C753" t="s">
        <v>3535</v>
      </c>
      <c r="D753">
        <v>2</v>
      </c>
      <c r="E753" t="s">
        <v>3536</v>
      </c>
      <c r="F753" t="s">
        <v>3534</v>
      </c>
      <c r="G753">
        <v>8208</v>
      </c>
      <c r="H753">
        <v>157</v>
      </c>
      <c r="I753">
        <v>10</v>
      </c>
      <c r="J753">
        <v>0</v>
      </c>
      <c r="K753">
        <v>0</v>
      </c>
      <c r="L753" t="s">
        <v>3537</v>
      </c>
      <c r="M753">
        <v>383</v>
      </c>
      <c r="N753" t="s">
        <v>22</v>
      </c>
      <c r="O753">
        <v>22</v>
      </c>
      <c r="P753" t="s">
        <v>3538</v>
      </c>
      <c r="Q753">
        <v>48</v>
      </c>
      <c r="R753">
        <v>407581</v>
      </c>
    </row>
    <row r="754" spans="1:18" x14ac:dyDescent="0.25">
      <c r="A754">
        <v>752</v>
      </c>
      <c r="B754" t="s">
        <v>3539</v>
      </c>
      <c r="C754" t="s">
        <v>3540</v>
      </c>
      <c r="D754">
        <v>3</v>
      </c>
      <c r="E754" t="s">
        <v>3541</v>
      </c>
      <c r="F754" t="s">
        <v>3539</v>
      </c>
      <c r="G754">
        <v>14464</v>
      </c>
      <c r="H754">
        <v>435</v>
      </c>
      <c r="I754">
        <v>20</v>
      </c>
      <c r="J754">
        <v>0</v>
      </c>
      <c r="K754">
        <v>0</v>
      </c>
      <c r="L754" t="s">
        <v>3542</v>
      </c>
      <c r="M754">
        <v>33200</v>
      </c>
      <c r="N754" t="s">
        <v>22</v>
      </c>
      <c r="O754">
        <v>25</v>
      </c>
      <c r="P754" t="s">
        <v>3543</v>
      </c>
      <c r="Q754">
        <v>44</v>
      </c>
      <c r="R754">
        <v>1584191</v>
      </c>
    </row>
    <row r="755" spans="1:18" x14ac:dyDescent="0.25">
      <c r="A755">
        <v>753</v>
      </c>
      <c r="B755" t="s">
        <v>3544</v>
      </c>
      <c r="C755" t="s">
        <v>3545</v>
      </c>
      <c r="D755">
        <v>1</v>
      </c>
      <c r="E755" t="s">
        <v>3546</v>
      </c>
      <c r="F755" t="s">
        <v>3544</v>
      </c>
      <c r="G755">
        <v>6013800</v>
      </c>
      <c r="H755">
        <v>160745</v>
      </c>
      <c r="I755">
        <v>3397</v>
      </c>
      <c r="J755">
        <v>0</v>
      </c>
      <c r="K755">
        <v>1077</v>
      </c>
      <c r="L755" t="s">
        <v>3547</v>
      </c>
      <c r="M755">
        <v>20700</v>
      </c>
      <c r="N755" t="s">
        <v>22</v>
      </c>
      <c r="O755">
        <v>84</v>
      </c>
      <c r="P755" t="s">
        <v>3548</v>
      </c>
      <c r="Q755">
        <v>1483</v>
      </c>
      <c r="R755">
        <v>11076813</v>
      </c>
    </row>
    <row r="756" spans="1:18" x14ac:dyDescent="0.25">
      <c r="A756">
        <v>754</v>
      </c>
      <c r="B756" t="s">
        <v>3549</v>
      </c>
      <c r="C756" t="s">
        <v>3550</v>
      </c>
      <c r="D756">
        <v>3</v>
      </c>
      <c r="E756" t="s">
        <v>3551</v>
      </c>
      <c r="F756" t="s">
        <v>3549</v>
      </c>
      <c r="G756">
        <v>4724</v>
      </c>
      <c r="H756">
        <v>215</v>
      </c>
      <c r="I756">
        <v>5</v>
      </c>
      <c r="J756">
        <v>0</v>
      </c>
      <c r="K756">
        <v>0</v>
      </c>
      <c r="L756" t="s">
        <v>3552</v>
      </c>
      <c r="M756">
        <v>14</v>
      </c>
      <c r="N756" t="s">
        <v>22</v>
      </c>
      <c r="O756">
        <v>11</v>
      </c>
      <c r="P756" t="s">
        <v>3553</v>
      </c>
      <c r="Q756">
        <v>27</v>
      </c>
      <c r="R756">
        <v>445957</v>
      </c>
    </row>
    <row r="757" spans="1:18" x14ac:dyDescent="0.25">
      <c r="A757">
        <v>755</v>
      </c>
      <c r="B757" t="s">
        <v>3554</v>
      </c>
      <c r="C757" t="s">
        <v>3555</v>
      </c>
      <c r="D757">
        <v>4</v>
      </c>
      <c r="E757" t="s">
        <v>3556</v>
      </c>
      <c r="F757" t="s">
        <v>3557</v>
      </c>
      <c r="G757">
        <v>7512</v>
      </c>
      <c r="H757">
        <v>115</v>
      </c>
      <c r="I757">
        <v>11</v>
      </c>
      <c r="J757">
        <v>0</v>
      </c>
      <c r="K757">
        <v>0</v>
      </c>
      <c r="L757" t="s">
        <v>3558</v>
      </c>
      <c r="M757">
        <v>24</v>
      </c>
      <c r="N757" t="s">
        <v>22</v>
      </c>
      <c r="O757">
        <v>62</v>
      </c>
      <c r="P757" t="s">
        <v>3559</v>
      </c>
      <c r="Q757">
        <v>43</v>
      </c>
      <c r="R757">
        <v>3634133</v>
      </c>
    </row>
    <row r="758" spans="1:18" x14ac:dyDescent="0.25">
      <c r="A758">
        <v>756</v>
      </c>
      <c r="B758" t="s">
        <v>3560</v>
      </c>
      <c r="C758" t="s">
        <v>3561</v>
      </c>
      <c r="D758">
        <v>2</v>
      </c>
      <c r="E758" t="s">
        <v>3562</v>
      </c>
      <c r="F758" t="s">
        <v>3560</v>
      </c>
      <c r="G758">
        <v>16274</v>
      </c>
      <c r="H758">
        <v>288</v>
      </c>
      <c r="I758">
        <v>28</v>
      </c>
      <c r="J758">
        <v>0</v>
      </c>
      <c r="K758">
        <v>0</v>
      </c>
      <c r="L758" t="s">
        <v>3563</v>
      </c>
      <c r="M758">
        <v>119</v>
      </c>
      <c r="N758" t="s">
        <v>22</v>
      </c>
      <c r="O758">
        <v>132</v>
      </c>
      <c r="P758" t="s">
        <v>3564</v>
      </c>
      <c r="Q758">
        <v>83</v>
      </c>
      <c r="R758">
        <v>2524590</v>
      </c>
    </row>
    <row r="759" spans="1:18" x14ac:dyDescent="0.25">
      <c r="A759">
        <v>757</v>
      </c>
      <c r="B759" t="s">
        <v>3565</v>
      </c>
      <c r="C759" t="s">
        <v>3566</v>
      </c>
      <c r="D759">
        <v>2</v>
      </c>
      <c r="E759" t="s">
        <v>3567</v>
      </c>
      <c r="F759" t="s">
        <v>3565</v>
      </c>
      <c r="G759">
        <v>11198</v>
      </c>
      <c r="H759">
        <v>176</v>
      </c>
      <c r="I759">
        <v>22</v>
      </c>
      <c r="J759">
        <v>0</v>
      </c>
      <c r="K759">
        <v>0</v>
      </c>
      <c r="L759" t="s">
        <v>3568</v>
      </c>
      <c r="M759">
        <v>1030</v>
      </c>
      <c r="N759" t="s">
        <v>22</v>
      </c>
      <c r="O759">
        <v>185</v>
      </c>
      <c r="P759" t="s">
        <v>3569</v>
      </c>
      <c r="Q759">
        <v>68</v>
      </c>
      <c r="R759">
        <v>2209480</v>
      </c>
    </row>
    <row r="760" spans="1:18" x14ac:dyDescent="0.25">
      <c r="A760">
        <v>758</v>
      </c>
      <c r="B760" t="s">
        <v>3570</v>
      </c>
      <c r="C760" t="s">
        <v>3571</v>
      </c>
      <c r="D760">
        <v>3</v>
      </c>
      <c r="E760" t="s">
        <v>3572</v>
      </c>
      <c r="F760" t="s">
        <v>3570</v>
      </c>
      <c r="G760">
        <v>18799</v>
      </c>
      <c r="H760">
        <v>897</v>
      </c>
      <c r="I760">
        <v>11</v>
      </c>
      <c r="J760">
        <v>0</v>
      </c>
      <c r="K760">
        <v>0</v>
      </c>
      <c r="L760" t="s">
        <v>3573</v>
      </c>
      <c r="M760">
        <v>56100</v>
      </c>
      <c r="N760" t="s">
        <v>22</v>
      </c>
      <c r="O760">
        <v>55</v>
      </c>
      <c r="P760" t="s">
        <v>3574</v>
      </c>
      <c r="Q760">
        <v>22</v>
      </c>
      <c r="R760">
        <v>17887372</v>
      </c>
    </row>
    <row r="761" spans="1:18" x14ac:dyDescent="0.25">
      <c r="A761">
        <v>759</v>
      </c>
      <c r="B761" t="s">
        <v>3575</v>
      </c>
      <c r="C761" t="s">
        <v>3576</v>
      </c>
      <c r="D761">
        <v>4</v>
      </c>
      <c r="E761" t="s">
        <v>3577</v>
      </c>
      <c r="F761" t="s">
        <v>3575</v>
      </c>
      <c r="G761">
        <v>245158</v>
      </c>
      <c r="H761">
        <v>3988</v>
      </c>
      <c r="I761">
        <v>247</v>
      </c>
      <c r="J761">
        <v>0</v>
      </c>
      <c r="K761">
        <v>1</v>
      </c>
      <c r="L761" t="s">
        <v>3578</v>
      </c>
      <c r="M761">
        <v>3020</v>
      </c>
      <c r="N761" t="s">
        <v>22</v>
      </c>
      <c r="O761">
        <v>34</v>
      </c>
      <c r="P761" t="s">
        <v>3579</v>
      </c>
      <c r="Q761">
        <v>111</v>
      </c>
      <c r="R761">
        <v>39575243</v>
      </c>
    </row>
    <row r="762" spans="1:18" x14ac:dyDescent="0.25">
      <c r="A762">
        <v>760</v>
      </c>
      <c r="B762" t="s">
        <v>3580</v>
      </c>
      <c r="C762" t="s">
        <v>3581</v>
      </c>
      <c r="D762">
        <v>2</v>
      </c>
      <c r="E762" t="s">
        <v>3582</v>
      </c>
      <c r="F762" t="s">
        <v>3580</v>
      </c>
      <c r="G762">
        <v>1561</v>
      </c>
      <c r="H762">
        <v>40</v>
      </c>
      <c r="I762">
        <v>3</v>
      </c>
      <c r="J762">
        <v>0</v>
      </c>
      <c r="K762">
        <v>0</v>
      </c>
      <c r="L762" t="s">
        <v>3583</v>
      </c>
      <c r="M762">
        <v>0</v>
      </c>
      <c r="N762" t="s">
        <v>22</v>
      </c>
      <c r="O762">
        <v>45</v>
      </c>
      <c r="P762" t="s">
        <v>3584</v>
      </c>
      <c r="Q762">
        <v>13</v>
      </c>
      <c r="R762">
        <v>397616</v>
      </c>
    </row>
    <row r="763" spans="1:18" x14ac:dyDescent="0.25">
      <c r="A763">
        <v>761</v>
      </c>
      <c r="B763" t="s">
        <v>3585</v>
      </c>
      <c r="C763" t="s">
        <v>3586</v>
      </c>
      <c r="D763">
        <v>2</v>
      </c>
      <c r="E763" t="s">
        <v>3587</v>
      </c>
      <c r="F763" t="s">
        <v>3585</v>
      </c>
      <c r="G763">
        <v>13050</v>
      </c>
      <c r="H763">
        <v>317</v>
      </c>
      <c r="I763">
        <v>9</v>
      </c>
      <c r="J763">
        <v>0</v>
      </c>
      <c r="K763">
        <v>0</v>
      </c>
      <c r="L763" t="s">
        <v>3588</v>
      </c>
      <c r="M763">
        <v>436</v>
      </c>
      <c r="N763" t="s">
        <v>22</v>
      </c>
      <c r="O763">
        <v>3</v>
      </c>
      <c r="P763" t="s">
        <v>3589</v>
      </c>
      <c r="Q763">
        <v>98</v>
      </c>
      <c r="R763">
        <v>22036</v>
      </c>
    </row>
    <row r="764" spans="1:18" x14ac:dyDescent="0.25">
      <c r="A764">
        <v>762</v>
      </c>
      <c r="B764" t="s">
        <v>3590</v>
      </c>
      <c r="C764" t="s">
        <v>3591</v>
      </c>
      <c r="D764">
        <v>4</v>
      </c>
      <c r="E764" t="s">
        <v>3592</v>
      </c>
      <c r="F764" t="s">
        <v>3590</v>
      </c>
      <c r="G764">
        <v>69021</v>
      </c>
      <c r="H764">
        <v>1292</v>
      </c>
      <c r="I764">
        <v>33</v>
      </c>
      <c r="J764">
        <v>0</v>
      </c>
      <c r="K764">
        <v>2</v>
      </c>
      <c r="L764" t="s">
        <v>2644</v>
      </c>
      <c r="M764">
        <v>812</v>
      </c>
      <c r="N764" t="s">
        <v>22</v>
      </c>
      <c r="O764">
        <v>42</v>
      </c>
      <c r="P764" t="s">
        <v>3593</v>
      </c>
      <c r="Q764">
        <v>224</v>
      </c>
      <c r="R764">
        <v>3777436</v>
      </c>
    </row>
    <row r="765" spans="1:18" x14ac:dyDescent="0.25">
      <c r="A765">
        <v>763</v>
      </c>
      <c r="B765" t="s">
        <v>3594</v>
      </c>
      <c r="C765" t="s">
        <v>3595</v>
      </c>
      <c r="D765">
        <v>5</v>
      </c>
      <c r="E765" t="s">
        <v>3596</v>
      </c>
      <c r="F765" t="s">
        <v>3594</v>
      </c>
      <c r="G765">
        <v>194433</v>
      </c>
      <c r="H765">
        <v>2349</v>
      </c>
      <c r="I765">
        <v>172</v>
      </c>
      <c r="J765">
        <v>0</v>
      </c>
      <c r="K765">
        <v>0</v>
      </c>
      <c r="L765" t="s">
        <v>3597</v>
      </c>
      <c r="M765">
        <v>1130</v>
      </c>
      <c r="N765" t="s">
        <v>22</v>
      </c>
      <c r="O765">
        <v>634</v>
      </c>
      <c r="P765" t="s">
        <v>3598</v>
      </c>
      <c r="Q765">
        <v>97</v>
      </c>
      <c r="R765">
        <v>65601594</v>
      </c>
    </row>
    <row r="766" spans="1:18" x14ac:dyDescent="0.25">
      <c r="A766">
        <v>764</v>
      </c>
      <c r="B766" t="s">
        <v>3599</v>
      </c>
      <c r="C766" t="s">
        <v>3600</v>
      </c>
      <c r="D766">
        <v>4</v>
      </c>
      <c r="E766" t="s">
        <v>3601</v>
      </c>
      <c r="F766" t="s">
        <v>3602</v>
      </c>
      <c r="G766">
        <v>113353</v>
      </c>
      <c r="H766">
        <v>4296</v>
      </c>
      <c r="I766">
        <v>166</v>
      </c>
      <c r="J766">
        <v>0</v>
      </c>
      <c r="K766">
        <v>0</v>
      </c>
      <c r="L766" t="s">
        <v>2386</v>
      </c>
      <c r="M766">
        <v>11900</v>
      </c>
      <c r="N766" t="s">
        <v>22</v>
      </c>
      <c r="O766">
        <v>35</v>
      </c>
      <c r="P766" t="s">
        <v>3603</v>
      </c>
      <c r="Q766">
        <v>55</v>
      </c>
      <c r="R766">
        <v>6473998</v>
      </c>
    </row>
    <row r="767" spans="1:18" x14ac:dyDescent="0.25">
      <c r="A767">
        <v>765</v>
      </c>
      <c r="B767" t="s">
        <v>3604</v>
      </c>
      <c r="C767" t="s">
        <v>3605</v>
      </c>
      <c r="D767">
        <v>2</v>
      </c>
      <c r="E767" t="s">
        <v>3606</v>
      </c>
      <c r="F767" t="s">
        <v>3604</v>
      </c>
      <c r="G767">
        <v>4458</v>
      </c>
      <c r="H767">
        <v>59</v>
      </c>
      <c r="I767">
        <v>9</v>
      </c>
      <c r="J767">
        <v>0</v>
      </c>
      <c r="K767">
        <v>0</v>
      </c>
      <c r="L767" t="s">
        <v>2597</v>
      </c>
      <c r="M767">
        <v>16</v>
      </c>
      <c r="N767" t="s">
        <v>22</v>
      </c>
      <c r="O767">
        <v>17</v>
      </c>
      <c r="P767" t="s">
        <v>3607</v>
      </c>
      <c r="Q767">
        <v>43</v>
      </c>
      <c r="R767">
        <v>398406</v>
      </c>
    </row>
    <row r="768" spans="1:18" x14ac:dyDescent="0.25">
      <c r="A768">
        <v>766</v>
      </c>
      <c r="B768" t="s">
        <v>3608</v>
      </c>
      <c r="C768" t="s">
        <v>3609</v>
      </c>
      <c r="D768">
        <v>5</v>
      </c>
      <c r="E768" t="s">
        <v>3610</v>
      </c>
      <c r="F768" t="s">
        <v>3608</v>
      </c>
      <c r="G768">
        <v>457472</v>
      </c>
      <c r="H768">
        <v>7550</v>
      </c>
      <c r="I768">
        <v>442</v>
      </c>
      <c r="J768">
        <v>0</v>
      </c>
      <c r="K768">
        <v>3</v>
      </c>
      <c r="L768" t="s">
        <v>2203</v>
      </c>
      <c r="M768">
        <v>1730</v>
      </c>
      <c r="N768" t="s">
        <v>22</v>
      </c>
      <c r="O768">
        <v>115</v>
      </c>
      <c r="P768" t="s">
        <v>3611</v>
      </c>
      <c r="Q768">
        <v>202</v>
      </c>
      <c r="R768">
        <v>21520645</v>
      </c>
    </row>
    <row r="769" spans="1:18" x14ac:dyDescent="0.25">
      <c r="A769">
        <v>767</v>
      </c>
      <c r="B769" t="s">
        <v>3612</v>
      </c>
      <c r="C769" t="s">
        <v>3613</v>
      </c>
      <c r="D769">
        <v>2</v>
      </c>
      <c r="E769" t="s">
        <v>3614</v>
      </c>
      <c r="F769" t="s">
        <v>3612</v>
      </c>
      <c r="G769">
        <v>74984</v>
      </c>
      <c r="H769">
        <v>1914</v>
      </c>
      <c r="I769">
        <v>30</v>
      </c>
      <c r="J769">
        <v>0</v>
      </c>
      <c r="K769">
        <v>0</v>
      </c>
      <c r="L769" t="s">
        <v>3615</v>
      </c>
      <c r="M769">
        <v>699</v>
      </c>
      <c r="N769" t="s">
        <v>22</v>
      </c>
      <c r="O769">
        <v>7</v>
      </c>
      <c r="P769" t="s">
        <v>3616</v>
      </c>
      <c r="Q769">
        <v>139</v>
      </c>
      <c r="R769">
        <v>511429</v>
      </c>
    </row>
    <row r="770" spans="1:18" x14ac:dyDescent="0.25">
      <c r="A770">
        <v>768</v>
      </c>
      <c r="B770" t="s">
        <v>3617</v>
      </c>
      <c r="C770" t="s">
        <v>3618</v>
      </c>
      <c r="D770">
        <v>2</v>
      </c>
      <c r="E770" t="s">
        <v>3619</v>
      </c>
      <c r="F770" t="s">
        <v>3617</v>
      </c>
      <c r="G770">
        <v>2662</v>
      </c>
      <c r="H770">
        <v>59</v>
      </c>
      <c r="I770">
        <v>0</v>
      </c>
      <c r="J770">
        <v>0</v>
      </c>
      <c r="K770">
        <v>0</v>
      </c>
      <c r="L770" t="s">
        <v>3620</v>
      </c>
      <c r="M770">
        <v>337000</v>
      </c>
      <c r="N770" t="s">
        <v>22</v>
      </c>
      <c r="O770">
        <v>147617</v>
      </c>
      <c r="P770" t="s">
        <v>3621</v>
      </c>
      <c r="Q770">
        <v>132</v>
      </c>
      <c r="R770">
        <v>72142641</v>
      </c>
    </row>
    <row r="771" spans="1:18" x14ac:dyDescent="0.25">
      <c r="A771">
        <v>769</v>
      </c>
      <c r="B771" t="s">
        <v>3622</v>
      </c>
      <c r="C771" t="s">
        <v>3623</v>
      </c>
      <c r="D771">
        <v>1</v>
      </c>
      <c r="E771" t="s">
        <v>3624</v>
      </c>
      <c r="F771" t="s">
        <v>3622</v>
      </c>
      <c r="G771">
        <v>83038</v>
      </c>
      <c r="H771">
        <v>2028</v>
      </c>
      <c r="I771">
        <v>40</v>
      </c>
      <c r="J771">
        <v>0</v>
      </c>
      <c r="K771">
        <v>0</v>
      </c>
      <c r="L771" t="s">
        <v>1834</v>
      </c>
      <c r="M771">
        <v>8800</v>
      </c>
      <c r="N771" t="s">
        <v>22</v>
      </c>
      <c r="O771">
        <v>291</v>
      </c>
      <c r="P771" t="s">
        <v>3625</v>
      </c>
      <c r="Q771">
        <v>55</v>
      </c>
      <c r="R771">
        <v>151130881</v>
      </c>
    </row>
    <row r="772" spans="1:18" x14ac:dyDescent="0.25">
      <c r="A772">
        <v>770</v>
      </c>
      <c r="B772" t="s">
        <v>3626</v>
      </c>
      <c r="C772" t="s">
        <v>3627</v>
      </c>
      <c r="D772">
        <v>2</v>
      </c>
      <c r="E772" t="s">
        <v>3628</v>
      </c>
      <c r="F772" t="s">
        <v>3626</v>
      </c>
      <c r="G772">
        <v>2960</v>
      </c>
      <c r="H772">
        <v>68</v>
      </c>
      <c r="I772">
        <v>3</v>
      </c>
      <c r="J772">
        <v>0</v>
      </c>
      <c r="K772">
        <v>0</v>
      </c>
      <c r="L772" t="s">
        <v>3552</v>
      </c>
      <c r="M772">
        <v>14</v>
      </c>
      <c r="N772" t="s">
        <v>22</v>
      </c>
      <c r="O772">
        <v>11</v>
      </c>
      <c r="P772" t="s">
        <v>3629</v>
      </c>
      <c r="Q772">
        <v>27</v>
      </c>
      <c r="R772">
        <v>445957</v>
      </c>
    </row>
    <row r="773" spans="1:18" x14ac:dyDescent="0.25">
      <c r="A773">
        <v>771</v>
      </c>
      <c r="B773" t="s">
        <v>3630</v>
      </c>
      <c r="C773" t="s">
        <v>3631</v>
      </c>
      <c r="D773">
        <v>5</v>
      </c>
      <c r="E773" t="s">
        <v>3632</v>
      </c>
      <c r="F773" t="s">
        <v>3630</v>
      </c>
      <c r="G773">
        <v>32439</v>
      </c>
      <c r="H773">
        <v>2206</v>
      </c>
      <c r="I773">
        <v>53</v>
      </c>
      <c r="J773">
        <v>0</v>
      </c>
      <c r="K773">
        <v>0</v>
      </c>
      <c r="L773" t="s">
        <v>2492</v>
      </c>
      <c r="M773">
        <v>6020</v>
      </c>
      <c r="N773" t="s">
        <v>22</v>
      </c>
      <c r="O773">
        <v>101</v>
      </c>
      <c r="P773" t="s">
        <v>3633</v>
      </c>
      <c r="Q773">
        <v>8</v>
      </c>
      <c r="R773">
        <v>15781415</v>
      </c>
    </row>
    <row r="774" spans="1:18" x14ac:dyDescent="0.25">
      <c r="A774">
        <v>772</v>
      </c>
      <c r="B774" t="s">
        <v>3634</v>
      </c>
      <c r="C774" t="s">
        <v>3635</v>
      </c>
      <c r="D774">
        <v>1</v>
      </c>
      <c r="E774" t="s">
        <v>3636</v>
      </c>
      <c r="F774" t="s">
        <v>3637</v>
      </c>
      <c r="G774">
        <v>40889</v>
      </c>
      <c r="H774">
        <v>1074</v>
      </c>
      <c r="I774">
        <v>14</v>
      </c>
      <c r="J774">
        <v>0</v>
      </c>
      <c r="K774">
        <v>2</v>
      </c>
      <c r="L774" t="s">
        <v>1901</v>
      </c>
      <c r="M774">
        <v>9160</v>
      </c>
      <c r="N774" t="s">
        <v>22</v>
      </c>
      <c r="O774">
        <v>144</v>
      </c>
      <c r="P774" t="s">
        <v>3638</v>
      </c>
      <c r="Q774">
        <v>97</v>
      </c>
      <c r="R774">
        <v>103917291</v>
      </c>
    </row>
    <row r="775" spans="1:18" x14ac:dyDescent="0.25">
      <c r="A775">
        <v>773</v>
      </c>
      <c r="B775" t="s">
        <v>3639</v>
      </c>
      <c r="C775" t="s">
        <v>3640</v>
      </c>
      <c r="D775">
        <v>1</v>
      </c>
      <c r="E775" t="s">
        <v>3641</v>
      </c>
      <c r="F775" t="s">
        <v>3639</v>
      </c>
      <c r="G775">
        <v>45761</v>
      </c>
      <c r="H775">
        <v>1430</v>
      </c>
      <c r="I775">
        <v>18</v>
      </c>
      <c r="J775">
        <v>0</v>
      </c>
      <c r="K775">
        <v>2</v>
      </c>
      <c r="L775" t="s">
        <v>3642</v>
      </c>
      <c r="M775">
        <v>581</v>
      </c>
      <c r="N775" t="s">
        <v>22</v>
      </c>
      <c r="O775">
        <v>71</v>
      </c>
      <c r="P775" t="s">
        <v>3643</v>
      </c>
      <c r="Q775">
        <v>77</v>
      </c>
      <c r="R775">
        <v>7888875</v>
      </c>
    </row>
    <row r="776" spans="1:18" x14ac:dyDescent="0.25">
      <c r="A776">
        <v>774</v>
      </c>
      <c r="B776" t="s">
        <v>3644</v>
      </c>
      <c r="C776" t="s">
        <v>3645</v>
      </c>
      <c r="D776">
        <v>1</v>
      </c>
      <c r="E776" t="s">
        <v>3646</v>
      </c>
      <c r="F776" t="s">
        <v>3644</v>
      </c>
      <c r="G776">
        <v>12768</v>
      </c>
      <c r="H776">
        <v>341</v>
      </c>
      <c r="I776">
        <v>3</v>
      </c>
      <c r="J776">
        <v>0</v>
      </c>
      <c r="K776">
        <v>0</v>
      </c>
      <c r="L776" t="s">
        <v>3647</v>
      </c>
      <c r="M776">
        <v>56</v>
      </c>
      <c r="N776" t="s">
        <v>22</v>
      </c>
      <c r="O776">
        <v>90</v>
      </c>
      <c r="P776" t="s">
        <v>3648</v>
      </c>
      <c r="Q776">
        <v>104</v>
      </c>
      <c r="R776">
        <v>4184666</v>
      </c>
    </row>
    <row r="777" spans="1:18" x14ac:dyDescent="0.25">
      <c r="A777">
        <v>775</v>
      </c>
      <c r="B777" t="s">
        <v>3649</v>
      </c>
      <c r="C777" t="s">
        <v>3650</v>
      </c>
      <c r="D777">
        <v>4</v>
      </c>
      <c r="E777" t="s">
        <v>3651</v>
      </c>
      <c r="F777" t="s">
        <v>3649</v>
      </c>
      <c r="G777">
        <v>14731</v>
      </c>
      <c r="H777">
        <v>527</v>
      </c>
      <c r="I777">
        <v>20</v>
      </c>
      <c r="J777">
        <v>0</v>
      </c>
      <c r="K777">
        <v>0</v>
      </c>
      <c r="L777" t="s">
        <v>3652</v>
      </c>
      <c r="M777">
        <v>3380</v>
      </c>
      <c r="N777" t="s">
        <v>22</v>
      </c>
      <c r="O777">
        <v>71</v>
      </c>
      <c r="P777" t="s">
        <v>3653</v>
      </c>
      <c r="Q777">
        <v>90</v>
      </c>
      <c r="R777">
        <v>3807336</v>
      </c>
    </row>
    <row r="778" spans="1:18" x14ac:dyDescent="0.25">
      <c r="A778">
        <v>776</v>
      </c>
      <c r="B778" t="s">
        <v>3654</v>
      </c>
      <c r="C778" t="s">
        <v>3655</v>
      </c>
      <c r="D778">
        <v>4</v>
      </c>
      <c r="E778" t="s">
        <v>3656</v>
      </c>
      <c r="F778" t="s">
        <v>3657</v>
      </c>
      <c r="G778">
        <v>1200481</v>
      </c>
      <c r="H778">
        <v>17537</v>
      </c>
      <c r="I778">
        <v>942</v>
      </c>
      <c r="J778">
        <v>0</v>
      </c>
      <c r="K778">
        <v>2</v>
      </c>
      <c r="L778" t="s">
        <v>3658</v>
      </c>
      <c r="M778">
        <v>13600</v>
      </c>
      <c r="N778" t="s">
        <v>22</v>
      </c>
      <c r="O778">
        <v>753</v>
      </c>
      <c r="P778" t="s">
        <v>3659</v>
      </c>
      <c r="Q778">
        <v>168</v>
      </c>
      <c r="R778">
        <v>151334816</v>
      </c>
    </row>
    <row r="779" spans="1:18" x14ac:dyDescent="0.25">
      <c r="A779">
        <v>777</v>
      </c>
      <c r="B779" t="s">
        <v>3660</v>
      </c>
      <c r="C779" t="s">
        <v>3661</v>
      </c>
      <c r="D779">
        <v>4</v>
      </c>
      <c r="E779" t="s">
        <v>3662</v>
      </c>
      <c r="F779" t="s">
        <v>3660</v>
      </c>
      <c r="G779">
        <v>4295</v>
      </c>
      <c r="H779">
        <v>130</v>
      </c>
      <c r="I779">
        <v>5</v>
      </c>
      <c r="J779">
        <v>0</v>
      </c>
      <c r="K779">
        <v>0</v>
      </c>
      <c r="L779" t="s">
        <v>2567</v>
      </c>
      <c r="M779">
        <v>14</v>
      </c>
      <c r="N779" t="s">
        <v>22</v>
      </c>
      <c r="O779">
        <v>78</v>
      </c>
      <c r="P779" t="s">
        <v>3663</v>
      </c>
      <c r="Q779">
        <v>36</v>
      </c>
      <c r="R779">
        <v>2352758</v>
      </c>
    </row>
    <row r="780" spans="1:18" x14ac:dyDescent="0.25">
      <c r="A780">
        <v>778</v>
      </c>
      <c r="B780" t="s">
        <v>3664</v>
      </c>
      <c r="C780" t="s">
        <v>3665</v>
      </c>
      <c r="D780">
        <v>4</v>
      </c>
      <c r="E780" t="s">
        <v>3666</v>
      </c>
      <c r="F780" t="s">
        <v>3664</v>
      </c>
      <c r="G780">
        <v>74743</v>
      </c>
      <c r="H780">
        <v>1509</v>
      </c>
      <c r="I780">
        <v>118</v>
      </c>
      <c r="J780">
        <v>0</v>
      </c>
      <c r="K780">
        <v>1</v>
      </c>
      <c r="L780" t="s">
        <v>3642</v>
      </c>
      <c r="M780">
        <v>581</v>
      </c>
      <c r="N780" t="s">
        <v>22</v>
      </c>
      <c r="O780">
        <v>71</v>
      </c>
      <c r="P780" t="s">
        <v>3667</v>
      </c>
      <c r="Q780">
        <v>77</v>
      </c>
      <c r="R780">
        <v>7888875</v>
      </c>
    </row>
    <row r="781" spans="1:18" x14ac:dyDescent="0.25">
      <c r="A781">
        <v>779</v>
      </c>
      <c r="B781" t="s">
        <v>3668</v>
      </c>
      <c r="C781" t="s">
        <v>3669</v>
      </c>
      <c r="D781">
        <v>2</v>
      </c>
      <c r="E781" t="s">
        <v>3670</v>
      </c>
      <c r="F781" t="s">
        <v>3668</v>
      </c>
      <c r="G781">
        <v>1016</v>
      </c>
      <c r="H781">
        <v>38</v>
      </c>
      <c r="I781">
        <v>4</v>
      </c>
      <c r="J781">
        <v>0</v>
      </c>
      <c r="K781">
        <v>0</v>
      </c>
      <c r="L781" t="s">
        <v>3671</v>
      </c>
      <c r="M781">
        <v>278</v>
      </c>
      <c r="N781" t="s">
        <v>22</v>
      </c>
      <c r="O781">
        <v>25</v>
      </c>
      <c r="P781" t="s">
        <v>3672</v>
      </c>
      <c r="Q781">
        <v>43</v>
      </c>
      <c r="R781">
        <v>1001996</v>
      </c>
    </row>
    <row r="782" spans="1:18" x14ac:dyDescent="0.25">
      <c r="A782">
        <v>780</v>
      </c>
      <c r="B782" t="s">
        <v>3673</v>
      </c>
      <c r="C782" t="s">
        <v>3674</v>
      </c>
      <c r="D782">
        <v>3</v>
      </c>
      <c r="E782" t="s">
        <v>3675</v>
      </c>
      <c r="F782" t="s">
        <v>3673</v>
      </c>
      <c r="G782">
        <v>6721</v>
      </c>
      <c r="H782">
        <v>156</v>
      </c>
      <c r="I782">
        <v>8</v>
      </c>
      <c r="J782">
        <v>0</v>
      </c>
      <c r="K782">
        <v>0</v>
      </c>
      <c r="L782" t="s">
        <v>3676</v>
      </c>
      <c r="M782">
        <v>717</v>
      </c>
      <c r="N782" t="s">
        <v>22</v>
      </c>
      <c r="O782">
        <v>78</v>
      </c>
      <c r="P782" t="s">
        <v>3677</v>
      </c>
      <c r="Q782">
        <v>20</v>
      </c>
      <c r="R782">
        <v>4256970</v>
      </c>
    </row>
    <row r="783" spans="1:18" x14ac:dyDescent="0.25">
      <c r="A783">
        <v>781</v>
      </c>
      <c r="B783" t="s">
        <v>3678</v>
      </c>
      <c r="C783" t="s">
        <v>3679</v>
      </c>
      <c r="D783">
        <v>1</v>
      </c>
      <c r="E783" t="s">
        <v>3680</v>
      </c>
      <c r="F783" t="s">
        <v>3678</v>
      </c>
      <c r="G783">
        <v>547941</v>
      </c>
      <c r="H783">
        <v>11605</v>
      </c>
      <c r="I783">
        <v>472</v>
      </c>
      <c r="J783">
        <v>0</v>
      </c>
      <c r="K783">
        <v>17</v>
      </c>
      <c r="L783" t="s">
        <v>3681</v>
      </c>
      <c r="M783">
        <v>2540</v>
      </c>
      <c r="N783" t="s">
        <v>22</v>
      </c>
      <c r="O783">
        <v>152</v>
      </c>
      <c r="P783" t="s">
        <v>3682</v>
      </c>
      <c r="Q783">
        <v>317</v>
      </c>
      <c r="R783">
        <v>9746375</v>
      </c>
    </row>
    <row r="784" spans="1:18" x14ac:dyDescent="0.25">
      <c r="A784">
        <v>782</v>
      </c>
      <c r="B784" t="s">
        <v>3683</v>
      </c>
      <c r="C784" t="s">
        <v>3684</v>
      </c>
      <c r="D784">
        <v>2</v>
      </c>
      <c r="E784" t="s">
        <v>3685</v>
      </c>
      <c r="F784" t="s">
        <v>3686</v>
      </c>
      <c r="G784">
        <v>30225</v>
      </c>
      <c r="H784">
        <v>756</v>
      </c>
      <c r="I784">
        <v>161</v>
      </c>
      <c r="J784">
        <v>0</v>
      </c>
      <c r="K784">
        <v>0</v>
      </c>
      <c r="L784" t="s">
        <v>3687</v>
      </c>
      <c r="M784">
        <v>1880</v>
      </c>
      <c r="N784" t="s">
        <v>22</v>
      </c>
      <c r="O784">
        <v>286</v>
      </c>
      <c r="P784" t="s">
        <v>3688</v>
      </c>
      <c r="Q784">
        <v>71</v>
      </c>
      <c r="R784">
        <v>13431784</v>
      </c>
    </row>
    <row r="785" spans="1:18" x14ac:dyDescent="0.25">
      <c r="A785">
        <v>783</v>
      </c>
      <c r="B785" t="s">
        <v>3689</v>
      </c>
      <c r="C785" t="s">
        <v>3690</v>
      </c>
      <c r="D785">
        <v>4</v>
      </c>
      <c r="E785" t="s">
        <v>3691</v>
      </c>
      <c r="F785" t="s">
        <v>3692</v>
      </c>
      <c r="G785">
        <v>77</v>
      </c>
      <c r="H785">
        <v>2</v>
      </c>
      <c r="I785">
        <v>0</v>
      </c>
      <c r="J785">
        <v>0</v>
      </c>
      <c r="K785">
        <v>0</v>
      </c>
      <c r="L785" t="s">
        <v>3693</v>
      </c>
      <c r="M785">
        <v>1870</v>
      </c>
      <c r="N785" t="s">
        <v>22</v>
      </c>
      <c r="O785">
        <v>1557</v>
      </c>
      <c r="P785" t="s">
        <v>3694</v>
      </c>
      <c r="Q785">
        <v>138</v>
      </c>
      <c r="R785">
        <v>971044</v>
      </c>
    </row>
    <row r="786" spans="1:18" x14ac:dyDescent="0.25">
      <c r="A786">
        <v>784</v>
      </c>
      <c r="B786" t="s">
        <v>3695</v>
      </c>
      <c r="C786" t="s">
        <v>3696</v>
      </c>
      <c r="D786">
        <v>2</v>
      </c>
      <c r="E786" t="s">
        <v>3697</v>
      </c>
      <c r="F786" t="s">
        <v>3695</v>
      </c>
      <c r="G786">
        <v>1417</v>
      </c>
      <c r="H786">
        <v>24</v>
      </c>
      <c r="I786">
        <v>2</v>
      </c>
      <c r="J786">
        <v>0</v>
      </c>
      <c r="K786">
        <v>0</v>
      </c>
      <c r="L786" t="s">
        <v>3698</v>
      </c>
      <c r="M786">
        <v>28</v>
      </c>
      <c r="N786" t="s">
        <v>22</v>
      </c>
      <c r="O786">
        <v>23</v>
      </c>
      <c r="P786" t="s">
        <v>3699</v>
      </c>
      <c r="Q786">
        <v>36</v>
      </c>
      <c r="R786">
        <v>173404</v>
      </c>
    </row>
    <row r="787" spans="1:18" x14ac:dyDescent="0.25">
      <c r="A787">
        <v>785</v>
      </c>
      <c r="B787" t="s">
        <v>3700</v>
      </c>
      <c r="C787" t="s">
        <v>3701</v>
      </c>
      <c r="D787">
        <v>3</v>
      </c>
      <c r="E787" t="s">
        <v>3702</v>
      </c>
      <c r="F787" t="s">
        <v>3700</v>
      </c>
      <c r="G787">
        <v>5463</v>
      </c>
      <c r="H787">
        <v>167</v>
      </c>
      <c r="I787">
        <v>9</v>
      </c>
      <c r="J787">
        <v>0</v>
      </c>
      <c r="K787">
        <v>0</v>
      </c>
      <c r="L787" t="s">
        <v>3703</v>
      </c>
      <c r="M787">
        <v>342</v>
      </c>
      <c r="N787" t="s">
        <v>22</v>
      </c>
      <c r="O787">
        <v>36</v>
      </c>
      <c r="P787" t="s">
        <v>3704</v>
      </c>
      <c r="Q787">
        <v>71</v>
      </c>
      <c r="R787">
        <v>327571</v>
      </c>
    </row>
    <row r="788" spans="1:18" x14ac:dyDescent="0.25">
      <c r="A788">
        <v>786</v>
      </c>
      <c r="B788" t="s">
        <v>3705</v>
      </c>
      <c r="C788" t="s">
        <v>3706</v>
      </c>
      <c r="D788">
        <v>4</v>
      </c>
      <c r="E788" t="s">
        <v>3707</v>
      </c>
      <c r="F788" t="s">
        <v>3705</v>
      </c>
      <c r="G788">
        <v>4653</v>
      </c>
      <c r="H788">
        <v>122</v>
      </c>
      <c r="I788">
        <v>3</v>
      </c>
      <c r="J788">
        <v>0</v>
      </c>
      <c r="K788">
        <v>0</v>
      </c>
      <c r="L788" t="s">
        <v>1303</v>
      </c>
      <c r="M788">
        <v>267</v>
      </c>
      <c r="N788" t="s">
        <v>22</v>
      </c>
      <c r="O788">
        <v>130</v>
      </c>
      <c r="P788" t="s">
        <v>3708</v>
      </c>
      <c r="Q788">
        <v>48</v>
      </c>
      <c r="R788">
        <v>532916</v>
      </c>
    </row>
    <row r="789" spans="1:18" x14ac:dyDescent="0.25">
      <c r="A789">
        <v>787</v>
      </c>
      <c r="B789" t="s">
        <v>3709</v>
      </c>
      <c r="C789" t="s">
        <v>3710</v>
      </c>
      <c r="D789">
        <v>1</v>
      </c>
      <c r="E789" t="s">
        <v>3711</v>
      </c>
      <c r="F789" t="s">
        <v>3709</v>
      </c>
      <c r="G789">
        <v>636</v>
      </c>
      <c r="H789">
        <v>28</v>
      </c>
      <c r="I789">
        <v>0</v>
      </c>
      <c r="J789">
        <v>0</v>
      </c>
      <c r="K789">
        <v>0</v>
      </c>
      <c r="L789" t="s">
        <v>2964</v>
      </c>
      <c r="M789">
        <v>1020</v>
      </c>
      <c r="N789" t="s">
        <v>22</v>
      </c>
      <c r="O789">
        <v>68</v>
      </c>
      <c r="P789" t="s">
        <v>3712</v>
      </c>
      <c r="Q789">
        <v>20</v>
      </c>
      <c r="R789">
        <v>520095</v>
      </c>
    </row>
    <row r="790" spans="1:18" x14ac:dyDescent="0.25">
      <c r="A790">
        <v>788</v>
      </c>
      <c r="B790" t="s">
        <v>3713</v>
      </c>
      <c r="C790" t="s">
        <v>3714</v>
      </c>
      <c r="D790">
        <v>2</v>
      </c>
      <c r="E790" t="s">
        <v>3715</v>
      </c>
      <c r="F790" t="s">
        <v>3713</v>
      </c>
      <c r="G790">
        <v>12448</v>
      </c>
      <c r="H790">
        <v>348</v>
      </c>
      <c r="I790">
        <v>67</v>
      </c>
      <c r="J790">
        <v>0</v>
      </c>
      <c r="K790">
        <v>0</v>
      </c>
      <c r="L790" t="s">
        <v>2679</v>
      </c>
      <c r="M790">
        <v>172</v>
      </c>
      <c r="N790" t="s">
        <v>22</v>
      </c>
      <c r="O790">
        <v>58</v>
      </c>
      <c r="P790" t="s">
        <v>3716</v>
      </c>
      <c r="Q790">
        <v>79</v>
      </c>
      <c r="R790">
        <v>10928302</v>
      </c>
    </row>
    <row r="791" spans="1:18" x14ac:dyDescent="0.25">
      <c r="A791">
        <v>789</v>
      </c>
      <c r="B791" t="s">
        <v>3717</v>
      </c>
      <c r="C791" t="s">
        <v>3718</v>
      </c>
      <c r="D791">
        <v>2</v>
      </c>
      <c r="E791" t="s">
        <v>3719</v>
      </c>
      <c r="F791" t="s">
        <v>3717</v>
      </c>
      <c r="G791">
        <v>13549</v>
      </c>
      <c r="H791">
        <v>637</v>
      </c>
      <c r="I791">
        <v>21</v>
      </c>
      <c r="J791">
        <v>0</v>
      </c>
      <c r="K791">
        <v>0</v>
      </c>
      <c r="L791" t="s">
        <v>3720</v>
      </c>
      <c r="M791">
        <v>18000</v>
      </c>
      <c r="N791" t="s">
        <v>22</v>
      </c>
      <c r="O791">
        <v>35</v>
      </c>
      <c r="P791" t="s">
        <v>3721</v>
      </c>
      <c r="Q791">
        <v>57</v>
      </c>
      <c r="R791">
        <v>8568756</v>
      </c>
    </row>
    <row r="792" spans="1:18" x14ac:dyDescent="0.25">
      <c r="A792">
        <v>790</v>
      </c>
      <c r="B792" t="s">
        <v>3722</v>
      </c>
      <c r="C792" t="s">
        <v>3723</v>
      </c>
      <c r="D792">
        <v>3</v>
      </c>
      <c r="E792" t="s">
        <v>3724</v>
      </c>
      <c r="F792" t="s">
        <v>3722</v>
      </c>
      <c r="G792">
        <v>10758</v>
      </c>
      <c r="H792">
        <v>313</v>
      </c>
      <c r="I792">
        <v>37</v>
      </c>
      <c r="J792">
        <v>0</v>
      </c>
      <c r="K792">
        <v>1</v>
      </c>
      <c r="L792" t="s">
        <v>3725</v>
      </c>
      <c r="M792">
        <v>272</v>
      </c>
      <c r="N792" t="s">
        <v>22</v>
      </c>
      <c r="O792">
        <v>75</v>
      </c>
      <c r="P792" t="s">
        <v>3726</v>
      </c>
      <c r="Q792">
        <v>21</v>
      </c>
      <c r="R792">
        <v>7828627</v>
      </c>
    </row>
    <row r="793" spans="1:18" x14ac:dyDescent="0.25">
      <c r="A793">
        <v>791</v>
      </c>
      <c r="B793" t="s">
        <v>3727</v>
      </c>
      <c r="C793" t="s">
        <v>3728</v>
      </c>
      <c r="D793">
        <v>4</v>
      </c>
      <c r="E793" t="s">
        <v>3729</v>
      </c>
      <c r="F793" t="s">
        <v>3730</v>
      </c>
      <c r="G793">
        <v>110256</v>
      </c>
      <c r="H793">
        <v>2630</v>
      </c>
      <c r="I793">
        <v>111</v>
      </c>
      <c r="J793">
        <v>0</v>
      </c>
      <c r="K793">
        <v>0</v>
      </c>
      <c r="L793" t="s">
        <v>2399</v>
      </c>
      <c r="M793">
        <v>73</v>
      </c>
      <c r="N793" t="s">
        <v>22</v>
      </c>
      <c r="O793">
        <v>76</v>
      </c>
      <c r="P793" t="s">
        <v>3731</v>
      </c>
      <c r="Q793">
        <v>49</v>
      </c>
      <c r="R793">
        <v>7254154</v>
      </c>
    </row>
    <row r="794" spans="1:18" x14ac:dyDescent="0.25">
      <c r="A794">
        <v>792</v>
      </c>
      <c r="B794" t="s">
        <v>3657</v>
      </c>
      <c r="C794" t="s">
        <v>3732</v>
      </c>
      <c r="D794">
        <v>3</v>
      </c>
      <c r="E794" t="s">
        <v>3733</v>
      </c>
      <c r="F794" t="s">
        <v>3657</v>
      </c>
      <c r="G794">
        <v>3314815</v>
      </c>
      <c r="H794">
        <v>63529</v>
      </c>
      <c r="I794">
        <v>2874</v>
      </c>
      <c r="J794">
        <v>0</v>
      </c>
      <c r="K794">
        <v>325</v>
      </c>
      <c r="L794" t="s">
        <v>3658</v>
      </c>
      <c r="M794">
        <v>13600</v>
      </c>
      <c r="N794" t="s">
        <v>22</v>
      </c>
      <c r="O794">
        <v>753</v>
      </c>
      <c r="P794" t="s">
        <v>3734</v>
      </c>
      <c r="Q794">
        <v>436</v>
      </c>
      <c r="R794">
        <v>151334816</v>
      </c>
    </row>
    <row r="795" spans="1:18" x14ac:dyDescent="0.25">
      <c r="A795">
        <v>793</v>
      </c>
      <c r="B795" t="s">
        <v>3735</v>
      </c>
      <c r="C795" t="s">
        <v>3736</v>
      </c>
      <c r="D795">
        <v>2</v>
      </c>
      <c r="E795" t="s">
        <v>3737</v>
      </c>
      <c r="F795" t="s">
        <v>3735</v>
      </c>
      <c r="G795">
        <v>10074</v>
      </c>
      <c r="H795">
        <v>164</v>
      </c>
      <c r="I795">
        <v>26</v>
      </c>
      <c r="J795">
        <v>0</v>
      </c>
      <c r="K795">
        <v>0</v>
      </c>
      <c r="L795" t="s">
        <v>3738</v>
      </c>
      <c r="M795">
        <v>10300</v>
      </c>
      <c r="N795" t="s">
        <v>22</v>
      </c>
      <c r="O795">
        <v>30</v>
      </c>
      <c r="P795" t="s">
        <v>3739</v>
      </c>
      <c r="Q795">
        <v>90</v>
      </c>
      <c r="R795">
        <v>23026823</v>
      </c>
    </row>
    <row r="796" spans="1:18" x14ac:dyDescent="0.25">
      <c r="A796">
        <v>794</v>
      </c>
      <c r="B796" t="s">
        <v>3740</v>
      </c>
      <c r="C796" t="s">
        <v>3741</v>
      </c>
      <c r="D796">
        <v>2</v>
      </c>
      <c r="E796" t="s">
        <v>3742</v>
      </c>
      <c r="F796" t="s">
        <v>3740</v>
      </c>
      <c r="G796">
        <v>532</v>
      </c>
      <c r="H796">
        <v>12</v>
      </c>
      <c r="I796">
        <v>0</v>
      </c>
      <c r="J796">
        <v>0</v>
      </c>
      <c r="K796">
        <v>0</v>
      </c>
      <c r="L796" t="s">
        <v>2973</v>
      </c>
      <c r="M796">
        <v>899</v>
      </c>
      <c r="N796" t="s">
        <v>22</v>
      </c>
      <c r="O796">
        <v>55</v>
      </c>
      <c r="P796" t="s">
        <v>3743</v>
      </c>
      <c r="Q796">
        <v>41</v>
      </c>
      <c r="R796">
        <v>722184</v>
      </c>
    </row>
    <row r="797" spans="1:18" x14ac:dyDescent="0.25">
      <c r="A797">
        <v>795</v>
      </c>
      <c r="B797" t="s">
        <v>3744</v>
      </c>
      <c r="C797" t="s">
        <v>3745</v>
      </c>
      <c r="D797">
        <v>1</v>
      </c>
      <c r="E797" t="s">
        <v>3746</v>
      </c>
      <c r="F797" t="s">
        <v>3744</v>
      </c>
      <c r="G797">
        <v>34217</v>
      </c>
      <c r="H797">
        <v>312</v>
      </c>
      <c r="I797">
        <v>53</v>
      </c>
      <c r="J797">
        <v>0</v>
      </c>
      <c r="K797">
        <v>1</v>
      </c>
      <c r="L797" t="s">
        <v>3747</v>
      </c>
      <c r="M797">
        <v>2540</v>
      </c>
      <c r="N797" t="s">
        <v>22</v>
      </c>
      <c r="O797">
        <v>43</v>
      </c>
      <c r="P797" t="s">
        <v>3748</v>
      </c>
      <c r="Q797">
        <v>300</v>
      </c>
      <c r="R797">
        <v>1425116</v>
      </c>
    </row>
    <row r="798" spans="1:18" x14ac:dyDescent="0.25">
      <c r="A798">
        <v>796</v>
      </c>
      <c r="B798" t="s">
        <v>3749</v>
      </c>
      <c r="C798" t="s">
        <v>3750</v>
      </c>
      <c r="D798">
        <v>2</v>
      </c>
      <c r="E798" t="s">
        <v>3751</v>
      </c>
      <c r="F798" t="s">
        <v>3749</v>
      </c>
      <c r="G798">
        <v>27716</v>
      </c>
      <c r="H798">
        <v>669</v>
      </c>
      <c r="I798">
        <v>24</v>
      </c>
      <c r="J798">
        <v>0</v>
      </c>
      <c r="K798">
        <v>0</v>
      </c>
      <c r="L798" t="s">
        <v>3752</v>
      </c>
      <c r="M798">
        <v>19</v>
      </c>
      <c r="N798" t="s">
        <v>22</v>
      </c>
      <c r="O798">
        <v>75</v>
      </c>
      <c r="P798" t="s">
        <v>3753</v>
      </c>
      <c r="Q798">
        <v>55</v>
      </c>
      <c r="R798">
        <v>1554206</v>
      </c>
    </row>
    <row r="799" spans="1:18" x14ac:dyDescent="0.25">
      <c r="A799">
        <v>797</v>
      </c>
      <c r="B799" t="s">
        <v>3754</v>
      </c>
      <c r="C799" t="s">
        <v>3755</v>
      </c>
      <c r="D799">
        <v>1</v>
      </c>
      <c r="E799" t="s">
        <v>3756</v>
      </c>
      <c r="F799" t="s">
        <v>3757</v>
      </c>
      <c r="G799">
        <v>108</v>
      </c>
      <c r="H799">
        <v>6</v>
      </c>
      <c r="I799">
        <v>0</v>
      </c>
      <c r="J799">
        <v>0</v>
      </c>
      <c r="K799">
        <v>0</v>
      </c>
      <c r="L799" t="s">
        <v>3758</v>
      </c>
      <c r="M799">
        <v>44</v>
      </c>
      <c r="N799" t="s">
        <v>22</v>
      </c>
      <c r="O799">
        <v>61</v>
      </c>
      <c r="P799" t="s">
        <v>3759</v>
      </c>
      <c r="Q799">
        <v>20</v>
      </c>
      <c r="R799">
        <v>379952</v>
      </c>
    </row>
    <row r="800" spans="1:18" x14ac:dyDescent="0.25">
      <c r="A800">
        <v>798</v>
      </c>
      <c r="B800" t="s">
        <v>3760</v>
      </c>
      <c r="C800" t="s">
        <v>3761</v>
      </c>
      <c r="D800">
        <v>4</v>
      </c>
      <c r="E800" t="s">
        <v>3762</v>
      </c>
      <c r="F800" t="s">
        <v>3760</v>
      </c>
      <c r="G800">
        <v>13138</v>
      </c>
      <c r="H800">
        <v>217</v>
      </c>
      <c r="I800">
        <v>23</v>
      </c>
      <c r="J800">
        <v>0</v>
      </c>
      <c r="K800">
        <v>0</v>
      </c>
      <c r="L800" t="s">
        <v>3763</v>
      </c>
      <c r="M800">
        <v>1620</v>
      </c>
      <c r="N800" t="s">
        <v>22</v>
      </c>
      <c r="O800">
        <v>107</v>
      </c>
      <c r="P800" t="s">
        <v>3764</v>
      </c>
      <c r="Q800">
        <v>90</v>
      </c>
      <c r="R800">
        <v>7426642</v>
      </c>
    </row>
    <row r="801" spans="1:18" x14ac:dyDescent="0.25">
      <c r="A801">
        <v>799</v>
      </c>
      <c r="B801" t="s">
        <v>3765</v>
      </c>
      <c r="C801" t="s">
        <v>3766</v>
      </c>
      <c r="D801">
        <v>1</v>
      </c>
      <c r="E801" t="s">
        <v>3767</v>
      </c>
      <c r="F801" t="s">
        <v>3765</v>
      </c>
      <c r="G801">
        <v>27174</v>
      </c>
      <c r="H801">
        <v>324</v>
      </c>
      <c r="I801">
        <v>11</v>
      </c>
      <c r="J801">
        <v>0</v>
      </c>
      <c r="K801">
        <v>0</v>
      </c>
      <c r="L801" t="s">
        <v>2203</v>
      </c>
      <c r="M801">
        <v>1730</v>
      </c>
      <c r="N801" t="s">
        <v>22</v>
      </c>
      <c r="O801">
        <v>115</v>
      </c>
      <c r="P801" t="s">
        <v>3768</v>
      </c>
      <c r="Q801">
        <v>27</v>
      </c>
      <c r="R801">
        <v>21520645</v>
      </c>
    </row>
    <row r="802" spans="1:18" x14ac:dyDescent="0.25">
      <c r="A802">
        <v>800</v>
      </c>
      <c r="B802" t="s">
        <v>3769</v>
      </c>
      <c r="C802" t="s">
        <v>3770</v>
      </c>
      <c r="D802">
        <v>1</v>
      </c>
      <c r="E802" t="s">
        <v>3771</v>
      </c>
      <c r="F802" t="s">
        <v>3769</v>
      </c>
      <c r="G802">
        <v>17795</v>
      </c>
      <c r="H802">
        <v>258</v>
      </c>
      <c r="I802">
        <v>27</v>
      </c>
      <c r="J802">
        <v>0</v>
      </c>
      <c r="K802">
        <v>0</v>
      </c>
      <c r="L802" t="s">
        <v>3772</v>
      </c>
      <c r="M802">
        <v>18</v>
      </c>
      <c r="N802" t="s">
        <v>22</v>
      </c>
      <c r="O802">
        <v>35</v>
      </c>
      <c r="P802" t="s">
        <v>3773</v>
      </c>
      <c r="Q802">
        <v>76</v>
      </c>
      <c r="R802">
        <v>823239</v>
      </c>
    </row>
    <row r="803" spans="1:18" x14ac:dyDescent="0.25">
      <c r="A803">
        <v>801</v>
      </c>
      <c r="B803" t="s">
        <v>3774</v>
      </c>
      <c r="C803" t="s">
        <v>3775</v>
      </c>
      <c r="D803">
        <v>1</v>
      </c>
      <c r="E803" t="s">
        <v>3776</v>
      </c>
      <c r="F803" t="s">
        <v>3774</v>
      </c>
      <c r="G803">
        <v>75863</v>
      </c>
      <c r="H803">
        <v>1014</v>
      </c>
      <c r="I803">
        <v>62</v>
      </c>
      <c r="J803">
        <v>0</v>
      </c>
      <c r="K803">
        <v>0</v>
      </c>
      <c r="L803" t="s">
        <v>3597</v>
      </c>
      <c r="M803">
        <v>1130</v>
      </c>
      <c r="N803" t="s">
        <v>22</v>
      </c>
      <c r="O803">
        <v>634</v>
      </c>
      <c r="P803" t="s">
        <v>3777</v>
      </c>
      <c r="Q803">
        <v>76</v>
      </c>
      <c r="R803">
        <v>65601594</v>
      </c>
    </row>
    <row r="804" spans="1:18" x14ac:dyDescent="0.25">
      <c r="A804">
        <v>802</v>
      </c>
      <c r="B804" t="s">
        <v>3778</v>
      </c>
      <c r="C804" t="s">
        <v>3779</v>
      </c>
      <c r="D804">
        <v>3</v>
      </c>
      <c r="E804" t="s">
        <v>3780</v>
      </c>
      <c r="F804" t="s">
        <v>3778</v>
      </c>
      <c r="G804">
        <v>113653</v>
      </c>
      <c r="H804">
        <v>2809</v>
      </c>
      <c r="I804">
        <v>76</v>
      </c>
      <c r="J804">
        <v>0</v>
      </c>
      <c r="K804">
        <v>87</v>
      </c>
      <c r="L804" t="s">
        <v>3781</v>
      </c>
      <c r="M804">
        <v>380</v>
      </c>
      <c r="N804" t="s">
        <v>22</v>
      </c>
      <c r="O804">
        <v>3</v>
      </c>
      <c r="P804" t="s">
        <v>3782</v>
      </c>
      <c r="Q804">
        <v>314</v>
      </c>
      <c r="R804">
        <v>165556</v>
      </c>
    </row>
    <row r="805" spans="1:18" x14ac:dyDescent="0.25">
      <c r="A805">
        <v>803</v>
      </c>
      <c r="B805" t="s">
        <v>3783</v>
      </c>
      <c r="C805" t="s">
        <v>3784</v>
      </c>
      <c r="D805">
        <v>1</v>
      </c>
      <c r="E805" t="s">
        <v>3785</v>
      </c>
      <c r="F805" t="s">
        <v>3783</v>
      </c>
      <c r="G805">
        <v>298874</v>
      </c>
      <c r="H805">
        <v>3558</v>
      </c>
      <c r="I805">
        <v>300</v>
      </c>
      <c r="J805">
        <v>0</v>
      </c>
      <c r="K805">
        <v>30</v>
      </c>
      <c r="L805" t="s">
        <v>2365</v>
      </c>
      <c r="M805">
        <v>264</v>
      </c>
      <c r="N805" t="s">
        <v>22</v>
      </c>
      <c r="O805">
        <v>48</v>
      </c>
      <c r="P805" t="s">
        <v>3786</v>
      </c>
      <c r="Q805">
        <v>405</v>
      </c>
      <c r="R805">
        <v>27157048</v>
      </c>
    </row>
    <row r="806" spans="1:18" x14ac:dyDescent="0.25">
      <c r="A806">
        <v>804</v>
      </c>
      <c r="B806" t="s">
        <v>3787</v>
      </c>
      <c r="C806" t="s">
        <v>3788</v>
      </c>
      <c r="D806">
        <v>4</v>
      </c>
      <c r="E806" t="s">
        <v>3789</v>
      </c>
      <c r="F806" t="s">
        <v>3787</v>
      </c>
      <c r="G806">
        <v>74854</v>
      </c>
      <c r="H806">
        <v>1036</v>
      </c>
      <c r="I806">
        <v>96</v>
      </c>
      <c r="J806">
        <v>0</v>
      </c>
      <c r="K806">
        <v>0</v>
      </c>
      <c r="L806" t="s">
        <v>1869</v>
      </c>
      <c r="M806">
        <v>109</v>
      </c>
      <c r="N806" t="s">
        <v>22</v>
      </c>
      <c r="O806">
        <v>73</v>
      </c>
      <c r="P806" t="s">
        <v>3790</v>
      </c>
      <c r="Q806">
        <v>62</v>
      </c>
      <c r="R806">
        <v>4839371</v>
      </c>
    </row>
    <row r="807" spans="1:18" x14ac:dyDescent="0.25">
      <c r="A807">
        <v>805</v>
      </c>
      <c r="B807" t="s">
        <v>3791</v>
      </c>
      <c r="C807" t="s">
        <v>3792</v>
      </c>
      <c r="D807">
        <v>4</v>
      </c>
      <c r="E807" t="s">
        <v>3793</v>
      </c>
      <c r="F807" t="s">
        <v>3791</v>
      </c>
      <c r="G807">
        <v>77994</v>
      </c>
      <c r="H807">
        <v>1941</v>
      </c>
      <c r="I807">
        <v>52</v>
      </c>
      <c r="J807">
        <v>0</v>
      </c>
      <c r="K807">
        <v>1</v>
      </c>
      <c r="L807" t="s">
        <v>3501</v>
      </c>
      <c r="M807">
        <v>947</v>
      </c>
      <c r="N807" t="s">
        <v>22</v>
      </c>
      <c r="O807">
        <v>293</v>
      </c>
      <c r="P807" t="s">
        <v>3794</v>
      </c>
      <c r="Q807">
        <v>316</v>
      </c>
      <c r="R807">
        <v>8245145</v>
      </c>
    </row>
    <row r="808" spans="1:18" x14ac:dyDescent="0.25">
      <c r="A808">
        <v>806</v>
      </c>
      <c r="B808" t="s">
        <v>3795</v>
      </c>
      <c r="C808" t="s">
        <v>3796</v>
      </c>
      <c r="D808">
        <v>3</v>
      </c>
      <c r="E808" t="s">
        <v>3797</v>
      </c>
      <c r="F808" t="s">
        <v>3795</v>
      </c>
      <c r="G808">
        <v>12617</v>
      </c>
      <c r="H808">
        <v>354</v>
      </c>
      <c r="I808">
        <v>73</v>
      </c>
      <c r="J808">
        <v>0</v>
      </c>
      <c r="K808">
        <v>0</v>
      </c>
      <c r="L808" t="s">
        <v>2628</v>
      </c>
      <c r="M808">
        <v>11800</v>
      </c>
      <c r="N808" t="s">
        <v>22</v>
      </c>
      <c r="O808">
        <v>171</v>
      </c>
      <c r="P808" t="s">
        <v>3798</v>
      </c>
      <c r="Q808">
        <v>57</v>
      </c>
      <c r="R808">
        <v>6720217</v>
      </c>
    </row>
    <row r="809" spans="1:18" x14ac:dyDescent="0.25">
      <c r="A809">
        <v>807</v>
      </c>
      <c r="B809" t="s">
        <v>3799</v>
      </c>
      <c r="C809" t="s">
        <v>3800</v>
      </c>
      <c r="D809">
        <v>1</v>
      </c>
      <c r="E809" t="s">
        <v>3801</v>
      </c>
      <c r="F809" t="s">
        <v>3799</v>
      </c>
      <c r="G809">
        <v>18788</v>
      </c>
      <c r="H809">
        <v>224</v>
      </c>
      <c r="I809">
        <v>8</v>
      </c>
      <c r="J809">
        <v>0</v>
      </c>
      <c r="K809">
        <v>0</v>
      </c>
      <c r="L809" t="s">
        <v>2203</v>
      </c>
      <c r="M809">
        <v>1730</v>
      </c>
      <c r="N809" t="s">
        <v>22</v>
      </c>
      <c r="O809">
        <v>115</v>
      </c>
      <c r="P809" t="s">
        <v>3802</v>
      </c>
      <c r="Q809">
        <v>27</v>
      </c>
      <c r="R809">
        <v>21520645</v>
      </c>
    </row>
    <row r="810" spans="1:18" x14ac:dyDescent="0.25">
      <c r="A810">
        <v>808</v>
      </c>
      <c r="B810" t="s">
        <v>3803</v>
      </c>
      <c r="C810" t="s">
        <v>3804</v>
      </c>
      <c r="D810">
        <v>3</v>
      </c>
      <c r="E810" t="s">
        <v>3805</v>
      </c>
      <c r="F810" t="s">
        <v>3803</v>
      </c>
      <c r="G810">
        <v>6310</v>
      </c>
      <c r="H810">
        <v>104</v>
      </c>
      <c r="I810">
        <v>14</v>
      </c>
      <c r="J810">
        <v>0</v>
      </c>
      <c r="K810">
        <v>0</v>
      </c>
      <c r="L810" t="s">
        <v>3738</v>
      </c>
      <c r="M810">
        <v>10300</v>
      </c>
      <c r="N810" t="s">
        <v>22</v>
      </c>
      <c r="O810">
        <v>30</v>
      </c>
      <c r="P810" t="s">
        <v>3806</v>
      </c>
      <c r="Q810">
        <v>13</v>
      </c>
      <c r="R810">
        <v>23026823</v>
      </c>
    </row>
    <row r="811" spans="1:18" x14ac:dyDescent="0.25">
      <c r="A811">
        <v>809</v>
      </c>
      <c r="B811" t="s">
        <v>3807</v>
      </c>
      <c r="C811" t="s">
        <v>3808</v>
      </c>
      <c r="D811">
        <v>4</v>
      </c>
      <c r="E811" t="s">
        <v>3809</v>
      </c>
      <c r="F811" t="s">
        <v>3807</v>
      </c>
      <c r="G811">
        <v>632611</v>
      </c>
      <c r="H811">
        <v>7118</v>
      </c>
      <c r="I811">
        <v>369</v>
      </c>
      <c r="J811">
        <v>0</v>
      </c>
      <c r="K811">
        <v>48</v>
      </c>
      <c r="L811" t="s">
        <v>2365</v>
      </c>
      <c r="M811">
        <v>264</v>
      </c>
      <c r="N811" t="s">
        <v>22</v>
      </c>
      <c r="O811">
        <v>48</v>
      </c>
      <c r="P811" t="s">
        <v>3786</v>
      </c>
      <c r="Q811">
        <v>405</v>
      </c>
      <c r="R811">
        <v>27157048</v>
      </c>
    </row>
    <row r="812" spans="1:18" x14ac:dyDescent="0.25">
      <c r="A812">
        <v>810</v>
      </c>
      <c r="B812" t="s">
        <v>3810</v>
      </c>
      <c r="C812" t="s">
        <v>3811</v>
      </c>
      <c r="D812">
        <v>1</v>
      </c>
      <c r="E812" t="s">
        <v>3812</v>
      </c>
      <c r="F812" t="s">
        <v>3810</v>
      </c>
      <c r="G812">
        <v>6759</v>
      </c>
      <c r="H812">
        <v>314</v>
      </c>
      <c r="I812">
        <v>5</v>
      </c>
      <c r="J812">
        <v>0</v>
      </c>
      <c r="K812">
        <v>0</v>
      </c>
      <c r="L812" t="s">
        <v>3542</v>
      </c>
      <c r="M812">
        <v>33200</v>
      </c>
      <c r="N812" t="s">
        <v>22</v>
      </c>
      <c r="O812">
        <v>25</v>
      </c>
      <c r="P812" t="s">
        <v>3813</v>
      </c>
      <c r="Q812">
        <v>24</v>
      </c>
      <c r="R812">
        <v>1584191</v>
      </c>
    </row>
    <row r="813" spans="1:18" x14ac:dyDescent="0.25">
      <c r="A813">
        <v>811</v>
      </c>
      <c r="B813" t="s">
        <v>3814</v>
      </c>
      <c r="C813" t="s">
        <v>3815</v>
      </c>
      <c r="D813">
        <v>3</v>
      </c>
      <c r="E813" t="s">
        <v>3816</v>
      </c>
      <c r="F813" t="s">
        <v>3814</v>
      </c>
      <c r="G813">
        <v>845</v>
      </c>
      <c r="H813">
        <v>16</v>
      </c>
      <c r="I813">
        <v>1</v>
      </c>
      <c r="J813">
        <v>0</v>
      </c>
      <c r="K813">
        <v>0</v>
      </c>
      <c r="L813" t="s">
        <v>3817</v>
      </c>
      <c r="M813">
        <v>13</v>
      </c>
      <c r="N813" t="s">
        <v>22</v>
      </c>
      <c r="O813">
        <v>4</v>
      </c>
      <c r="P813" t="s">
        <v>3818</v>
      </c>
      <c r="Q813">
        <v>22</v>
      </c>
      <c r="R813">
        <v>6841</v>
      </c>
    </row>
    <row r="814" spans="1:18" x14ac:dyDescent="0.25">
      <c r="A814">
        <v>812</v>
      </c>
      <c r="B814" t="s">
        <v>3819</v>
      </c>
      <c r="C814" t="s">
        <v>3820</v>
      </c>
      <c r="D814">
        <v>3</v>
      </c>
      <c r="E814" t="s">
        <v>3821</v>
      </c>
      <c r="F814" t="s">
        <v>3819</v>
      </c>
      <c r="G814">
        <v>3713</v>
      </c>
      <c r="H814">
        <v>62</v>
      </c>
      <c r="I814">
        <v>1</v>
      </c>
      <c r="J814">
        <v>0</v>
      </c>
      <c r="K814">
        <v>0</v>
      </c>
      <c r="L814" t="s">
        <v>3822</v>
      </c>
      <c r="M814">
        <v>67</v>
      </c>
      <c r="N814" t="s">
        <v>22</v>
      </c>
      <c r="O814">
        <v>44</v>
      </c>
      <c r="P814" t="s">
        <v>3823</v>
      </c>
      <c r="Q814">
        <v>41</v>
      </c>
      <c r="R814">
        <v>1230818</v>
      </c>
    </row>
    <row r="815" spans="1:18" x14ac:dyDescent="0.25">
      <c r="A815">
        <v>813</v>
      </c>
      <c r="B815" t="s">
        <v>3824</v>
      </c>
      <c r="C815" t="s">
        <v>3825</v>
      </c>
      <c r="D815">
        <v>1</v>
      </c>
      <c r="E815" t="s">
        <v>3826</v>
      </c>
      <c r="F815" t="s">
        <v>3824</v>
      </c>
      <c r="G815">
        <v>110957</v>
      </c>
      <c r="H815">
        <v>2275</v>
      </c>
      <c r="I815">
        <v>86</v>
      </c>
      <c r="J815">
        <v>0</v>
      </c>
      <c r="K815">
        <v>0</v>
      </c>
      <c r="L815" t="s">
        <v>1800</v>
      </c>
      <c r="M815">
        <v>1420</v>
      </c>
      <c r="N815" t="s">
        <v>22</v>
      </c>
      <c r="O815">
        <v>109</v>
      </c>
      <c r="P815" t="s">
        <v>3827</v>
      </c>
      <c r="Q815">
        <v>55</v>
      </c>
      <c r="R815">
        <v>122155669</v>
      </c>
    </row>
    <row r="816" spans="1:18" x14ac:dyDescent="0.25">
      <c r="A816">
        <v>814</v>
      </c>
      <c r="B816" t="s">
        <v>3828</v>
      </c>
      <c r="C816" t="s">
        <v>3829</v>
      </c>
      <c r="D816">
        <v>1</v>
      </c>
      <c r="E816" t="s">
        <v>3830</v>
      </c>
      <c r="F816" t="s">
        <v>3828</v>
      </c>
      <c r="G816">
        <v>1150450</v>
      </c>
      <c r="H816">
        <v>12729</v>
      </c>
      <c r="I816">
        <v>766</v>
      </c>
      <c r="J816">
        <v>0</v>
      </c>
      <c r="K816">
        <v>1</v>
      </c>
      <c r="L816" t="s">
        <v>3597</v>
      </c>
      <c r="M816">
        <v>1130</v>
      </c>
      <c r="N816" t="s">
        <v>22</v>
      </c>
      <c r="O816">
        <v>634</v>
      </c>
      <c r="P816" t="s">
        <v>3831</v>
      </c>
      <c r="Q816">
        <v>153</v>
      </c>
      <c r="R816">
        <v>65601594</v>
      </c>
    </row>
    <row r="817" spans="1:18" x14ac:dyDescent="0.25">
      <c r="A817">
        <v>815</v>
      </c>
      <c r="B817" t="s">
        <v>3832</v>
      </c>
      <c r="C817" t="s">
        <v>3833</v>
      </c>
      <c r="D817">
        <v>2</v>
      </c>
      <c r="E817" t="s">
        <v>3834</v>
      </c>
      <c r="F817" t="s">
        <v>3835</v>
      </c>
      <c r="G817">
        <v>67786</v>
      </c>
      <c r="H817">
        <v>1482</v>
      </c>
      <c r="I817">
        <v>245</v>
      </c>
      <c r="J817">
        <v>0</v>
      </c>
      <c r="K817">
        <v>0</v>
      </c>
      <c r="L817" t="s">
        <v>3658</v>
      </c>
      <c r="M817">
        <v>13600</v>
      </c>
      <c r="N817" t="s">
        <v>22</v>
      </c>
      <c r="O817">
        <v>753</v>
      </c>
      <c r="P817" t="s">
        <v>3836</v>
      </c>
      <c r="Q817">
        <v>97</v>
      </c>
      <c r="R817">
        <v>151334816</v>
      </c>
    </row>
    <row r="818" spans="1:18" x14ac:dyDescent="0.25">
      <c r="A818">
        <v>816</v>
      </c>
      <c r="B818" t="s">
        <v>3837</v>
      </c>
      <c r="C818" t="s">
        <v>3838</v>
      </c>
      <c r="D818">
        <v>1</v>
      </c>
      <c r="E818" t="s">
        <v>3839</v>
      </c>
      <c r="F818" t="s">
        <v>3837</v>
      </c>
      <c r="G818">
        <v>5880</v>
      </c>
      <c r="H818">
        <v>161</v>
      </c>
      <c r="I818">
        <v>4</v>
      </c>
      <c r="J818">
        <v>0</v>
      </c>
      <c r="K818">
        <v>0</v>
      </c>
      <c r="L818" t="s">
        <v>3840</v>
      </c>
      <c r="M818">
        <v>399</v>
      </c>
      <c r="N818" t="s">
        <v>22</v>
      </c>
      <c r="O818">
        <v>22</v>
      </c>
      <c r="P818" t="s">
        <v>3841</v>
      </c>
      <c r="Q818">
        <v>111</v>
      </c>
      <c r="R818">
        <v>45889</v>
      </c>
    </row>
    <row r="819" spans="1:18" x14ac:dyDescent="0.25">
      <c r="A819">
        <v>817</v>
      </c>
      <c r="B819" t="s">
        <v>3842</v>
      </c>
      <c r="C819" t="s">
        <v>3843</v>
      </c>
      <c r="D819">
        <v>1</v>
      </c>
      <c r="E819" t="s">
        <v>3844</v>
      </c>
      <c r="F819" t="s">
        <v>3842</v>
      </c>
      <c r="G819">
        <v>8501</v>
      </c>
      <c r="H819">
        <v>152</v>
      </c>
      <c r="I819">
        <v>28</v>
      </c>
      <c r="J819">
        <v>0</v>
      </c>
      <c r="K819">
        <v>0</v>
      </c>
      <c r="L819" t="s">
        <v>2881</v>
      </c>
      <c r="M819">
        <v>916</v>
      </c>
      <c r="N819" t="s">
        <v>22</v>
      </c>
      <c r="O819">
        <v>146</v>
      </c>
      <c r="P819" t="s">
        <v>3845</v>
      </c>
      <c r="Q819">
        <v>34</v>
      </c>
      <c r="R819">
        <v>13897789</v>
      </c>
    </row>
    <row r="820" spans="1:18" x14ac:dyDescent="0.25">
      <c r="A820">
        <v>818</v>
      </c>
      <c r="B820" t="s">
        <v>3846</v>
      </c>
      <c r="C820" t="s">
        <v>3847</v>
      </c>
      <c r="D820">
        <v>1</v>
      </c>
      <c r="E820" t="s">
        <v>3848</v>
      </c>
      <c r="F820" t="s">
        <v>3846</v>
      </c>
      <c r="G820">
        <v>2317</v>
      </c>
      <c r="H820">
        <v>47</v>
      </c>
      <c r="I820">
        <v>9</v>
      </c>
      <c r="J820">
        <v>0</v>
      </c>
      <c r="K820">
        <v>0</v>
      </c>
      <c r="L820" t="s">
        <v>3849</v>
      </c>
      <c r="M820">
        <v>4470</v>
      </c>
      <c r="N820" t="s">
        <v>22</v>
      </c>
      <c r="O820">
        <v>32</v>
      </c>
      <c r="P820" t="s">
        <v>3850</v>
      </c>
      <c r="Q820">
        <v>6</v>
      </c>
      <c r="R820">
        <v>900899</v>
      </c>
    </row>
    <row r="821" spans="1:18" x14ac:dyDescent="0.25">
      <c r="A821">
        <v>819</v>
      </c>
      <c r="B821" t="s">
        <v>3851</v>
      </c>
      <c r="C821" t="s">
        <v>3852</v>
      </c>
      <c r="D821">
        <v>2</v>
      </c>
      <c r="E821" t="s">
        <v>3853</v>
      </c>
      <c r="F821" t="s">
        <v>3851</v>
      </c>
      <c r="G821">
        <v>3698</v>
      </c>
      <c r="H821">
        <v>172</v>
      </c>
      <c r="I821">
        <v>1</v>
      </c>
      <c r="J821">
        <v>0</v>
      </c>
      <c r="K821">
        <v>0</v>
      </c>
      <c r="L821" t="s">
        <v>1040</v>
      </c>
      <c r="M821">
        <v>2330</v>
      </c>
      <c r="N821" t="s">
        <v>22</v>
      </c>
      <c r="O821">
        <v>125</v>
      </c>
      <c r="P821" t="s">
        <v>3854</v>
      </c>
      <c r="Q821">
        <v>22</v>
      </c>
      <c r="R821">
        <v>3826990</v>
      </c>
    </row>
    <row r="822" spans="1:18" x14ac:dyDescent="0.25">
      <c r="A822">
        <v>820</v>
      </c>
      <c r="B822" t="s">
        <v>3855</v>
      </c>
      <c r="C822" t="s">
        <v>3856</v>
      </c>
      <c r="D822">
        <v>2</v>
      </c>
      <c r="E822" t="s">
        <v>3857</v>
      </c>
      <c r="F822" t="s">
        <v>3855</v>
      </c>
      <c r="G822">
        <v>82111</v>
      </c>
      <c r="H822">
        <v>1139</v>
      </c>
      <c r="I822">
        <v>79</v>
      </c>
      <c r="J822">
        <v>0</v>
      </c>
      <c r="K822">
        <v>0</v>
      </c>
      <c r="L822" t="s">
        <v>3858</v>
      </c>
      <c r="M822">
        <v>6590</v>
      </c>
      <c r="N822" t="s">
        <v>22</v>
      </c>
      <c r="O822">
        <v>175</v>
      </c>
      <c r="P822" t="s">
        <v>3859</v>
      </c>
      <c r="Q822">
        <v>71</v>
      </c>
      <c r="R822">
        <v>13060465</v>
      </c>
    </row>
    <row r="823" spans="1:18" x14ac:dyDescent="0.25">
      <c r="A823">
        <v>821</v>
      </c>
      <c r="B823" t="s">
        <v>3860</v>
      </c>
      <c r="C823" t="s">
        <v>3861</v>
      </c>
      <c r="D823">
        <v>3</v>
      </c>
      <c r="E823" t="s">
        <v>3862</v>
      </c>
      <c r="F823" t="s">
        <v>3860</v>
      </c>
      <c r="G823">
        <v>1820</v>
      </c>
      <c r="H823">
        <v>63</v>
      </c>
      <c r="I823">
        <v>0</v>
      </c>
      <c r="J823">
        <v>0</v>
      </c>
      <c r="K823">
        <v>0</v>
      </c>
      <c r="L823" t="s">
        <v>3863</v>
      </c>
      <c r="M823">
        <v>361000</v>
      </c>
      <c r="N823" t="s">
        <v>22</v>
      </c>
      <c r="O823">
        <v>147694</v>
      </c>
      <c r="P823" t="s">
        <v>3864</v>
      </c>
      <c r="Q823">
        <v>73</v>
      </c>
      <c r="R823">
        <v>82503532</v>
      </c>
    </row>
    <row r="824" spans="1:18" x14ac:dyDescent="0.25">
      <c r="A824">
        <v>822</v>
      </c>
      <c r="B824" t="s">
        <v>3865</v>
      </c>
      <c r="C824" t="s">
        <v>3866</v>
      </c>
      <c r="D824">
        <v>3</v>
      </c>
      <c r="E824" t="s">
        <v>3867</v>
      </c>
      <c r="F824" t="s">
        <v>3868</v>
      </c>
      <c r="G824">
        <v>124</v>
      </c>
      <c r="H824">
        <v>6</v>
      </c>
      <c r="I824">
        <v>0</v>
      </c>
      <c r="J824">
        <v>0</v>
      </c>
      <c r="K824">
        <v>0</v>
      </c>
      <c r="L824" t="s">
        <v>3869</v>
      </c>
      <c r="M824">
        <v>600</v>
      </c>
      <c r="N824" t="s">
        <v>22</v>
      </c>
      <c r="O824">
        <v>183</v>
      </c>
      <c r="P824" t="s">
        <v>3870</v>
      </c>
      <c r="Q824">
        <v>33</v>
      </c>
      <c r="R824">
        <v>189850</v>
      </c>
    </row>
    <row r="825" spans="1:18" x14ac:dyDescent="0.25">
      <c r="A825">
        <v>823</v>
      </c>
      <c r="B825" t="s">
        <v>3871</v>
      </c>
      <c r="C825" t="s">
        <v>3872</v>
      </c>
      <c r="D825">
        <v>1</v>
      </c>
      <c r="E825" t="s">
        <v>3873</v>
      </c>
      <c r="F825" t="s">
        <v>3871</v>
      </c>
      <c r="G825">
        <v>4055</v>
      </c>
      <c r="H825">
        <v>134</v>
      </c>
      <c r="I825">
        <v>4</v>
      </c>
      <c r="J825">
        <v>0</v>
      </c>
      <c r="K825">
        <v>0</v>
      </c>
      <c r="L825" t="s">
        <v>3514</v>
      </c>
      <c r="M825">
        <v>1570</v>
      </c>
      <c r="N825" t="s">
        <v>22</v>
      </c>
      <c r="O825">
        <v>90</v>
      </c>
      <c r="P825" t="s">
        <v>3874</v>
      </c>
      <c r="Q825">
        <v>36</v>
      </c>
      <c r="R825">
        <v>923806</v>
      </c>
    </row>
    <row r="826" spans="1:18" x14ac:dyDescent="0.25">
      <c r="A826">
        <v>824</v>
      </c>
      <c r="B826" t="s">
        <v>3875</v>
      </c>
      <c r="C826" t="s">
        <v>3876</v>
      </c>
      <c r="D826">
        <v>2</v>
      </c>
      <c r="E826" t="s">
        <v>3877</v>
      </c>
      <c r="F826" t="s">
        <v>3875</v>
      </c>
      <c r="G826">
        <v>258368</v>
      </c>
      <c r="H826">
        <v>4716</v>
      </c>
      <c r="I826">
        <v>440</v>
      </c>
      <c r="J826">
        <v>0</v>
      </c>
      <c r="K826">
        <v>0</v>
      </c>
      <c r="L826" t="s">
        <v>3878</v>
      </c>
      <c r="M826">
        <v>1250</v>
      </c>
      <c r="N826" t="s">
        <v>22</v>
      </c>
      <c r="O826">
        <v>105</v>
      </c>
      <c r="P826" t="s">
        <v>3879</v>
      </c>
      <c r="Q826">
        <v>118</v>
      </c>
      <c r="R826">
        <v>59881082</v>
      </c>
    </row>
    <row r="827" spans="1:18" x14ac:dyDescent="0.25">
      <c r="A827">
        <v>825</v>
      </c>
      <c r="B827" t="s">
        <v>3880</v>
      </c>
      <c r="C827" t="s">
        <v>3881</v>
      </c>
      <c r="D827">
        <v>1</v>
      </c>
      <c r="E827" t="s">
        <v>3882</v>
      </c>
      <c r="F827" t="s">
        <v>3880</v>
      </c>
      <c r="G827">
        <v>14082</v>
      </c>
      <c r="H827">
        <v>327</v>
      </c>
      <c r="I827">
        <v>42</v>
      </c>
      <c r="J827">
        <v>0</v>
      </c>
      <c r="K827">
        <v>0</v>
      </c>
      <c r="L827" t="s">
        <v>3597</v>
      </c>
      <c r="M827">
        <v>1130</v>
      </c>
      <c r="N827" t="s">
        <v>22</v>
      </c>
      <c r="O827">
        <v>634</v>
      </c>
      <c r="P827" t="s">
        <v>3883</v>
      </c>
      <c r="Q827">
        <v>6</v>
      </c>
      <c r="R827">
        <v>65601594</v>
      </c>
    </row>
    <row r="828" spans="1:18" x14ac:dyDescent="0.25">
      <c r="A828">
        <v>826</v>
      </c>
      <c r="B828" t="s">
        <v>3884</v>
      </c>
      <c r="C828" t="s">
        <v>3885</v>
      </c>
      <c r="D828">
        <v>4</v>
      </c>
      <c r="E828" t="s">
        <v>3886</v>
      </c>
      <c r="F828" t="s">
        <v>3884</v>
      </c>
      <c r="G828">
        <v>25020</v>
      </c>
      <c r="H828">
        <v>733</v>
      </c>
      <c r="I828">
        <v>25</v>
      </c>
      <c r="J828">
        <v>0</v>
      </c>
      <c r="K828">
        <v>0</v>
      </c>
      <c r="L828" t="s">
        <v>3849</v>
      </c>
      <c r="M828">
        <v>4470</v>
      </c>
      <c r="N828" t="s">
        <v>22</v>
      </c>
      <c r="O828">
        <v>32</v>
      </c>
      <c r="P828" t="s">
        <v>3887</v>
      </c>
      <c r="Q828">
        <v>237</v>
      </c>
      <c r="R828">
        <v>900899</v>
      </c>
    </row>
    <row r="829" spans="1:18" x14ac:dyDescent="0.25">
      <c r="A829">
        <v>827</v>
      </c>
      <c r="B829" t="s">
        <v>3888</v>
      </c>
      <c r="C829" t="s">
        <v>3889</v>
      </c>
      <c r="D829">
        <v>4</v>
      </c>
      <c r="E829" t="s">
        <v>3890</v>
      </c>
      <c r="F829" t="s">
        <v>3888</v>
      </c>
      <c r="G829">
        <v>820138</v>
      </c>
      <c r="H829">
        <v>12173</v>
      </c>
      <c r="I829">
        <v>457</v>
      </c>
      <c r="J829">
        <v>0</v>
      </c>
      <c r="K829">
        <v>2</v>
      </c>
      <c r="L829" t="s">
        <v>3858</v>
      </c>
      <c r="M829">
        <v>6590</v>
      </c>
      <c r="N829" t="s">
        <v>22</v>
      </c>
      <c r="O829">
        <v>175</v>
      </c>
      <c r="P829" t="s">
        <v>3891</v>
      </c>
      <c r="Q829">
        <v>118</v>
      </c>
      <c r="R829">
        <v>13060465</v>
      </c>
    </row>
    <row r="830" spans="1:18" x14ac:dyDescent="0.25">
      <c r="A830">
        <v>828</v>
      </c>
      <c r="B830" t="s">
        <v>3892</v>
      </c>
      <c r="C830" t="s">
        <v>3893</v>
      </c>
      <c r="D830">
        <v>2</v>
      </c>
      <c r="E830" t="s">
        <v>3894</v>
      </c>
      <c r="F830" t="s">
        <v>3892</v>
      </c>
      <c r="G830">
        <v>165</v>
      </c>
      <c r="H830">
        <v>5</v>
      </c>
      <c r="I830">
        <v>0</v>
      </c>
      <c r="J830">
        <v>0</v>
      </c>
      <c r="K830">
        <v>0</v>
      </c>
      <c r="L830" t="s">
        <v>3895</v>
      </c>
      <c r="M830">
        <v>451</v>
      </c>
      <c r="N830" t="s">
        <v>22</v>
      </c>
      <c r="O830">
        <v>38</v>
      </c>
      <c r="P830" t="s">
        <v>3896</v>
      </c>
      <c r="Q830">
        <v>30</v>
      </c>
      <c r="R830">
        <v>42804</v>
      </c>
    </row>
    <row r="831" spans="1:18" x14ac:dyDescent="0.25">
      <c r="A831">
        <v>829</v>
      </c>
      <c r="B831" t="s">
        <v>3897</v>
      </c>
      <c r="C831" t="s">
        <v>3898</v>
      </c>
      <c r="D831">
        <v>6</v>
      </c>
      <c r="E831" t="s">
        <v>3899</v>
      </c>
      <c r="F831" t="s">
        <v>3897</v>
      </c>
      <c r="G831">
        <v>2878546</v>
      </c>
      <c r="H831">
        <v>44041</v>
      </c>
      <c r="I831">
        <v>4052</v>
      </c>
      <c r="J831">
        <v>0</v>
      </c>
      <c r="K831">
        <v>145</v>
      </c>
      <c r="L831" t="s">
        <v>3900</v>
      </c>
      <c r="M831">
        <v>18300</v>
      </c>
      <c r="N831" t="s">
        <v>22</v>
      </c>
      <c r="O831">
        <v>29</v>
      </c>
      <c r="P831" t="s">
        <v>3901</v>
      </c>
      <c r="Q831">
        <v>1959</v>
      </c>
      <c r="R831">
        <v>15331699</v>
      </c>
    </row>
    <row r="832" spans="1:18" x14ac:dyDescent="0.25">
      <c r="A832">
        <v>830</v>
      </c>
      <c r="B832" t="s">
        <v>3902</v>
      </c>
      <c r="C832" t="s">
        <v>3903</v>
      </c>
      <c r="D832">
        <v>2</v>
      </c>
      <c r="E832" t="s">
        <v>3904</v>
      </c>
      <c r="F832" t="s">
        <v>3902</v>
      </c>
      <c r="G832">
        <v>395329</v>
      </c>
      <c r="H832">
        <v>6206</v>
      </c>
      <c r="I832">
        <v>391</v>
      </c>
      <c r="J832">
        <v>0</v>
      </c>
      <c r="K832">
        <v>33</v>
      </c>
      <c r="L832" t="s">
        <v>2412</v>
      </c>
      <c r="M832">
        <v>3120</v>
      </c>
      <c r="N832" t="s">
        <v>22</v>
      </c>
      <c r="O832">
        <v>25</v>
      </c>
      <c r="P832" t="s">
        <v>3905</v>
      </c>
      <c r="Q832">
        <v>448</v>
      </c>
      <c r="R832">
        <v>5453130</v>
      </c>
    </row>
    <row r="833" spans="1:18" x14ac:dyDescent="0.25">
      <c r="A833">
        <v>831</v>
      </c>
      <c r="B833" t="s">
        <v>3906</v>
      </c>
      <c r="C833" t="s">
        <v>3907</v>
      </c>
      <c r="D833">
        <v>1</v>
      </c>
      <c r="E833" t="s">
        <v>3908</v>
      </c>
      <c r="F833" t="s">
        <v>3906</v>
      </c>
      <c r="G833">
        <v>4540</v>
      </c>
      <c r="H833">
        <v>127</v>
      </c>
      <c r="I833">
        <v>5</v>
      </c>
      <c r="J833">
        <v>0</v>
      </c>
      <c r="K833">
        <v>0</v>
      </c>
      <c r="L833" t="s">
        <v>3909</v>
      </c>
      <c r="M833">
        <v>18</v>
      </c>
      <c r="N833" t="s">
        <v>22</v>
      </c>
      <c r="O833">
        <v>70</v>
      </c>
      <c r="P833" t="s">
        <v>3910</v>
      </c>
      <c r="Q833">
        <v>27</v>
      </c>
      <c r="R833">
        <v>7299764</v>
      </c>
    </row>
    <row r="834" spans="1:18" x14ac:dyDescent="0.25">
      <c r="A834">
        <v>832</v>
      </c>
      <c r="B834" t="s">
        <v>3911</v>
      </c>
      <c r="C834" t="s">
        <v>3912</v>
      </c>
      <c r="D834">
        <v>4</v>
      </c>
      <c r="E834" t="s">
        <v>3913</v>
      </c>
      <c r="F834" t="s">
        <v>3911</v>
      </c>
      <c r="G834">
        <v>11320</v>
      </c>
      <c r="H834">
        <v>185</v>
      </c>
      <c r="I834">
        <v>10</v>
      </c>
      <c r="J834">
        <v>0</v>
      </c>
      <c r="K834">
        <v>0</v>
      </c>
      <c r="L834" t="s">
        <v>3914</v>
      </c>
      <c r="M834">
        <v>735</v>
      </c>
      <c r="N834" t="s">
        <v>22</v>
      </c>
      <c r="O834">
        <v>193</v>
      </c>
      <c r="P834" t="s">
        <v>3915</v>
      </c>
      <c r="Q834">
        <v>75</v>
      </c>
      <c r="R834">
        <v>2919442</v>
      </c>
    </row>
    <row r="835" spans="1:18" x14ac:dyDescent="0.25">
      <c r="A835">
        <v>833</v>
      </c>
      <c r="B835" t="s">
        <v>3916</v>
      </c>
      <c r="C835" t="s">
        <v>3917</v>
      </c>
      <c r="D835">
        <v>2</v>
      </c>
      <c r="E835" t="s">
        <v>3918</v>
      </c>
      <c r="F835" t="s">
        <v>3916</v>
      </c>
      <c r="G835">
        <v>8434</v>
      </c>
      <c r="H835">
        <v>164</v>
      </c>
      <c r="I835">
        <v>17</v>
      </c>
      <c r="J835">
        <v>0</v>
      </c>
      <c r="K835">
        <v>0</v>
      </c>
      <c r="L835" t="s">
        <v>2881</v>
      </c>
      <c r="M835">
        <v>916</v>
      </c>
      <c r="N835" t="s">
        <v>22</v>
      </c>
      <c r="O835">
        <v>146</v>
      </c>
      <c r="P835" t="s">
        <v>3919</v>
      </c>
      <c r="Q835">
        <v>34</v>
      </c>
      <c r="R835">
        <v>13897789</v>
      </c>
    </row>
    <row r="836" spans="1:18" x14ac:dyDescent="0.25">
      <c r="A836">
        <v>834</v>
      </c>
      <c r="B836" t="s">
        <v>3920</v>
      </c>
      <c r="C836" t="s">
        <v>3921</v>
      </c>
      <c r="D836">
        <v>3</v>
      </c>
      <c r="E836" t="s">
        <v>3922</v>
      </c>
      <c r="F836" t="s">
        <v>3920</v>
      </c>
      <c r="G836">
        <v>3560</v>
      </c>
      <c r="H836">
        <v>139</v>
      </c>
      <c r="I836">
        <v>4</v>
      </c>
      <c r="J836">
        <v>0</v>
      </c>
      <c r="K836">
        <v>0</v>
      </c>
      <c r="L836" t="s">
        <v>3588</v>
      </c>
      <c r="M836">
        <v>436</v>
      </c>
      <c r="N836" t="s">
        <v>22</v>
      </c>
      <c r="O836">
        <v>3</v>
      </c>
      <c r="P836" t="s">
        <v>3923</v>
      </c>
      <c r="Q836">
        <v>98</v>
      </c>
      <c r="R836">
        <v>22036</v>
      </c>
    </row>
    <row r="837" spans="1:18" x14ac:dyDescent="0.25">
      <c r="A837">
        <v>835</v>
      </c>
      <c r="B837" t="s">
        <v>2740</v>
      </c>
      <c r="C837" t="s">
        <v>3924</v>
      </c>
      <c r="D837">
        <v>5</v>
      </c>
      <c r="E837" t="s">
        <v>3925</v>
      </c>
      <c r="F837" t="s">
        <v>2740</v>
      </c>
      <c r="G837">
        <v>258320</v>
      </c>
      <c r="H837">
        <v>7044</v>
      </c>
      <c r="I837">
        <v>275</v>
      </c>
      <c r="J837">
        <v>0</v>
      </c>
      <c r="K837">
        <v>0</v>
      </c>
      <c r="L837" t="s">
        <v>1855</v>
      </c>
      <c r="M837">
        <v>374</v>
      </c>
      <c r="N837" t="s">
        <v>22</v>
      </c>
      <c r="O837">
        <v>39</v>
      </c>
      <c r="P837" t="s">
        <v>3926</v>
      </c>
      <c r="Q837">
        <v>132</v>
      </c>
      <c r="R837">
        <v>24597078</v>
      </c>
    </row>
    <row r="838" spans="1:18" x14ac:dyDescent="0.25">
      <c r="A838">
        <v>836</v>
      </c>
      <c r="B838" t="s">
        <v>3927</v>
      </c>
      <c r="C838" t="s">
        <v>3928</v>
      </c>
      <c r="D838">
        <v>2</v>
      </c>
      <c r="E838" t="s">
        <v>3929</v>
      </c>
      <c r="F838" t="s">
        <v>3927</v>
      </c>
      <c r="G838">
        <v>61008</v>
      </c>
      <c r="H838">
        <v>1884</v>
      </c>
      <c r="I838">
        <v>31</v>
      </c>
      <c r="J838">
        <v>0</v>
      </c>
      <c r="K838">
        <v>12</v>
      </c>
      <c r="L838" t="s">
        <v>3930</v>
      </c>
      <c r="M838">
        <v>2400</v>
      </c>
      <c r="N838" t="s">
        <v>22</v>
      </c>
      <c r="O838">
        <v>145</v>
      </c>
      <c r="P838" t="s">
        <v>3931</v>
      </c>
      <c r="Q838">
        <v>508</v>
      </c>
      <c r="R838">
        <v>4576949</v>
      </c>
    </row>
    <row r="839" spans="1:18" x14ac:dyDescent="0.25">
      <c r="A839">
        <v>837</v>
      </c>
      <c r="B839" t="s">
        <v>3932</v>
      </c>
      <c r="C839" t="s">
        <v>3933</v>
      </c>
      <c r="D839">
        <v>1</v>
      </c>
      <c r="E839" t="s">
        <v>3934</v>
      </c>
      <c r="F839" t="s">
        <v>3935</v>
      </c>
      <c r="G839">
        <v>348</v>
      </c>
      <c r="H839">
        <v>15</v>
      </c>
      <c r="I839">
        <v>1</v>
      </c>
      <c r="J839">
        <v>0</v>
      </c>
      <c r="K839">
        <v>1</v>
      </c>
      <c r="L839" t="s">
        <v>3936</v>
      </c>
      <c r="M839">
        <v>1910</v>
      </c>
      <c r="N839" t="s">
        <v>22</v>
      </c>
      <c r="O839">
        <v>230</v>
      </c>
      <c r="P839" t="s">
        <v>3937</v>
      </c>
      <c r="Q839">
        <v>243</v>
      </c>
      <c r="R839">
        <v>255647</v>
      </c>
    </row>
    <row r="840" spans="1:18" x14ac:dyDescent="0.25">
      <c r="A840">
        <v>838</v>
      </c>
      <c r="B840" t="s">
        <v>3938</v>
      </c>
      <c r="C840" t="s">
        <v>3939</v>
      </c>
      <c r="D840">
        <v>1</v>
      </c>
      <c r="E840" t="s">
        <v>3940</v>
      </c>
      <c r="F840" t="s">
        <v>3938</v>
      </c>
      <c r="G840">
        <v>214888</v>
      </c>
      <c r="H840">
        <v>2306</v>
      </c>
      <c r="I840">
        <v>98</v>
      </c>
      <c r="J840">
        <v>0</v>
      </c>
      <c r="K840">
        <v>0</v>
      </c>
      <c r="L840" t="s">
        <v>675</v>
      </c>
      <c r="M840">
        <v>9110</v>
      </c>
      <c r="N840" t="s">
        <v>22</v>
      </c>
      <c r="O840">
        <v>73</v>
      </c>
      <c r="P840" t="s">
        <v>3941</v>
      </c>
      <c r="Q840">
        <v>236</v>
      </c>
      <c r="R840">
        <v>17096397</v>
      </c>
    </row>
    <row r="841" spans="1:18" x14ac:dyDescent="0.25">
      <c r="A841">
        <v>839</v>
      </c>
      <c r="B841" t="s">
        <v>3942</v>
      </c>
      <c r="C841" t="s">
        <v>3943</v>
      </c>
      <c r="D841">
        <v>1</v>
      </c>
      <c r="E841" t="s">
        <v>3944</v>
      </c>
      <c r="F841" t="s">
        <v>3942</v>
      </c>
      <c r="G841">
        <v>1591729</v>
      </c>
      <c r="H841">
        <v>6367</v>
      </c>
      <c r="I841">
        <v>306</v>
      </c>
      <c r="J841">
        <v>0</v>
      </c>
      <c r="K841">
        <v>1</v>
      </c>
      <c r="L841" t="s">
        <v>382</v>
      </c>
      <c r="M841">
        <v>147</v>
      </c>
      <c r="N841" t="s">
        <v>22</v>
      </c>
      <c r="O841">
        <v>16</v>
      </c>
      <c r="P841" t="s">
        <v>3945</v>
      </c>
      <c r="Q841">
        <v>223</v>
      </c>
      <c r="R841">
        <v>18943791</v>
      </c>
    </row>
    <row r="842" spans="1:18" x14ac:dyDescent="0.25">
      <c r="A842">
        <v>840</v>
      </c>
      <c r="B842" t="s">
        <v>3946</v>
      </c>
      <c r="C842" t="s">
        <v>3947</v>
      </c>
      <c r="D842">
        <v>1</v>
      </c>
      <c r="E842" t="s">
        <v>3948</v>
      </c>
      <c r="F842" t="s">
        <v>3946</v>
      </c>
      <c r="G842">
        <v>386615</v>
      </c>
      <c r="H842">
        <v>6030</v>
      </c>
      <c r="I842">
        <v>529</v>
      </c>
      <c r="J842">
        <v>0</v>
      </c>
      <c r="K842">
        <v>0</v>
      </c>
      <c r="L842" t="s">
        <v>3949</v>
      </c>
      <c r="M842">
        <v>48800</v>
      </c>
      <c r="N842" t="s">
        <v>22</v>
      </c>
      <c r="O842">
        <v>35</v>
      </c>
      <c r="P842" t="s">
        <v>3950</v>
      </c>
      <c r="Q842">
        <v>104</v>
      </c>
      <c r="R842">
        <v>27489535</v>
      </c>
    </row>
    <row r="843" spans="1:18" x14ac:dyDescent="0.25">
      <c r="A843">
        <v>841</v>
      </c>
      <c r="B843" t="s">
        <v>3951</v>
      </c>
      <c r="C843" t="s">
        <v>3952</v>
      </c>
      <c r="D843">
        <v>1</v>
      </c>
      <c r="E843" t="s">
        <v>3953</v>
      </c>
      <c r="F843" t="s">
        <v>3951</v>
      </c>
      <c r="G843">
        <v>4113010</v>
      </c>
      <c r="H843">
        <v>34294</v>
      </c>
      <c r="I843">
        <v>3181</v>
      </c>
      <c r="J843">
        <v>0</v>
      </c>
      <c r="K843">
        <v>19</v>
      </c>
      <c r="L843" t="s">
        <v>3954</v>
      </c>
      <c r="M843">
        <v>49000</v>
      </c>
      <c r="N843" t="s">
        <v>22</v>
      </c>
      <c r="O843">
        <v>153</v>
      </c>
      <c r="P843" t="s">
        <v>3955</v>
      </c>
      <c r="Q843">
        <v>1687</v>
      </c>
      <c r="R843">
        <v>130612893</v>
      </c>
    </row>
    <row r="844" spans="1:18" x14ac:dyDescent="0.25">
      <c r="A844">
        <v>842</v>
      </c>
      <c r="B844" t="s">
        <v>3956</v>
      </c>
      <c r="C844" t="s">
        <v>3957</v>
      </c>
      <c r="D844">
        <v>2</v>
      </c>
      <c r="E844" t="s">
        <v>3958</v>
      </c>
      <c r="F844" t="s">
        <v>3956</v>
      </c>
      <c r="G844">
        <v>6327414</v>
      </c>
      <c r="H844">
        <v>71253</v>
      </c>
      <c r="I844">
        <v>6163</v>
      </c>
      <c r="J844">
        <v>0</v>
      </c>
      <c r="K844">
        <v>457</v>
      </c>
      <c r="L844" t="s">
        <v>648</v>
      </c>
      <c r="M844">
        <v>12700</v>
      </c>
      <c r="N844" t="s">
        <v>22</v>
      </c>
      <c r="O844">
        <v>80</v>
      </c>
      <c r="P844" t="s">
        <v>3959</v>
      </c>
      <c r="Q844">
        <v>1065</v>
      </c>
      <c r="R844">
        <v>202832691</v>
      </c>
    </row>
    <row r="845" spans="1:18" x14ac:dyDescent="0.25">
      <c r="A845">
        <v>843</v>
      </c>
      <c r="B845" t="s">
        <v>3960</v>
      </c>
      <c r="C845" t="s">
        <v>3961</v>
      </c>
      <c r="D845">
        <v>1</v>
      </c>
      <c r="E845" t="s">
        <v>3962</v>
      </c>
      <c r="F845" t="s">
        <v>3960</v>
      </c>
      <c r="G845">
        <v>9277</v>
      </c>
      <c r="H845">
        <v>105</v>
      </c>
      <c r="I845">
        <v>12</v>
      </c>
      <c r="J845">
        <v>0</v>
      </c>
      <c r="K845">
        <v>0</v>
      </c>
      <c r="L845" t="s">
        <v>3963</v>
      </c>
      <c r="M845">
        <v>17400</v>
      </c>
      <c r="N845" t="s">
        <v>22</v>
      </c>
      <c r="O845">
        <v>22</v>
      </c>
      <c r="P845" t="s">
        <v>3964</v>
      </c>
      <c r="Q845">
        <v>181</v>
      </c>
      <c r="R845">
        <v>1548467</v>
      </c>
    </row>
    <row r="846" spans="1:18" x14ac:dyDescent="0.25">
      <c r="A846">
        <v>844</v>
      </c>
      <c r="B846" t="s">
        <v>3965</v>
      </c>
      <c r="C846" t="s">
        <v>3966</v>
      </c>
      <c r="D846">
        <v>1</v>
      </c>
      <c r="E846" t="s">
        <v>3967</v>
      </c>
      <c r="F846" t="s">
        <v>3968</v>
      </c>
      <c r="G846">
        <v>4543946</v>
      </c>
      <c r="H846">
        <v>14184</v>
      </c>
      <c r="I846">
        <v>1497</v>
      </c>
      <c r="J846">
        <v>0</v>
      </c>
      <c r="K846">
        <v>291</v>
      </c>
      <c r="L846" t="s">
        <v>3969</v>
      </c>
      <c r="M846">
        <v>2700</v>
      </c>
      <c r="N846" t="s">
        <v>22</v>
      </c>
      <c r="O846">
        <v>21</v>
      </c>
      <c r="P846" t="s">
        <v>3970</v>
      </c>
      <c r="Q846">
        <v>372</v>
      </c>
      <c r="R846">
        <v>11948003</v>
      </c>
    </row>
    <row r="847" spans="1:18" x14ac:dyDescent="0.25">
      <c r="A847">
        <v>845</v>
      </c>
      <c r="B847" t="s">
        <v>3971</v>
      </c>
      <c r="C847" t="s">
        <v>3972</v>
      </c>
      <c r="D847">
        <v>1</v>
      </c>
      <c r="E847" t="s">
        <v>3973</v>
      </c>
      <c r="F847" t="s">
        <v>3974</v>
      </c>
      <c r="G847">
        <v>5095</v>
      </c>
      <c r="H847">
        <v>113</v>
      </c>
      <c r="I847">
        <v>5</v>
      </c>
      <c r="J847">
        <v>0</v>
      </c>
      <c r="K847">
        <v>3</v>
      </c>
      <c r="L847" t="s">
        <v>3975</v>
      </c>
      <c r="M847">
        <v>53</v>
      </c>
      <c r="N847" t="s">
        <v>22</v>
      </c>
      <c r="O847">
        <v>11</v>
      </c>
      <c r="P847" t="s">
        <v>3976</v>
      </c>
      <c r="Q847">
        <v>176</v>
      </c>
      <c r="R847">
        <v>5712</v>
      </c>
    </row>
    <row r="848" spans="1:18" x14ac:dyDescent="0.25">
      <c r="A848">
        <v>846</v>
      </c>
      <c r="B848" t="s">
        <v>3977</v>
      </c>
      <c r="C848" t="s">
        <v>3978</v>
      </c>
      <c r="D848">
        <v>2</v>
      </c>
      <c r="E848" t="s">
        <v>3979</v>
      </c>
      <c r="F848" t="s">
        <v>3977</v>
      </c>
      <c r="G848">
        <v>2933794</v>
      </c>
      <c r="H848">
        <v>33705</v>
      </c>
      <c r="I848">
        <v>1660</v>
      </c>
      <c r="J848">
        <v>0</v>
      </c>
      <c r="K848">
        <v>157</v>
      </c>
      <c r="L848" t="s">
        <v>3980</v>
      </c>
      <c r="M848">
        <v>860</v>
      </c>
      <c r="N848" t="s">
        <v>22</v>
      </c>
      <c r="O848">
        <v>226</v>
      </c>
      <c r="P848" t="s">
        <v>3981</v>
      </c>
      <c r="Q848">
        <v>573</v>
      </c>
      <c r="R848">
        <v>8506299</v>
      </c>
    </row>
    <row r="849" spans="1:18" x14ac:dyDescent="0.25">
      <c r="A849">
        <v>847</v>
      </c>
      <c r="B849" t="s">
        <v>3982</v>
      </c>
      <c r="C849" t="s">
        <v>3983</v>
      </c>
      <c r="D849">
        <v>1</v>
      </c>
      <c r="E849" t="s">
        <v>3984</v>
      </c>
      <c r="F849" t="s">
        <v>3982</v>
      </c>
      <c r="G849">
        <v>20504126</v>
      </c>
      <c r="H849">
        <v>113603</v>
      </c>
      <c r="I849">
        <v>13225</v>
      </c>
      <c r="J849">
        <v>0</v>
      </c>
      <c r="K849">
        <v>435</v>
      </c>
      <c r="L849" t="s">
        <v>214</v>
      </c>
      <c r="M849">
        <v>92500</v>
      </c>
      <c r="N849" t="s">
        <v>22</v>
      </c>
      <c r="O849">
        <v>7377</v>
      </c>
      <c r="P849" t="s">
        <v>3985</v>
      </c>
      <c r="Q849">
        <v>538</v>
      </c>
      <c r="R849">
        <v>1042006973</v>
      </c>
    </row>
    <row r="850" spans="1:18" x14ac:dyDescent="0.25">
      <c r="A850">
        <v>848</v>
      </c>
      <c r="B850" t="s">
        <v>3986</v>
      </c>
      <c r="C850" t="s">
        <v>3987</v>
      </c>
      <c r="D850">
        <v>1</v>
      </c>
      <c r="E850" t="s">
        <v>3988</v>
      </c>
      <c r="F850" t="s">
        <v>3986</v>
      </c>
      <c r="G850">
        <v>16431956</v>
      </c>
      <c r="H850">
        <v>88629</v>
      </c>
      <c r="I850">
        <v>9917</v>
      </c>
      <c r="J850">
        <v>0</v>
      </c>
      <c r="K850">
        <v>55</v>
      </c>
      <c r="L850" t="s">
        <v>3989</v>
      </c>
      <c r="M850">
        <v>6400</v>
      </c>
      <c r="N850" t="s">
        <v>22</v>
      </c>
      <c r="O850">
        <v>151</v>
      </c>
      <c r="P850" t="s">
        <v>3990</v>
      </c>
      <c r="Q850">
        <v>1985</v>
      </c>
      <c r="R850">
        <v>49346502</v>
      </c>
    </row>
    <row r="851" spans="1:18" x14ac:dyDescent="0.25">
      <c r="A851">
        <v>849</v>
      </c>
      <c r="B851" t="s">
        <v>3991</v>
      </c>
      <c r="C851" t="s">
        <v>3992</v>
      </c>
      <c r="D851">
        <v>1</v>
      </c>
      <c r="E851" t="s">
        <v>3993</v>
      </c>
      <c r="F851" t="s">
        <v>3991</v>
      </c>
      <c r="G851">
        <v>1445362</v>
      </c>
      <c r="H851">
        <v>6220</v>
      </c>
      <c r="I851">
        <v>727</v>
      </c>
      <c r="J851">
        <v>0</v>
      </c>
      <c r="K851">
        <v>3</v>
      </c>
      <c r="L851" t="s">
        <v>3994</v>
      </c>
      <c r="M851">
        <v>12500</v>
      </c>
      <c r="N851" t="s">
        <v>22</v>
      </c>
      <c r="O851">
        <v>50</v>
      </c>
      <c r="P851" t="s">
        <v>3995</v>
      </c>
      <c r="Q851">
        <v>289</v>
      </c>
      <c r="R851">
        <v>9739594</v>
      </c>
    </row>
    <row r="852" spans="1:18" x14ac:dyDescent="0.25">
      <c r="A852">
        <v>850</v>
      </c>
      <c r="B852" t="s">
        <v>3996</v>
      </c>
      <c r="C852" t="s">
        <v>3997</v>
      </c>
      <c r="D852">
        <v>1</v>
      </c>
      <c r="E852" t="s">
        <v>3998</v>
      </c>
      <c r="F852" t="s">
        <v>3996</v>
      </c>
      <c r="G852">
        <v>548283</v>
      </c>
      <c r="H852">
        <v>6277</v>
      </c>
      <c r="I852">
        <v>294</v>
      </c>
      <c r="J852">
        <v>0</v>
      </c>
      <c r="K852">
        <v>3</v>
      </c>
      <c r="L852" t="s">
        <v>3999</v>
      </c>
      <c r="M852">
        <v>12100</v>
      </c>
      <c r="N852" t="s">
        <v>22</v>
      </c>
      <c r="O852">
        <v>8</v>
      </c>
      <c r="P852" t="s">
        <v>4000</v>
      </c>
      <c r="Q852">
        <v>230</v>
      </c>
      <c r="R852">
        <v>36056456</v>
      </c>
    </row>
    <row r="853" spans="1:18" x14ac:dyDescent="0.25">
      <c r="A853">
        <v>851</v>
      </c>
      <c r="B853" t="s">
        <v>4001</v>
      </c>
      <c r="C853" t="s">
        <v>4002</v>
      </c>
      <c r="D853">
        <v>1</v>
      </c>
      <c r="E853" t="s">
        <v>4003</v>
      </c>
      <c r="F853" t="s">
        <v>4001</v>
      </c>
      <c r="G853">
        <v>1056275</v>
      </c>
      <c r="H853">
        <v>9318</v>
      </c>
      <c r="I853">
        <v>763</v>
      </c>
      <c r="J853">
        <v>0</v>
      </c>
      <c r="K853">
        <v>3</v>
      </c>
      <c r="L853" t="s">
        <v>448</v>
      </c>
      <c r="M853">
        <v>60500</v>
      </c>
      <c r="N853" t="s">
        <v>22</v>
      </c>
      <c r="O853">
        <v>273</v>
      </c>
      <c r="P853" t="s">
        <v>4004</v>
      </c>
      <c r="Q853">
        <v>523</v>
      </c>
      <c r="R853">
        <v>221279285</v>
      </c>
    </row>
    <row r="854" spans="1:18" x14ac:dyDescent="0.25">
      <c r="A854">
        <v>852</v>
      </c>
      <c r="B854" t="s">
        <v>4005</v>
      </c>
      <c r="C854" t="s">
        <v>4006</v>
      </c>
      <c r="D854">
        <v>1</v>
      </c>
      <c r="E854" t="s">
        <v>4007</v>
      </c>
      <c r="F854" t="s">
        <v>4005</v>
      </c>
      <c r="G854">
        <v>177016</v>
      </c>
      <c r="H854">
        <v>1920</v>
      </c>
      <c r="I854">
        <v>163</v>
      </c>
      <c r="J854">
        <v>0</v>
      </c>
      <c r="K854">
        <v>0</v>
      </c>
      <c r="L854" t="s">
        <v>4008</v>
      </c>
      <c r="M854">
        <v>19900</v>
      </c>
      <c r="N854" t="s">
        <v>22</v>
      </c>
      <c r="O854">
        <v>213</v>
      </c>
      <c r="P854" t="s">
        <v>4009</v>
      </c>
      <c r="Q854">
        <v>800</v>
      </c>
      <c r="R854">
        <v>17215615</v>
      </c>
    </row>
    <row r="855" spans="1:18" x14ac:dyDescent="0.25">
      <c r="A855">
        <v>853</v>
      </c>
      <c r="B855" t="s">
        <v>4010</v>
      </c>
      <c r="C855" t="s">
        <v>4011</v>
      </c>
      <c r="D855">
        <v>2</v>
      </c>
      <c r="E855" t="s">
        <v>4012</v>
      </c>
      <c r="F855" t="s">
        <v>4013</v>
      </c>
      <c r="G855">
        <v>5627265</v>
      </c>
      <c r="H855">
        <v>40520</v>
      </c>
      <c r="I855">
        <v>2882</v>
      </c>
      <c r="J855">
        <v>0</v>
      </c>
      <c r="K855">
        <v>0</v>
      </c>
      <c r="L855" t="s">
        <v>4014</v>
      </c>
      <c r="M855">
        <v>2940</v>
      </c>
      <c r="N855" t="s">
        <v>22</v>
      </c>
      <c r="O855">
        <v>41</v>
      </c>
      <c r="P855" t="s">
        <v>4015</v>
      </c>
      <c r="Q855">
        <v>117</v>
      </c>
      <c r="R855">
        <v>60439763</v>
      </c>
    </row>
    <row r="856" spans="1:18" x14ac:dyDescent="0.25">
      <c r="A856">
        <v>854</v>
      </c>
      <c r="B856" t="s">
        <v>4016</v>
      </c>
      <c r="C856" t="s">
        <v>4017</v>
      </c>
      <c r="D856">
        <v>1</v>
      </c>
      <c r="E856" t="s">
        <v>4018</v>
      </c>
      <c r="F856" t="s">
        <v>4016</v>
      </c>
      <c r="G856">
        <v>4314886</v>
      </c>
      <c r="H856">
        <v>49362</v>
      </c>
      <c r="I856">
        <v>2435</v>
      </c>
      <c r="J856">
        <v>0</v>
      </c>
      <c r="K856">
        <v>98</v>
      </c>
      <c r="L856" t="s">
        <v>3954</v>
      </c>
      <c r="M856">
        <v>49000</v>
      </c>
      <c r="N856" t="s">
        <v>22</v>
      </c>
      <c r="O856">
        <v>153</v>
      </c>
      <c r="P856" t="s">
        <v>4019</v>
      </c>
      <c r="Q856">
        <v>1204</v>
      </c>
      <c r="R856">
        <v>130612893</v>
      </c>
    </row>
    <row r="857" spans="1:18" x14ac:dyDescent="0.25">
      <c r="A857">
        <v>855</v>
      </c>
      <c r="B857" t="s">
        <v>4020</v>
      </c>
      <c r="C857" t="s">
        <v>4021</v>
      </c>
      <c r="D857">
        <v>1</v>
      </c>
      <c r="E857" t="s">
        <v>4022</v>
      </c>
      <c r="F857" t="s">
        <v>4020</v>
      </c>
      <c r="G857">
        <v>1085084</v>
      </c>
      <c r="H857">
        <v>8674</v>
      </c>
      <c r="I857">
        <v>769</v>
      </c>
      <c r="J857">
        <v>0</v>
      </c>
      <c r="K857">
        <v>3</v>
      </c>
      <c r="L857" t="s">
        <v>80</v>
      </c>
      <c r="M857">
        <v>168</v>
      </c>
      <c r="N857" t="s">
        <v>22</v>
      </c>
      <c r="O857">
        <v>88</v>
      </c>
      <c r="P857" t="s">
        <v>609</v>
      </c>
      <c r="Q857">
        <v>243</v>
      </c>
      <c r="R857">
        <v>62657043</v>
      </c>
    </row>
    <row r="858" spans="1:18" x14ac:dyDescent="0.25">
      <c r="A858">
        <v>856</v>
      </c>
      <c r="B858" t="s">
        <v>4023</v>
      </c>
      <c r="C858" t="s">
        <v>4024</v>
      </c>
      <c r="D858">
        <v>1</v>
      </c>
      <c r="E858" t="s">
        <v>4025</v>
      </c>
      <c r="F858" t="s">
        <v>4026</v>
      </c>
      <c r="G858">
        <v>448538</v>
      </c>
      <c r="H858">
        <v>5661</v>
      </c>
      <c r="I858">
        <v>329</v>
      </c>
      <c r="J858">
        <v>0</v>
      </c>
      <c r="K858">
        <v>1</v>
      </c>
      <c r="L858" t="s">
        <v>3620</v>
      </c>
      <c r="M858">
        <v>337000</v>
      </c>
      <c r="N858" t="s">
        <v>22</v>
      </c>
      <c r="O858">
        <v>147617</v>
      </c>
      <c r="P858" t="s">
        <v>4027</v>
      </c>
      <c r="Q858">
        <v>397</v>
      </c>
      <c r="R858">
        <v>72142641</v>
      </c>
    </row>
    <row r="859" spans="1:18" x14ac:dyDescent="0.25">
      <c r="A859">
        <v>857</v>
      </c>
      <c r="B859" t="s">
        <v>4028</v>
      </c>
      <c r="C859" t="s">
        <v>4029</v>
      </c>
      <c r="D859">
        <v>1</v>
      </c>
      <c r="E859" t="s">
        <v>4030</v>
      </c>
      <c r="F859" t="s">
        <v>4028</v>
      </c>
      <c r="G859">
        <v>83560</v>
      </c>
      <c r="H859">
        <v>789</v>
      </c>
      <c r="I859">
        <v>109</v>
      </c>
      <c r="J859">
        <v>0</v>
      </c>
      <c r="K859">
        <v>0</v>
      </c>
      <c r="L859" t="s">
        <v>4031</v>
      </c>
      <c r="M859">
        <v>1920</v>
      </c>
      <c r="N859" t="s">
        <v>22</v>
      </c>
      <c r="O859">
        <v>251</v>
      </c>
      <c r="P859" t="s">
        <v>4032</v>
      </c>
      <c r="Q859">
        <v>1227</v>
      </c>
      <c r="R859">
        <v>5265376</v>
      </c>
    </row>
    <row r="860" spans="1:18" x14ac:dyDescent="0.25">
      <c r="A860">
        <v>858</v>
      </c>
      <c r="B860" t="s">
        <v>4033</v>
      </c>
      <c r="C860" t="s">
        <v>4034</v>
      </c>
      <c r="D860">
        <v>1</v>
      </c>
      <c r="E860" t="s">
        <v>4035</v>
      </c>
      <c r="F860" t="s">
        <v>4033</v>
      </c>
      <c r="G860">
        <v>103702</v>
      </c>
      <c r="H860">
        <v>824</v>
      </c>
      <c r="I860">
        <v>75</v>
      </c>
      <c r="J860">
        <v>0</v>
      </c>
      <c r="K860">
        <v>0</v>
      </c>
      <c r="L860" t="s">
        <v>4036</v>
      </c>
      <c r="M860">
        <v>7720</v>
      </c>
      <c r="N860" t="s">
        <v>22</v>
      </c>
      <c r="O860">
        <v>254</v>
      </c>
      <c r="P860" t="s">
        <v>4037</v>
      </c>
      <c r="Q860">
        <v>265</v>
      </c>
      <c r="R860">
        <v>12005190</v>
      </c>
    </row>
    <row r="861" spans="1:18" x14ac:dyDescent="0.25">
      <c r="A861">
        <v>859</v>
      </c>
      <c r="B861" t="s">
        <v>4038</v>
      </c>
      <c r="C861" t="s">
        <v>4039</v>
      </c>
      <c r="D861">
        <v>1</v>
      </c>
      <c r="E861" t="s">
        <v>4040</v>
      </c>
      <c r="F861" t="s">
        <v>4038</v>
      </c>
      <c r="G861">
        <v>36819</v>
      </c>
      <c r="H861">
        <v>422</v>
      </c>
      <c r="I861">
        <v>63</v>
      </c>
      <c r="J861">
        <v>0</v>
      </c>
      <c r="K861">
        <v>0</v>
      </c>
      <c r="L861" t="s">
        <v>4041</v>
      </c>
      <c r="M861">
        <v>3820</v>
      </c>
      <c r="N861" t="s">
        <v>22</v>
      </c>
      <c r="O861">
        <v>32</v>
      </c>
      <c r="P861" t="s">
        <v>4042</v>
      </c>
      <c r="Q861">
        <v>177</v>
      </c>
      <c r="R861">
        <v>4556143</v>
      </c>
    </row>
    <row r="862" spans="1:18" x14ac:dyDescent="0.25">
      <c r="A862">
        <v>860</v>
      </c>
      <c r="B862" t="s">
        <v>4043</v>
      </c>
      <c r="C862" t="s">
        <v>4044</v>
      </c>
      <c r="D862">
        <v>1</v>
      </c>
      <c r="E862" t="s">
        <v>4045</v>
      </c>
      <c r="F862" t="s">
        <v>4043</v>
      </c>
      <c r="G862">
        <v>140</v>
      </c>
      <c r="H862">
        <v>2</v>
      </c>
      <c r="I862">
        <v>0</v>
      </c>
      <c r="J862">
        <v>0</v>
      </c>
      <c r="K862">
        <v>0</v>
      </c>
      <c r="L862" t="s">
        <v>4046</v>
      </c>
      <c r="M862">
        <v>12</v>
      </c>
      <c r="N862" t="s">
        <v>22</v>
      </c>
      <c r="O862">
        <v>15</v>
      </c>
      <c r="P862" t="s">
        <v>4047</v>
      </c>
      <c r="Q862">
        <v>225</v>
      </c>
      <c r="R862">
        <v>38986</v>
      </c>
    </row>
    <row r="863" spans="1:18" x14ac:dyDescent="0.25">
      <c r="A863">
        <v>861</v>
      </c>
      <c r="B863" t="s">
        <v>4048</v>
      </c>
      <c r="C863" t="s">
        <v>4049</v>
      </c>
      <c r="D863">
        <v>1</v>
      </c>
      <c r="E863" t="s">
        <v>4050</v>
      </c>
      <c r="F863" t="s">
        <v>4048</v>
      </c>
      <c r="G863">
        <v>14681</v>
      </c>
      <c r="H863">
        <v>44</v>
      </c>
      <c r="I863">
        <v>20</v>
      </c>
      <c r="J863">
        <v>0</v>
      </c>
      <c r="K863">
        <v>0</v>
      </c>
      <c r="L863" t="s">
        <v>4051</v>
      </c>
      <c r="M863">
        <v>297</v>
      </c>
      <c r="N863" t="s">
        <v>22</v>
      </c>
      <c r="O863">
        <v>125</v>
      </c>
      <c r="P863" t="s">
        <v>4052</v>
      </c>
      <c r="Q863">
        <v>272</v>
      </c>
      <c r="R863">
        <v>2238388</v>
      </c>
    </row>
    <row r="864" spans="1:18" x14ac:dyDescent="0.25">
      <c r="A864">
        <v>862</v>
      </c>
      <c r="B864" t="s">
        <v>4053</v>
      </c>
      <c r="C864" t="s">
        <v>4054</v>
      </c>
      <c r="D864">
        <v>1</v>
      </c>
      <c r="E864" t="s">
        <v>4055</v>
      </c>
      <c r="F864" t="s">
        <v>4056</v>
      </c>
      <c r="G864">
        <v>224</v>
      </c>
      <c r="H864">
        <v>14</v>
      </c>
      <c r="I864">
        <v>0</v>
      </c>
      <c r="J864">
        <v>0</v>
      </c>
      <c r="K864">
        <v>0</v>
      </c>
      <c r="L864" t="s">
        <v>4057</v>
      </c>
      <c r="M864">
        <v>706</v>
      </c>
      <c r="N864" t="s">
        <v>22</v>
      </c>
      <c r="O864">
        <v>26</v>
      </c>
      <c r="P864" t="s">
        <v>4058</v>
      </c>
      <c r="Q864">
        <v>158</v>
      </c>
      <c r="R864">
        <v>26320</v>
      </c>
    </row>
    <row r="865" spans="1:18" x14ac:dyDescent="0.25">
      <c r="A865">
        <v>863</v>
      </c>
      <c r="B865" t="s">
        <v>4059</v>
      </c>
      <c r="C865" t="s">
        <v>4060</v>
      </c>
      <c r="D865">
        <v>1</v>
      </c>
      <c r="E865" t="s">
        <v>4061</v>
      </c>
      <c r="F865" t="s">
        <v>4059</v>
      </c>
      <c r="G865">
        <v>830769</v>
      </c>
      <c r="H865">
        <v>6459</v>
      </c>
      <c r="I865">
        <v>265</v>
      </c>
      <c r="J865">
        <v>0</v>
      </c>
      <c r="K865">
        <v>1</v>
      </c>
      <c r="L865" t="s">
        <v>80</v>
      </c>
      <c r="M865">
        <v>168</v>
      </c>
      <c r="N865" t="s">
        <v>22</v>
      </c>
      <c r="O865">
        <v>88</v>
      </c>
      <c r="P865" t="s">
        <v>609</v>
      </c>
      <c r="Q865">
        <v>243</v>
      </c>
      <c r="R865">
        <v>62657043</v>
      </c>
    </row>
    <row r="866" spans="1:18" x14ac:dyDescent="0.25">
      <c r="A866">
        <v>864</v>
      </c>
      <c r="B866" t="s">
        <v>4062</v>
      </c>
      <c r="C866" t="s">
        <v>4063</v>
      </c>
      <c r="D866">
        <v>2</v>
      </c>
      <c r="E866" t="s">
        <v>4064</v>
      </c>
      <c r="F866" t="s">
        <v>4062</v>
      </c>
      <c r="G866">
        <v>151541</v>
      </c>
      <c r="H866">
        <v>1857</v>
      </c>
      <c r="I866">
        <v>56</v>
      </c>
      <c r="J866">
        <v>0</v>
      </c>
      <c r="K866">
        <v>0</v>
      </c>
      <c r="L866" t="s">
        <v>4036</v>
      </c>
      <c r="M866">
        <v>7720</v>
      </c>
      <c r="N866" t="s">
        <v>22</v>
      </c>
      <c r="O866">
        <v>254</v>
      </c>
      <c r="P866" t="s">
        <v>4065</v>
      </c>
      <c r="Q866">
        <v>97</v>
      </c>
      <c r="R866">
        <v>12005190</v>
      </c>
    </row>
    <row r="867" spans="1:18" x14ac:dyDescent="0.25">
      <c r="A867">
        <v>865</v>
      </c>
      <c r="B867" t="s">
        <v>4066</v>
      </c>
      <c r="C867" t="s">
        <v>4067</v>
      </c>
      <c r="D867">
        <v>1</v>
      </c>
      <c r="E867" t="s">
        <v>4068</v>
      </c>
      <c r="F867" t="s">
        <v>4066</v>
      </c>
      <c r="G867">
        <v>8397014</v>
      </c>
      <c r="H867">
        <v>61685</v>
      </c>
      <c r="I867">
        <v>6131</v>
      </c>
      <c r="J867">
        <v>0</v>
      </c>
      <c r="K867">
        <v>125</v>
      </c>
      <c r="L867" t="s">
        <v>214</v>
      </c>
      <c r="M867">
        <v>92500</v>
      </c>
      <c r="N867" t="s">
        <v>22</v>
      </c>
      <c r="O867">
        <v>7377</v>
      </c>
      <c r="P867" t="s">
        <v>3985</v>
      </c>
      <c r="Q867">
        <v>538</v>
      </c>
      <c r="R867">
        <v>1042006973</v>
      </c>
    </row>
    <row r="868" spans="1:18" x14ac:dyDescent="0.25">
      <c r="A868">
        <v>866</v>
      </c>
      <c r="B868" t="s">
        <v>4069</v>
      </c>
      <c r="C868" t="s">
        <v>4070</v>
      </c>
      <c r="D868">
        <v>1</v>
      </c>
      <c r="E868" t="s">
        <v>4071</v>
      </c>
      <c r="F868" t="s">
        <v>4069</v>
      </c>
      <c r="G868">
        <v>5364974</v>
      </c>
      <c r="H868">
        <v>46822</v>
      </c>
      <c r="I868">
        <v>3411</v>
      </c>
      <c r="J868">
        <v>0</v>
      </c>
      <c r="K868">
        <v>16</v>
      </c>
      <c r="L868" t="s">
        <v>4072</v>
      </c>
      <c r="M868">
        <v>4710</v>
      </c>
      <c r="N868" t="s">
        <v>22</v>
      </c>
      <c r="O868">
        <v>70</v>
      </c>
      <c r="P868" t="s">
        <v>4073</v>
      </c>
      <c r="Q868">
        <v>506</v>
      </c>
      <c r="R868">
        <v>31886104</v>
      </c>
    </row>
    <row r="869" spans="1:18" x14ac:dyDescent="0.25">
      <c r="A869">
        <v>867</v>
      </c>
      <c r="B869" t="s">
        <v>4074</v>
      </c>
      <c r="C869" t="s">
        <v>4075</v>
      </c>
      <c r="D869">
        <v>1</v>
      </c>
      <c r="E869" t="s">
        <v>4076</v>
      </c>
      <c r="F869" t="s">
        <v>4074</v>
      </c>
      <c r="G869">
        <v>7493625</v>
      </c>
      <c r="H869">
        <v>41849</v>
      </c>
      <c r="I869">
        <v>2279</v>
      </c>
      <c r="J869">
        <v>0</v>
      </c>
      <c r="K869">
        <v>135</v>
      </c>
      <c r="L869" t="s">
        <v>4077</v>
      </c>
      <c r="M869">
        <v>17800</v>
      </c>
      <c r="N869" t="s">
        <v>22</v>
      </c>
      <c r="O869">
        <v>344</v>
      </c>
      <c r="P869" t="s">
        <v>4078</v>
      </c>
      <c r="Q869">
        <v>387</v>
      </c>
      <c r="R869">
        <v>13602851</v>
      </c>
    </row>
    <row r="870" spans="1:18" x14ac:dyDescent="0.25">
      <c r="A870">
        <v>868</v>
      </c>
      <c r="B870" t="s">
        <v>4079</v>
      </c>
      <c r="C870" t="s">
        <v>4080</v>
      </c>
      <c r="D870">
        <v>1</v>
      </c>
      <c r="E870" t="s">
        <v>4081</v>
      </c>
      <c r="F870" t="s">
        <v>4079</v>
      </c>
      <c r="G870">
        <v>1637467</v>
      </c>
      <c r="H870">
        <v>5409</v>
      </c>
      <c r="I870">
        <v>289</v>
      </c>
      <c r="J870">
        <v>0</v>
      </c>
      <c r="K870">
        <v>3</v>
      </c>
      <c r="L870" t="s">
        <v>4082</v>
      </c>
      <c r="M870">
        <v>1440</v>
      </c>
      <c r="N870" t="s">
        <v>22</v>
      </c>
      <c r="O870">
        <v>2</v>
      </c>
      <c r="P870" t="s">
        <v>4083</v>
      </c>
      <c r="Q870">
        <v>272</v>
      </c>
      <c r="R870">
        <v>2435946</v>
      </c>
    </row>
    <row r="871" spans="1:18" x14ac:dyDescent="0.25">
      <c r="A871">
        <v>869</v>
      </c>
      <c r="B871" t="s">
        <v>4084</v>
      </c>
      <c r="C871" t="s">
        <v>4085</v>
      </c>
      <c r="D871">
        <v>1</v>
      </c>
      <c r="E871" t="s">
        <v>4086</v>
      </c>
      <c r="F871" t="s">
        <v>4084</v>
      </c>
      <c r="G871">
        <v>156</v>
      </c>
      <c r="H871">
        <v>2</v>
      </c>
      <c r="I871">
        <v>0</v>
      </c>
      <c r="J871">
        <v>0</v>
      </c>
      <c r="K871">
        <v>0</v>
      </c>
      <c r="L871" t="s">
        <v>4046</v>
      </c>
      <c r="M871">
        <v>12</v>
      </c>
      <c r="N871" t="s">
        <v>22</v>
      </c>
      <c r="O871">
        <v>15</v>
      </c>
      <c r="P871" t="s">
        <v>4087</v>
      </c>
      <c r="Q871">
        <v>225</v>
      </c>
      <c r="R871">
        <v>38986</v>
      </c>
    </row>
    <row r="872" spans="1:18" x14ac:dyDescent="0.25">
      <c r="A872">
        <v>870</v>
      </c>
      <c r="B872" t="s">
        <v>4088</v>
      </c>
      <c r="C872" t="s">
        <v>4089</v>
      </c>
      <c r="D872">
        <v>1</v>
      </c>
      <c r="E872" t="s">
        <v>4090</v>
      </c>
      <c r="F872" t="s">
        <v>4091</v>
      </c>
      <c r="G872">
        <v>390789</v>
      </c>
      <c r="H872">
        <v>4214</v>
      </c>
      <c r="I872">
        <v>98</v>
      </c>
      <c r="J872">
        <v>0</v>
      </c>
      <c r="K872">
        <v>67</v>
      </c>
      <c r="L872" t="s">
        <v>4092</v>
      </c>
      <c r="M872">
        <v>928</v>
      </c>
      <c r="N872" t="s">
        <v>22</v>
      </c>
      <c r="O872">
        <v>9</v>
      </c>
      <c r="P872" t="s">
        <v>4093</v>
      </c>
      <c r="Q872">
        <v>288</v>
      </c>
      <c r="R872">
        <v>489250</v>
      </c>
    </row>
    <row r="873" spans="1:18" x14ac:dyDescent="0.25">
      <c r="A873">
        <v>871</v>
      </c>
      <c r="B873" t="s">
        <v>4094</v>
      </c>
      <c r="C873" t="s">
        <v>4095</v>
      </c>
      <c r="D873">
        <v>2</v>
      </c>
      <c r="E873" t="s">
        <v>4096</v>
      </c>
      <c r="F873" t="s">
        <v>4094</v>
      </c>
      <c r="G873">
        <v>1013945</v>
      </c>
      <c r="H873">
        <v>8127</v>
      </c>
      <c r="I873">
        <v>578</v>
      </c>
      <c r="J873">
        <v>0</v>
      </c>
      <c r="K873">
        <v>3</v>
      </c>
      <c r="L873" t="s">
        <v>4097</v>
      </c>
      <c r="M873">
        <v>35700</v>
      </c>
      <c r="N873" t="s">
        <v>22</v>
      </c>
      <c r="O873">
        <v>92</v>
      </c>
      <c r="P873" t="s">
        <v>4098</v>
      </c>
      <c r="Q873">
        <v>700</v>
      </c>
      <c r="R873">
        <v>7213483</v>
      </c>
    </row>
    <row r="874" spans="1:18" x14ac:dyDescent="0.25">
      <c r="A874">
        <v>872</v>
      </c>
      <c r="B874" t="s">
        <v>4099</v>
      </c>
      <c r="C874" t="s">
        <v>4100</v>
      </c>
      <c r="D874">
        <v>1</v>
      </c>
      <c r="E874" t="s">
        <v>4101</v>
      </c>
      <c r="F874" t="s">
        <v>4099</v>
      </c>
      <c r="G874">
        <v>1841660</v>
      </c>
      <c r="H874">
        <v>11383</v>
      </c>
      <c r="I874">
        <v>1339</v>
      </c>
      <c r="J874">
        <v>0</v>
      </c>
      <c r="K874">
        <v>8</v>
      </c>
      <c r="L874" t="s">
        <v>169</v>
      </c>
      <c r="M874">
        <v>120</v>
      </c>
      <c r="N874" t="s">
        <v>22</v>
      </c>
      <c r="O874">
        <v>146</v>
      </c>
      <c r="P874" t="s">
        <v>4102</v>
      </c>
      <c r="Q874">
        <v>604</v>
      </c>
      <c r="R874">
        <v>60823700</v>
      </c>
    </row>
    <row r="875" spans="1:18" x14ac:dyDescent="0.25">
      <c r="A875">
        <v>873</v>
      </c>
      <c r="B875" t="s">
        <v>4103</v>
      </c>
      <c r="C875" t="s">
        <v>4104</v>
      </c>
      <c r="D875">
        <v>1</v>
      </c>
      <c r="E875" t="s">
        <v>4105</v>
      </c>
      <c r="F875" t="s">
        <v>4103</v>
      </c>
      <c r="G875">
        <v>174635</v>
      </c>
      <c r="H875">
        <v>2000</v>
      </c>
      <c r="I875">
        <v>68</v>
      </c>
      <c r="J875">
        <v>0</v>
      </c>
      <c r="K875">
        <v>0</v>
      </c>
      <c r="L875" t="s">
        <v>675</v>
      </c>
      <c r="M875">
        <v>9110</v>
      </c>
      <c r="N875" t="s">
        <v>22</v>
      </c>
      <c r="O875">
        <v>73</v>
      </c>
      <c r="P875" t="s">
        <v>4106</v>
      </c>
      <c r="Q875">
        <v>236</v>
      </c>
      <c r="R875">
        <v>17096397</v>
      </c>
    </row>
    <row r="876" spans="1:18" x14ac:dyDescent="0.25">
      <c r="A876">
        <v>874</v>
      </c>
      <c r="B876" t="s">
        <v>4107</v>
      </c>
      <c r="C876" t="s">
        <v>4108</v>
      </c>
      <c r="D876">
        <v>1</v>
      </c>
      <c r="E876" t="e">
        <f>-wpxfWgOOgY</f>
        <v>#NAME?</v>
      </c>
      <c r="F876" t="s">
        <v>4107</v>
      </c>
      <c r="G876">
        <v>184684</v>
      </c>
      <c r="H876">
        <v>1723</v>
      </c>
      <c r="I876">
        <v>95</v>
      </c>
      <c r="J876">
        <v>0</v>
      </c>
      <c r="K876">
        <v>0</v>
      </c>
      <c r="L876" t="s">
        <v>4109</v>
      </c>
      <c r="M876">
        <v>13000</v>
      </c>
      <c r="N876" t="s">
        <v>22</v>
      </c>
      <c r="O876">
        <v>18</v>
      </c>
      <c r="P876" t="s">
        <v>4110</v>
      </c>
      <c r="Q876">
        <v>313</v>
      </c>
      <c r="R876">
        <v>4774373</v>
      </c>
    </row>
    <row r="877" spans="1:18" x14ac:dyDescent="0.25">
      <c r="A877">
        <v>875</v>
      </c>
      <c r="B877" t="s">
        <v>4111</v>
      </c>
      <c r="C877" t="s">
        <v>4112</v>
      </c>
      <c r="D877">
        <v>1</v>
      </c>
      <c r="E877" t="s">
        <v>4113</v>
      </c>
      <c r="F877" t="s">
        <v>4111</v>
      </c>
      <c r="G877">
        <v>157866</v>
      </c>
      <c r="H877">
        <v>1530</v>
      </c>
      <c r="I877">
        <v>179</v>
      </c>
      <c r="J877">
        <v>0</v>
      </c>
      <c r="K877">
        <v>0</v>
      </c>
      <c r="L877" t="s">
        <v>42</v>
      </c>
      <c r="M877">
        <v>46</v>
      </c>
      <c r="N877" t="s">
        <v>22</v>
      </c>
      <c r="O877">
        <v>116</v>
      </c>
      <c r="P877" t="s">
        <v>4114</v>
      </c>
      <c r="Q877">
        <v>246</v>
      </c>
      <c r="R877">
        <v>4782620</v>
      </c>
    </row>
    <row r="878" spans="1:18" x14ac:dyDescent="0.25">
      <c r="A878">
        <v>876</v>
      </c>
      <c r="B878" t="s">
        <v>4115</v>
      </c>
      <c r="C878" t="s">
        <v>4116</v>
      </c>
      <c r="D878">
        <v>1</v>
      </c>
      <c r="E878" t="s">
        <v>4117</v>
      </c>
      <c r="F878" t="s">
        <v>4115</v>
      </c>
      <c r="G878">
        <v>282213</v>
      </c>
      <c r="H878">
        <v>3415</v>
      </c>
      <c r="I878">
        <v>246</v>
      </c>
      <c r="J878">
        <v>0</v>
      </c>
      <c r="K878">
        <v>4</v>
      </c>
      <c r="L878" t="s">
        <v>4118</v>
      </c>
      <c r="M878">
        <v>41</v>
      </c>
      <c r="N878" t="s">
        <v>22</v>
      </c>
      <c r="O878">
        <v>2</v>
      </c>
      <c r="P878" t="s">
        <v>4119</v>
      </c>
      <c r="Q878">
        <v>441</v>
      </c>
      <c r="R878">
        <v>285274</v>
      </c>
    </row>
    <row r="879" spans="1:18" x14ac:dyDescent="0.25">
      <c r="A879">
        <v>877</v>
      </c>
      <c r="B879" t="s">
        <v>4120</v>
      </c>
      <c r="C879" t="s">
        <v>4121</v>
      </c>
      <c r="D879">
        <v>1</v>
      </c>
      <c r="E879" t="s">
        <v>4122</v>
      </c>
      <c r="F879" t="s">
        <v>4120</v>
      </c>
      <c r="G879">
        <v>1279243</v>
      </c>
      <c r="H879">
        <v>8575</v>
      </c>
      <c r="I879">
        <v>1050</v>
      </c>
      <c r="J879">
        <v>0</v>
      </c>
      <c r="K879">
        <v>2</v>
      </c>
      <c r="L879" t="s">
        <v>448</v>
      </c>
      <c r="M879">
        <v>60500</v>
      </c>
      <c r="N879" t="s">
        <v>22</v>
      </c>
      <c r="O879">
        <v>273</v>
      </c>
      <c r="P879" t="s">
        <v>4123</v>
      </c>
      <c r="Q879">
        <v>268</v>
      </c>
      <c r="R879">
        <v>221279285</v>
      </c>
    </row>
    <row r="880" spans="1:18" x14ac:dyDescent="0.25">
      <c r="A880">
        <v>878</v>
      </c>
      <c r="B880" t="s">
        <v>4124</v>
      </c>
      <c r="C880" t="s">
        <v>4125</v>
      </c>
      <c r="D880">
        <v>2</v>
      </c>
      <c r="E880" t="s">
        <v>4126</v>
      </c>
      <c r="F880" t="s">
        <v>4124</v>
      </c>
      <c r="G880">
        <v>18807847</v>
      </c>
      <c r="H880">
        <v>124688</v>
      </c>
      <c r="I880">
        <v>3375</v>
      </c>
      <c r="J880">
        <v>0</v>
      </c>
      <c r="K880">
        <v>122</v>
      </c>
      <c r="L880" t="s">
        <v>262</v>
      </c>
      <c r="M880">
        <v>29700</v>
      </c>
      <c r="N880" t="s">
        <v>22</v>
      </c>
      <c r="O880">
        <v>112</v>
      </c>
      <c r="P880" t="s">
        <v>4127</v>
      </c>
      <c r="Q880">
        <v>945</v>
      </c>
      <c r="R880">
        <v>88794807</v>
      </c>
    </row>
    <row r="881" spans="1:18" x14ac:dyDescent="0.25">
      <c r="A881">
        <v>879</v>
      </c>
      <c r="B881" t="s">
        <v>4128</v>
      </c>
      <c r="C881" t="s">
        <v>4129</v>
      </c>
      <c r="D881">
        <v>1</v>
      </c>
      <c r="E881" t="s">
        <v>4130</v>
      </c>
      <c r="F881" t="s">
        <v>4131</v>
      </c>
      <c r="G881">
        <v>1317937</v>
      </c>
      <c r="H881">
        <v>12761</v>
      </c>
      <c r="I881">
        <v>614</v>
      </c>
      <c r="J881">
        <v>0</v>
      </c>
      <c r="K881">
        <v>138</v>
      </c>
      <c r="L881" t="s">
        <v>188</v>
      </c>
      <c r="M881">
        <v>22200</v>
      </c>
      <c r="N881" t="s">
        <v>22</v>
      </c>
      <c r="O881">
        <v>237</v>
      </c>
      <c r="P881" t="s">
        <v>4132</v>
      </c>
      <c r="Q881">
        <v>405</v>
      </c>
      <c r="R881">
        <v>55307985</v>
      </c>
    </row>
    <row r="882" spans="1:18" x14ac:dyDescent="0.25">
      <c r="A882">
        <v>880</v>
      </c>
      <c r="B882" t="s">
        <v>4133</v>
      </c>
      <c r="C882" t="s">
        <v>4134</v>
      </c>
      <c r="D882">
        <v>1</v>
      </c>
      <c r="E882" t="s">
        <v>4135</v>
      </c>
      <c r="F882" t="s">
        <v>4133</v>
      </c>
      <c r="G882">
        <v>299014</v>
      </c>
      <c r="H882">
        <v>2091</v>
      </c>
      <c r="I882">
        <v>181</v>
      </c>
      <c r="J882">
        <v>0</v>
      </c>
      <c r="K882">
        <v>0</v>
      </c>
      <c r="L882" t="s">
        <v>360</v>
      </c>
      <c r="M882">
        <v>63</v>
      </c>
      <c r="N882" t="s">
        <v>22</v>
      </c>
      <c r="O882">
        <v>52</v>
      </c>
      <c r="P882" t="s">
        <v>4136</v>
      </c>
      <c r="Q882">
        <v>253</v>
      </c>
      <c r="R882">
        <v>3371076</v>
      </c>
    </row>
    <row r="883" spans="1:18" x14ac:dyDescent="0.25">
      <c r="A883">
        <v>881</v>
      </c>
      <c r="B883" t="s">
        <v>4137</v>
      </c>
      <c r="C883" t="s">
        <v>4138</v>
      </c>
      <c r="D883">
        <v>1</v>
      </c>
      <c r="E883" t="s">
        <v>4139</v>
      </c>
      <c r="F883" t="s">
        <v>4137</v>
      </c>
      <c r="G883">
        <v>3955</v>
      </c>
      <c r="H883">
        <v>88</v>
      </c>
      <c r="I883">
        <v>2</v>
      </c>
      <c r="J883">
        <v>0</v>
      </c>
      <c r="K883">
        <v>0</v>
      </c>
      <c r="L883" t="s">
        <v>4140</v>
      </c>
      <c r="M883">
        <v>145</v>
      </c>
      <c r="N883" t="s">
        <v>22</v>
      </c>
      <c r="O883">
        <v>98</v>
      </c>
      <c r="P883" t="s">
        <v>4141</v>
      </c>
      <c r="Q883">
        <v>265</v>
      </c>
      <c r="R883">
        <v>3609311</v>
      </c>
    </row>
    <row r="884" spans="1:18" x14ac:dyDescent="0.25">
      <c r="A884">
        <v>882</v>
      </c>
      <c r="B884" t="s">
        <v>4142</v>
      </c>
      <c r="C884" t="s">
        <v>4143</v>
      </c>
      <c r="D884">
        <v>1</v>
      </c>
      <c r="E884" t="s">
        <v>4144</v>
      </c>
      <c r="F884" t="s">
        <v>4142</v>
      </c>
      <c r="G884">
        <v>107</v>
      </c>
      <c r="H884">
        <v>1</v>
      </c>
      <c r="I884">
        <v>0</v>
      </c>
      <c r="J884">
        <v>0</v>
      </c>
      <c r="K884">
        <v>0</v>
      </c>
      <c r="L884" t="s">
        <v>4046</v>
      </c>
      <c r="M884">
        <v>12</v>
      </c>
      <c r="N884" t="s">
        <v>22</v>
      </c>
      <c r="O884">
        <v>15</v>
      </c>
      <c r="P884" t="s">
        <v>4145</v>
      </c>
      <c r="Q884">
        <v>225</v>
      </c>
      <c r="R884">
        <v>38986</v>
      </c>
    </row>
    <row r="885" spans="1:18" x14ac:dyDescent="0.25">
      <c r="A885">
        <v>883</v>
      </c>
      <c r="B885" t="s">
        <v>4146</v>
      </c>
      <c r="C885" t="s">
        <v>4147</v>
      </c>
      <c r="D885">
        <v>1</v>
      </c>
      <c r="E885" t="s">
        <v>4148</v>
      </c>
      <c r="F885" t="s">
        <v>4146</v>
      </c>
      <c r="G885">
        <v>2398026</v>
      </c>
      <c r="H885">
        <v>32309</v>
      </c>
      <c r="I885">
        <v>1431</v>
      </c>
      <c r="J885">
        <v>0</v>
      </c>
      <c r="K885">
        <v>160</v>
      </c>
      <c r="L885" t="s">
        <v>4149</v>
      </c>
      <c r="M885">
        <v>1210</v>
      </c>
      <c r="N885" t="s">
        <v>22</v>
      </c>
      <c r="O885">
        <v>27</v>
      </c>
      <c r="P885" t="s">
        <v>4150</v>
      </c>
      <c r="Q885">
        <v>603</v>
      </c>
      <c r="R885">
        <v>3736283</v>
      </c>
    </row>
    <row r="886" spans="1:18" x14ac:dyDescent="0.25">
      <c r="A886">
        <v>884</v>
      </c>
      <c r="B886" t="s">
        <v>4151</v>
      </c>
      <c r="C886" t="s">
        <v>4152</v>
      </c>
      <c r="D886">
        <v>1</v>
      </c>
      <c r="E886" t="s">
        <v>4153</v>
      </c>
      <c r="F886" t="s">
        <v>4151</v>
      </c>
      <c r="G886">
        <v>2279131</v>
      </c>
      <c r="H886">
        <v>13969</v>
      </c>
      <c r="I886">
        <v>904</v>
      </c>
      <c r="J886">
        <v>0</v>
      </c>
      <c r="K886">
        <v>623</v>
      </c>
      <c r="L886" t="s">
        <v>4154</v>
      </c>
      <c r="M886">
        <v>1610</v>
      </c>
      <c r="N886" t="s">
        <v>22</v>
      </c>
      <c r="O886">
        <v>44</v>
      </c>
      <c r="P886" t="s">
        <v>4155</v>
      </c>
      <c r="Q886">
        <v>371</v>
      </c>
      <c r="R886">
        <v>10183475</v>
      </c>
    </row>
    <row r="887" spans="1:18" x14ac:dyDescent="0.25">
      <c r="A887">
        <v>885</v>
      </c>
      <c r="B887" t="s">
        <v>4156</v>
      </c>
      <c r="C887" t="s">
        <v>4157</v>
      </c>
      <c r="D887">
        <v>1</v>
      </c>
      <c r="E887" t="s">
        <v>4158</v>
      </c>
      <c r="F887" t="s">
        <v>4159</v>
      </c>
      <c r="G887">
        <v>2717113</v>
      </c>
      <c r="H887">
        <v>12743</v>
      </c>
      <c r="I887">
        <v>1422</v>
      </c>
      <c r="J887">
        <v>0</v>
      </c>
      <c r="K887">
        <v>24</v>
      </c>
      <c r="L887" t="s">
        <v>4160</v>
      </c>
      <c r="M887">
        <v>331</v>
      </c>
      <c r="N887" t="s">
        <v>22</v>
      </c>
      <c r="O887">
        <v>212</v>
      </c>
      <c r="P887" t="s">
        <v>4161</v>
      </c>
      <c r="Q887">
        <v>874</v>
      </c>
      <c r="R887">
        <v>4072252</v>
      </c>
    </row>
    <row r="888" spans="1:18" x14ac:dyDescent="0.25">
      <c r="A888">
        <v>886</v>
      </c>
      <c r="B888" t="s">
        <v>4162</v>
      </c>
      <c r="C888" t="s">
        <v>4163</v>
      </c>
      <c r="D888">
        <v>1</v>
      </c>
      <c r="E888" t="s">
        <v>4164</v>
      </c>
      <c r="F888" t="s">
        <v>4162</v>
      </c>
      <c r="G888">
        <v>1739753</v>
      </c>
      <c r="H888">
        <v>9518</v>
      </c>
      <c r="I888">
        <v>716</v>
      </c>
      <c r="J888">
        <v>0</v>
      </c>
      <c r="K888">
        <v>1</v>
      </c>
      <c r="L888" t="s">
        <v>4165</v>
      </c>
      <c r="M888">
        <v>8180</v>
      </c>
      <c r="N888" t="s">
        <v>22</v>
      </c>
      <c r="O888">
        <v>12</v>
      </c>
      <c r="P888" t="s">
        <v>4166</v>
      </c>
      <c r="Q888">
        <v>202</v>
      </c>
      <c r="R888">
        <v>3119361</v>
      </c>
    </row>
    <row r="889" spans="1:18" x14ac:dyDescent="0.25">
      <c r="A889">
        <v>887</v>
      </c>
      <c r="B889" t="s">
        <v>4167</v>
      </c>
      <c r="C889" t="s">
        <v>4168</v>
      </c>
      <c r="D889">
        <v>1</v>
      </c>
      <c r="E889" t="s">
        <v>4169</v>
      </c>
      <c r="F889" t="s">
        <v>4167</v>
      </c>
      <c r="G889">
        <v>113398</v>
      </c>
      <c r="H889">
        <v>1899</v>
      </c>
      <c r="I889">
        <v>123</v>
      </c>
      <c r="J889">
        <v>0</v>
      </c>
      <c r="K889">
        <v>6</v>
      </c>
      <c r="L889" t="s">
        <v>4140</v>
      </c>
      <c r="M889">
        <v>145</v>
      </c>
      <c r="N889" t="s">
        <v>22</v>
      </c>
      <c r="O889">
        <v>98</v>
      </c>
      <c r="P889" t="s">
        <v>4170</v>
      </c>
      <c r="Q889">
        <v>881</v>
      </c>
      <c r="R889">
        <v>3609311</v>
      </c>
    </row>
    <row r="890" spans="1:18" x14ac:dyDescent="0.25">
      <c r="A890">
        <v>888</v>
      </c>
      <c r="B890" t="s">
        <v>4171</v>
      </c>
      <c r="C890" t="s">
        <v>4172</v>
      </c>
      <c r="D890">
        <v>1</v>
      </c>
      <c r="E890" t="s">
        <v>4173</v>
      </c>
      <c r="F890" t="s">
        <v>4171</v>
      </c>
      <c r="G890">
        <v>2048885</v>
      </c>
      <c r="H890">
        <v>11807</v>
      </c>
      <c r="I890">
        <v>1035</v>
      </c>
      <c r="J890">
        <v>0</v>
      </c>
      <c r="K890">
        <v>0</v>
      </c>
      <c r="L890" t="s">
        <v>3969</v>
      </c>
      <c r="M890">
        <v>2700</v>
      </c>
      <c r="N890" t="s">
        <v>22</v>
      </c>
      <c r="O890">
        <v>21</v>
      </c>
      <c r="P890" t="s">
        <v>4174</v>
      </c>
      <c r="Q890">
        <v>71</v>
      </c>
      <c r="R890">
        <v>11948003</v>
      </c>
    </row>
    <row r="891" spans="1:18" x14ac:dyDescent="0.25">
      <c r="A891">
        <v>889</v>
      </c>
      <c r="B891" t="s">
        <v>4175</v>
      </c>
      <c r="C891" t="s">
        <v>4176</v>
      </c>
      <c r="D891">
        <v>1</v>
      </c>
      <c r="E891" t="s">
        <v>4177</v>
      </c>
      <c r="F891" t="s">
        <v>4175</v>
      </c>
      <c r="G891">
        <v>217530</v>
      </c>
      <c r="H891">
        <v>3299</v>
      </c>
      <c r="I891">
        <v>191</v>
      </c>
      <c r="J891">
        <v>0</v>
      </c>
      <c r="K891">
        <v>0</v>
      </c>
      <c r="L891" t="s">
        <v>3999</v>
      </c>
      <c r="M891">
        <v>12100</v>
      </c>
      <c r="N891" t="s">
        <v>22</v>
      </c>
      <c r="O891">
        <v>8</v>
      </c>
      <c r="P891" t="s">
        <v>4178</v>
      </c>
      <c r="Q891">
        <v>210</v>
      </c>
      <c r="R891">
        <v>36056456</v>
      </c>
    </row>
    <row r="892" spans="1:18" x14ac:dyDescent="0.25">
      <c r="A892">
        <v>890</v>
      </c>
      <c r="B892" t="s">
        <v>4179</v>
      </c>
      <c r="C892" t="s">
        <v>4180</v>
      </c>
      <c r="D892">
        <v>1</v>
      </c>
      <c r="E892" t="e">
        <f>-PDESmd2ZiM</f>
        <v>#NAME?</v>
      </c>
      <c r="F892" t="s">
        <v>4181</v>
      </c>
      <c r="G892">
        <v>43338</v>
      </c>
      <c r="H892">
        <v>595</v>
      </c>
      <c r="I892">
        <v>35</v>
      </c>
      <c r="J892">
        <v>0</v>
      </c>
      <c r="K892">
        <v>0</v>
      </c>
      <c r="L892" t="s">
        <v>4182</v>
      </c>
      <c r="M892">
        <v>9530</v>
      </c>
      <c r="N892" t="s">
        <v>22</v>
      </c>
      <c r="O892">
        <v>33</v>
      </c>
      <c r="P892" t="s">
        <v>4183</v>
      </c>
      <c r="Q892">
        <v>31</v>
      </c>
      <c r="R892">
        <v>532422</v>
      </c>
    </row>
    <row r="893" spans="1:18" x14ac:dyDescent="0.25">
      <c r="A893">
        <v>891</v>
      </c>
      <c r="B893" t="s">
        <v>4184</v>
      </c>
      <c r="C893" t="s">
        <v>4185</v>
      </c>
      <c r="D893">
        <v>1</v>
      </c>
      <c r="E893" t="s">
        <v>4186</v>
      </c>
      <c r="F893" t="s">
        <v>4184</v>
      </c>
      <c r="G893">
        <v>749226</v>
      </c>
      <c r="H893">
        <v>11900</v>
      </c>
      <c r="I893">
        <v>257</v>
      </c>
      <c r="J893">
        <v>0</v>
      </c>
      <c r="K893">
        <v>399</v>
      </c>
      <c r="L893" t="s">
        <v>66</v>
      </c>
      <c r="M893">
        <v>1520</v>
      </c>
      <c r="N893" t="s">
        <v>22</v>
      </c>
      <c r="O893">
        <v>242</v>
      </c>
      <c r="P893" t="s">
        <v>4187</v>
      </c>
      <c r="Q893">
        <v>407</v>
      </c>
      <c r="R893">
        <v>14801820</v>
      </c>
    </row>
    <row r="894" spans="1:18" x14ac:dyDescent="0.25">
      <c r="A894">
        <v>892</v>
      </c>
      <c r="B894" t="s">
        <v>4188</v>
      </c>
      <c r="C894" t="s">
        <v>4189</v>
      </c>
      <c r="D894">
        <v>1</v>
      </c>
      <c r="E894" t="s">
        <v>4190</v>
      </c>
      <c r="F894" t="s">
        <v>4188</v>
      </c>
      <c r="G894">
        <v>831188</v>
      </c>
      <c r="H894">
        <v>9863</v>
      </c>
      <c r="I894">
        <v>641</v>
      </c>
      <c r="J894">
        <v>0</v>
      </c>
      <c r="K894">
        <v>0</v>
      </c>
      <c r="L894" t="s">
        <v>4191</v>
      </c>
      <c r="M894">
        <v>53</v>
      </c>
      <c r="N894" t="s">
        <v>22</v>
      </c>
      <c r="O894">
        <v>33</v>
      </c>
      <c r="P894" t="s">
        <v>4192</v>
      </c>
      <c r="Q894">
        <v>104</v>
      </c>
      <c r="R894">
        <v>4801370</v>
      </c>
    </row>
    <row r="895" spans="1:18" x14ac:dyDescent="0.25">
      <c r="A895">
        <v>893</v>
      </c>
      <c r="B895" t="s">
        <v>4193</v>
      </c>
      <c r="C895" t="s">
        <v>4194</v>
      </c>
      <c r="D895">
        <v>2</v>
      </c>
      <c r="E895" t="s">
        <v>4195</v>
      </c>
      <c r="F895" t="s">
        <v>4193</v>
      </c>
      <c r="G895">
        <v>23138925</v>
      </c>
      <c r="H895">
        <v>150332</v>
      </c>
      <c r="I895">
        <v>20537</v>
      </c>
      <c r="J895">
        <v>0</v>
      </c>
      <c r="K895">
        <v>539</v>
      </c>
      <c r="L895" t="s">
        <v>448</v>
      </c>
      <c r="M895">
        <v>60500</v>
      </c>
      <c r="N895" t="s">
        <v>22</v>
      </c>
      <c r="O895">
        <v>273</v>
      </c>
      <c r="P895" t="s">
        <v>4196</v>
      </c>
      <c r="Q895">
        <v>482</v>
      </c>
      <c r="R895">
        <v>221279285</v>
      </c>
    </row>
    <row r="896" spans="1:18" x14ac:dyDescent="0.25">
      <c r="A896">
        <v>894</v>
      </c>
      <c r="B896" t="s">
        <v>4197</v>
      </c>
      <c r="C896" t="s">
        <v>4198</v>
      </c>
      <c r="D896">
        <v>1</v>
      </c>
      <c r="E896" t="s">
        <v>4199</v>
      </c>
      <c r="F896" t="s">
        <v>4197</v>
      </c>
      <c r="G896">
        <v>975757</v>
      </c>
      <c r="H896">
        <v>10527</v>
      </c>
      <c r="I896">
        <v>337</v>
      </c>
      <c r="J896">
        <v>0</v>
      </c>
      <c r="K896">
        <v>44</v>
      </c>
      <c r="L896" t="s">
        <v>4200</v>
      </c>
      <c r="M896">
        <v>38000</v>
      </c>
      <c r="N896" t="s">
        <v>22</v>
      </c>
      <c r="O896">
        <v>743</v>
      </c>
      <c r="P896" t="s">
        <v>4201</v>
      </c>
      <c r="Q896">
        <v>2259</v>
      </c>
      <c r="R896">
        <v>75917417</v>
      </c>
    </row>
    <row r="897" spans="1:18" x14ac:dyDescent="0.25">
      <c r="A897">
        <v>895</v>
      </c>
      <c r="B897" t="s">
        <v>4202</v>
      </c>
      <c r="C897" t="s">
        <v>4203</v>
      </c>
      <c r="D897">
        <v>1</v>
      </c>
      <c r="E897" t="s">
        <v>4204</v>
      </c>
      <c r="F897" t="s">
        <v>4205</v>
      </c>
      <c r="G897">
        <v>890459</v>
      </c>
      <c r="H897">
        <v>7076</v>
      </c>
      <c r="I897">
        <v>376</v>
      </c>
      <c r="J897">
        <v>0</v>
      </c>
      <c r="K897">
        <v>1</v>
      </c>
      <c r="L897" t="s">
        <v>4154</v>
      </c>
      <c r="M897">
        <v>1610</v>
      </c>
      <c r="N897" t="s">
        <v>22</v>
      </c>
      <c r="O897">
        <v>44</v>
      </c>
      <c r="P897" t="s">
        <v>4206</v>
      </c>
      <c r="Q897">
        <v>314</v>
      </c>
      <c r="R897">
        <v>10183475</v>
      </c>
    </row>
    <row r="898" spans="1:18" x14ac:dyDescent="0.25">
      <c r="A898">
        <v>896</v>
      </c>
      <c r="B898" t="s">
        <v>4207</v>
      </c>
      <c r="C898" t="s">
        <v>4208</v>
      </c>
      <c r="D898">
        <v>2</v>
      </c>
      <c r="E898" t="s">
        <v>4209</v>
      </c>
      <c r="F898" t="s">
        <v>4207</v>
      </c>
      <c r="G898">
        <v>18081250</v>
      </c>
      <c r="H898">
        <v>104752</v>
      </c>
      <c r="I898">
        <v>9941</v>
      </c>
      <c r="J898">
        <v>0</v>
      </c>
      <c r="K898">
        <v>35</v>
      </c>
      <c r="L898" t="s">
        <v>4210</v>
      </c>
      <c r="M898">
        <v>1080</v>
      </c>
      <c r="N898" t="s">
        <v>22</v>
      </c>
      <c r="O898">
        <v>102</v>
      </c>
      <c r="P898" t="s">
        <v>4211</v>
      </c>
      <c r="Q898">
        <v>789</v>
      </c>
      <c r="R898">
        <v>94247687</v>
      </c>
    </row>
    <row r="899" spans="1:18" x14ac:dyDescent="0.25">
      <c r="A899">
        <v>897</v>
      </c>
      <c r="B899" t="s">
        <v>4212</v>
      </c>
      <c r="C899" t="s">
        <v>4213</v>
      </c>
      <c r="D899">
        <v>1</v>
      </c>
      <c r="E899" t="s">
        <v>4214</v>
      </c>
      <c r="F899" t="s">
        <v>4215</v>
      </c>
      <c r="G899">
        <v>46057096</v>
      </c>
      <c r="H899">
        <v>467828</v>
      </c>
      <c r="I899">
        <v>14520</v>
      </c>
      <c r="J899">
        <v>0</v>
      </c>
      <c r="K899">
        <v>14520</v>
      </c>
      <c r="L899" t="s">
        <v>4216</v>
      </c>
      <c r="M899">
        <v>605000</v>
      </c>
      <c r="N899" t="s">
        <v>22</v>
      </c>
      <c r="O899">
        <v>185</v>
      </c>
      <c r="P899" t="s">
        <v>4217</v>
      </c>
      <c r="Q899">
        <v>427</v>
      </c>
      <c r="R899">
        <v>78349920</v>
      </c>
    </row>
    <row r="900" spans="1:18" x14ac:dyDescent="0.25">
      <c r="A900">
        <v>898</v>
      </c>
      <c r="B900" t="s">
        <v>4218</v>
      </c>
      <c r="C900" t="s">
        <v>4219</v>
      </c>
      <c r="D900">
        <v>1</v>
      </c>
      <c r="E900" t="s">
        <v>4220</v>
      </c>
      <c r="F900" t="s">
        <v>4221</v>
      </c>
      <c r="G900">
        <v>3128318</v>
      </c>
      <c r="H900">
        <v>43269</v>
      </c>
      <c r="I900">
        <v>1038</v>
      </c>
      <c r="J900">
        <v>0</v>
      </c>
      <c r="K900">
        <v>977</v>
      </c>
      <c r="L900" t="s">
        <v>4222</v>
      </c>
      <c r="M900">
        <v>72400</v>
      </c>
      <c r="N900" t="s">
        <v>22</v>
      </c>
      <c r="O900">
        <v>22</v>
      </c>
      <c r="P900" t="s">
        <v>4223</v>
      </c>
      <c r="Q900">
        <v>293</v>
      </c>
      <c r="R900">
        <v>20138945</v>
      </c>
    </row>
    <row r="901" spans="1:18" x14ac:dyDescent="0.25">
      <c r="A901">
        <v>899</v>
      </c>
      <c r="B901" t="s">
        <v>4224</v>
      </c>
      <c r="C901" t="s">
        <v>4225</v>
      </c>
      <c r="D901">
        <v>2</v>
      </c>
      <c r="E901" t="s">
        <v>4226</v>
      </c>
      <c r="F901" t="s">
        <v>4224</v>
      </c>
      <c r="G901">
        <v>36280772</v>
      </c>
      <c r="H901">
        <v>196805</v>
      </c>
      <c r="I901">
        <v>11344</v>
      </c>
      <c r="J901">
        <v>0</v>
      </c>
      <c r="K901">
        <v>802</v>
      </c>
      <c r="L901" t="s">
        <v>214</v>
      </c>
      <c r="M901">
        <v>92500</v>
      </c>
      <c r="N901" t="s">
        <v>22</v>
      </c>
      <c r="O901">
        <v>7377</v>
      </c>
      <c r="P901" t="s">
        <v>4227</v>
      </c>
      <c r="Q901">
        <v>803</v>
      </c>
      <c r="R901">
        <v>1042006973</v>
      </c>
    </row>
    <row r="902" spans="1:18" x14ac:dyDescent="0.25">
      <c r="A902">
        <v>900</v>
      </c>
      <c r="B902" t="s">
        <v>4228</v>
      </c>
      <c r="C902" t="s">
        <v>4229</v>
      </c>
      <c r="D902">
        <v>2</v>
      </c>
      <c r="E902" t="s">
        <v>4230</v>
      </c>
      <c r="F902" t="s">
        <v>4228</v>
      </c>
      <c r="G902">
        <v>2034940</v>
      </c>
      <c r="H902">
        <v>12461</v>
      </c>
      <c r="I902">
        <v>940</v>
      </c>
      <c r="J902">
        <v>0</v>
      </c>
      <c r="K902">
        <v>0</v>
      </c>
      <c r="L902" t="s">
        <v>4231</v>
      </c>
      <c r="M902">
        <v>4620</v>
      </c>
      <c r="N902" t="s">
        <v>22</v>
      </c>
      <c r="O902">
        <v>54</v>
      </c>
      <c r="P902" t="s">
        <v>4232</v>
      </c>
      <c r="Q902">
        <v>190</v>
      </c>
      <c r="R902">
        <v>3440466</v>
      </c>
    </row>
    <row r="903" spans="1:18" x14ac:dyDescent="0.25">
      <c r="A903">
        <v>901</v>
      </c>
      <c r="B903" t="s">
        <v>4233</v>
      </c>
      <c r="C903" t="s">
        <v>4234</v>
      </c>
      <c r="D903">
        <v>1</v>
      </c>
      <c r="E903" t="s">
        <v>4235</v>
      </c>
      <c r="F903" t="s">
        <v>4233</v>
      </c>
      <c r="G903">
        <v>8334443</v>
      </c>
      <c r="H903">
        <v>63338</v>
      </c>
      <c r="I903">
        <v>2519</v>
      </c>
      <c r="J903">
        <v>0</v>
      </c>
      <c r="K903">
        <v>427</v>
      </c>
      <c r="L903" t="s">
        <v>4236</v>
      </c>
      <c r="M903">
        <v>94600</v>
      </c>
      <c r="N903" t="s">
        <v>22</v>
      </c>
      <c r="O903">
        <v>656</v>
      </c>
      <c r="P903" t="s">
        <v>4237</v>
      </c>
      <c r="Q903">
        <v>2391</v>
      </c>
      <c r="R903">
        <v>63600317</v>
      </c>
    </row>
    <row r="904" spans="1:18" x14ac:dyDescent="0.25">
      <c r="A904">
        <v>902</v>
      </c>
      <c r="B904" t="s">
        <v>4238</v>
      </c>
      <c r="C904" t="s">
        <v>4239</v>
      </c>
      <c r="D904">
        <v>5</v>
      </c>
      <c r="E904" t="s">
        <v>4240</v>
      </c>
      <c r="F904" t="s">
        <v>4241</v>
      </c>
      <c r="G904">
        <v>3</v>
      </c>
      <c r="H904">
        <v>0</v>
      </c>
      <c r="I904">
        <v>0</v>
      </c>
      <c r="J904">
        <v>0</v>
      </c>
      <c r="K904">
        <v>0</v>
      </c>
      <c r="L904" t="s">
        <v>4242</v>
      </c>
      <c r="M904">
        <v>26</v>
      </c>
      <c r="N904" t="s">
        <v>22</v>
      </c>
      <c r="O904">
        <v>36</v>
      </c>
      <c r="P904" t="s">
        <v>4243</v>
      </c>
      <c r="Q904">
        <v>125</v>
      </c>
      <c r="R904">
        <v>697</v>
      </c>
    </row>
    <row r="905" spans="1:18" x14ac:dyDescent="0.25">
      <c r="A905">
        <v>903</v>
      </c>
      <c r="B905" t="s">
        <v>4244</v>
      </c>
      <c r="C905" t="s">
        <v>4245</v>
      </c>
      <c r="D905">
        <v>1</v>
      </c>
      <c r="E905" t="s">
        <v>4246</v>
      </c>
      <c r="F905" t="s">
        <v>4244</v>
      </c>
      <c r="G905">
        <v>296111</v>
      </c>
      <c r="H905">
        <v>2523</v>
      </c>
      <c r="I905">
        <v>216</v>
      </c>
      <c r="J905">
        <v>0</v>
      </c>
      <c r="K905">
        <v>6</v>
      </c>
      <c r="L905" t="s">
        <v>648</v>
      </c>
      <c r="M905">
        <v>12700</v>
      </c>
      <c r="N905" t="s">
        <v>22</v>
      </c>
      <c r="O905">
        <v>80</v>
      </c>
      <c r="P905" t="s">
        <v>4247</v>
      </c>
      <c r="Q905">
        <v>1154</v>
      </c>
      <c r="R905">
        <v>202832691</v>
      </c>
    </row>
    <row r="906" spans="1:18" x14ac:dyDescent="0.25">
      <c r="A906">
        <v>904</v>
      </c>
      <c r="B906" t="s">
        <v>4248</v>
      </c>
      <c r="C906" t="s">
        <v>4249</v>
      </c>
      <c r="D906">
        <v>1</v>
      </c>
      <c r="E906" t="s">
        <v>4250</v>
      </c>
      <c r="F906" t="s">
        <v>4248</v>
      </c>
      <c r="G906">
        <v>67154</v>
      </c>
      <c r="H906">
        <v>730</v>
      </c>
      <c r="I906">
        <v>53</v>
      </c>
      <c r="J906">
        <v>0</v>
      </c>
      <c r="K906">
        <v>0</v>
      </c>
      <c r="L906" t="s">
        <v>4251</v>
      </c>
      <c r="M906">
        <v>0</v>
      </c>
      <c r="N906" t="s">
        <v>22</v>
      </c>
      <c r="O906">
        <v>17</v>
      </c>
      <c r="P906" t="s">
        <v>4252</v>
      </c>
      <c r="Q906">
        <v>259</v>
      </c>
      <c r="R906">
        <v>360818</v>
      </c>
    </row>
    <row r="907" spans="1:18" x14ac:dyDescent="0.25">
      <c r="A907">
        <v>905</v>
      </c>
      <c r="B907" t="s">
        <v>4253</v>
      </c>
      <c r="C907" t="s">
        <v>4254</v>
      </c>
      <c r="D907">
        <v>1</v>
      </c>
      <c r="E907" t="s">
        <v>4255</v>
      </c>
      <c r="F907" t="s">
        <v>4253</v>
      </c>
      <c r="G907">
        <v>139033</v>
      </c>
      <c r="H907">
        <v>1231</v>
      </c>
      <c r="I907">
        <v>142</v>
      </c>
      <c r="J907">
        <v>0</v>
      </c>
      <c r="K907">
        <v>0</v>
      </c>
      <c r="L907" t="s">
        <v>632</v>
      </c>
      <c r="M907">
        <v>9120</v>
      </c>
      <c r="N907" t="s">
        <v>22</v>
      </c>
      <c r="O907">
        <v>16</v>
      </c>
      <c r="P907" t="s">
        <v>4256</v>
      </c>
      <c r="Q907">
        <v>202</v>
      </c>
      <c r="R907">
        <v>13445375</v>
      </c>
    </row>
    <row r="908" spans="1:18" x14ac:dyDescent="0.25">
      <c r="A908">
        <v>906</v>
      </c>
      <c r="B908" t="s">
        <v>4257</v>
      </c>
      <c r="C908" t="s">
        <v>4258</v>
      </c>
      <c r="D908">
        <v>1</v>
      </c>
      <c r="E908" t="s">
        <v>4259</v>
      </c>
      <c r="F908" t="s">
        <v>4257</v>
      </c>
      <c r="G908">
        <v>618343</v>
      </c>
      <c r="H908">
        <v>7938</v>
      </c>
      <c r="I908">
        <v>330</v>
      </c>
      <c r="J908">
        <v>0</v>
      </c>
      <c r="K908">
        <v>19</v>
      </c>
      <c r="L908" t="s">
        <v>4260</v>
      </c>
      <c r="M908">
        <v>899</v>
      </c>
      <c r="N908" t="s">
        <v>22</v>
      </c>
      <c r="O908">
        <v>24</v>
      </c>
      <c r="P908" t="s">
        <v>4261</v>
      </c>
      <c r="Q908">
        <v>533</v>
      </c>
      <c r="R908">
        <v>1738585</v>
      </c>
    </row>
    <row r="909" spans="1:18" x14ac:dyDescent="0.25">
      <c r="A909">
        <v>907</v>
      </c>
      <c r="B909" t="s">
        <v>4262</v>
      </c>
      <c r="C909" t="s">
        <v>4263</v>
      </c>
      <c r="D909">
        <v>1</v>
      </c>
      <c r="E909" t="s">
        <v>4264</v>
      </c>
      <c r="F909" t="s">
        <v>4262</v>
      </c>
      <c r="G909">
        <v>672005</v>
      </c>
      <c r="H909">
        <v>6165</v>
      </c>
      <c r="I909">
        <v>347</v>
      </c>
      <c r="J909">
        <v>0</v>
      </c>
      <c r="K909">
        <v>21</v>
      </c>
      <c r="L909" t="s">
        <v>4265</v>
      </c>
      <c r="M909">
        <v>21900</v>
      </c>
      <c r="N909" t="s">
        <v>22</v>
      </c>
      <c r="O909">
        <v>78</v>
      </c>
      <c r="P909" t="s">
        <v>4266</v>
      </c>
      <c r="Q909">
        <v>314</v>
      </c>
      <c r="R909">
        <v>12776581</v>
      </c>
    </row>
    <row r="910" spans="1:18" x14ac:dyDescent="0.25">
      <c r="A910">
        <v>908</v>
      </c>
      <c r="B910" t="s">
        <v>4267</v>
      </c>
      <c r="C910" t="s">
        <v>4268</v>
      </c>
      <c r="D910">
        <v>2</v>
      </c>
      <c r="E910" t="s">
        <v>4269</v>
      </c>
      <c r="F910" t="s">
        <v>4267</v>
      </c>
      <c r="G910">
        <v>45981110</v>
      </c>
      <c r="H910">
        <v>211297</v>
      </c>
      <c r="I910">
        <v>15197</v>
      </c>
      <c r="J910">
        <v>0</v>
      </c>
      <c r="K910">
        <v>752</v>
      </c>
      <c r="L910" t="s">
        <v>214</v>
      </c>
      <c r="M910">
        <v>92500</v>
      </c>
      <c r="N910" t="s">
        <v>22</v>
      </c>
      <c r="O910">
        <v>7377</v>
      </c>
      <c r="P910" t="s">
        <v>4227</v>
      </c>
      <c r="Q910">
        <v>803</v>
      </c>
      <c r="R910">
        <v>1042006973</v>
      </c>
    </row>
    <row r="911" spans="1:18" x14ac:dyDescent="0.25">
      <c r="A911">
        <v>909</v>
      </c>
      <c r="B911" t="s">
        <v>4270</v>
      </c>
      <c r="C911" t="s">
        <v>4271</v>
      </c>
      <c r="D911">
        <v>1</v>
      </c>
      <c r="E911" t="s">
        <v>4272</v>
      </c>
      <c r="F911" t="s">
        <v>4270</v>
      </c>
      <c r="G911">
        <v>79930</v>
      </c>
      <c r="H911">
        <v>1519</v>
      </c>
      <c r="I911">
        <v>65</v>
      </c>
      <c r="J911">
        <v>0</v>
      </c>
      <c r="K911">
        <v>0</v>
      </c>
      <c r="L911" t="s">
        <v>4273</v>
      </c>
      <c r="M911">
        <v>20500</v>
      </c>
      <c r="N911" t="s">
        <v>22</v>
      </c>
      <c r="O911">
        <v>35</v>
      </c>
      <c r="P911" t="s">
        <v>4274</v>
      </c>
      <c r="Q911">
        <v>260</v>
      </c>
      <c r="R911">
        <v>4831623</v>
      </c>
    </row>
    <row r="912" spans="1:18" x14ac:dyDescent="0.25">
      <c r="A912">
        <v>910</v>
      </c>
      <c r="B912" t="s">
        <v>4275</v>
      </c>
      <c r="C912" t="s">
        <v>4276</v>
      </c>
      <c r="D912">
        <v>1</v>
      </c>
      <c r="E912" t="s">
        <v>4277</v>
      </c>
      <c r="F912" t="s">
        <v>4275</v>
      </c>
      <c r="G912">
        <v>423533</v>
      </c>
      <c r="H912">
        <v>6288</v>
      </c>
      <c r="I912">
        <v>481</v>
      </c>
      <c r="J912">
        <v>0</v>
      </c>
      <c r="K912">
        <v>2</v>
      </c>
      <c r="L912" t="s">
        <v>4278</v>
      </c>
      <c r="M912">
        <v>27000</v>
      </c>
      <c r="N912" t="s">
        <v>22</v>
      </c>
      <c r="O912">
        <v>255</v>
      </c>
      <c r="P912" t="s">
        <v>4279</v>
      </c>
      <c r="Q912">
        <v>288</v>
      </c>
      <c r="R912">
        <v>10690659</v>
      </c>
    </row>
    <row r="913" spans="1:18" x14ac:dyDescent="0.25">
      <c r="A913">
        <v>911</v>
      </c>
      <c r="B913" t="s">
        <v>4280</v>
      </c>
      <c r="C913" t="s">
        <v>4281</v>
      </c>
      <c r="D913">
        <v>1</v>
      </c>
      <c r="E913" t="s">
        <v>4282</v>
      </c>
      <c r="F913" t="s">
        <v>4280</v>
      </c>
      <c r="G913">
        <v>5872</v>
      </c>
      <c r="H913">
        <v>112</v>
      </c>
      <c r="I913">
        <v>5</v>
      </c>
      <c r="J913">
        <v>0</v>
      </c>
      <c r="K913">
        <v>0</v>
      </c>
      <c r="L913" t="s">
        <v>4149</v>
      </c>
      <c r="M913">
        <v>1210</v>
      </c>
      <c r="N913" t="s">
        <v>22</v>
      </c>
      <c r="O913">
        <v>27</v>
      </c>
      <c r="P913" t="s">
        <v>4283</v>
      </c>
      <c r="Q913">
        <v>132</v>
      </c>
      <c r="R913">
        <v>3736283</v>
      </c>
    </row>
    <row r="914" spans="1:18" x14ac:dyDescent="0.25">
      <c r="A914">
        <v>912</v>
      </c>
      <c r="B914" t="s">
        <v>4284</v>
      </c>
      <c r="C914" t="s">
        <v>4285</v>
      </c>
      <c r="D914">
        <v>2</v>
      </c>
      <c r="E914" t="s">
        <v>4286</v>
      </c>
      <c r="F914" t="s">
        <v>4284</v>
      </c>
      <c r="G914">
        <v>6202480</v>
      </c>
      <c r="H914">
        <v>58132</v>
      </c>
      <c r="I914">
        <v>5938</v>
      </c>
      <c r="J914">
        <v>0</v>
      </c>
      <c r="K914">
        <v>38</v>
      </c>
      <c r="L914" t="s">
        <v>448</v>
      </c>
      <c r="M914">
        <v>60500</v>
      </c>
      <c r="N914" t="s">
        <v>22</v>
      </c>
      <c r="O914">
        <v>273</v>
      </c>
      <c r="P914" t="s">
        <v>4287</v>
      </c>
      <c r="Q914">
        <v>385</v>
      </c>
      <c r="R914">
        <v>221279285</v>
      </c>
    </row>
    <row r="915" spans="1:18" x14ac:dyDescent="0.25">
      <c r="A915">
        <v>913</v>
      </c>
      <c r="B915" t="s">
        <v>4288</v>
      </c>
      <c r="C915" t="s">
        <v>4289</v>
      </c>
      <c r="D915">
        <v>1</v>
      </c>
      <c r="E915" t="s">
        <v>4290</v>
      </c>
      <c r="F915" t="s">
        <v>4288</v>
      </c>
      <c r="G915">
        <v>1184862</v>
      </c>
      <c r="H915">
        <v>7395</v>
      </c>
      <c r="I915">
        <v>254</v>
      </c>
      <c r="J915">
        <v>0</v>
      </c>
      <c r="K915">
        <v>18</v>
      </c>
      <c r="L915" t="s">
        <v>4109</v>
      </c>
      <c r="M915">
        <v>13000</v>
      </c>
      <c r="N915" t="s">
        <v>22</v>
      </c>
      <c r="O915">
        <v>18</v>
      </c>
      <c r="P915" t="s">
        <v>4291</v>
      </c>
      <c r="Q915">
        <v>313</v>
      </c>
      <c r="R915">
        <v>4774373</v>
      </c>
    </row>
    <row r="916" spans="1:18" x14ac:dyDescent="0.25">
      <c r="A916">
        <v>914</v>
      </c>
      <c r="B916" t="s">
        <v>4292</v>
      </c>
      <c r="C916" t="s">
        <v>4293</v>
      </c>
      <c r="D916">
        <v>2</v>
      </c>
      <c r="E916" t="s">
        <v>4294</v>
      </c>
      <c r="F916" t="s">
        <v>4292</v>
      </c>
      <c r="G916">
        <v>4438410</v>
      </c>
      <c r="H916">
        <v>26234</v>
      </c>
      <c r="I916">
        <v>1812</v>
      </c>
      <c r="J916">
        <v>0</v>
      </c>
      <c r="K916">
        <v>10</v>
      </c>
      <c r="L916" t="s">
        <v>4295</v>
      </c>
      <c r="M916">
        <v>689</v>
      </c>
      <c r="N916" t="s">
        <v>22</v>
      </c>
      <c r="O916">
        <v>36</v>
      </c>
      <c r="P916" t="s">
        <v>4296</v>
      </c>
      <c r="Q916">
        <v>405</v>
      </c>
      <c r="R916">
        <v>29765073</v>
      </c>
    </row>
    <row r="917" spans="1:18" x14ac:dyDescent="0.25">
      <c r="A917">
        <v>915</v>
      </c>
      <c r="B917" t="s">
        <v>4297</v>
      </c>
      <c r="C917" t="s">
        <v>4298</v>
      </c>
      <c r="D917">
        <v>2</v>
      </c>
      <c r="E917" t="s">
        <v>4299</v>
      </c>
      <c r="F917" t="s">
        <v>4300</v>
      </c>
      <c r="G917">
        <v>19903997</v>
      </c>
      <c r="H917">
        <v>163577</v>
      </c>
      <c r="I917">
        <v>3446</v>
      </c>
      <c r="J917">
        <v>0</v>
      </c>
      <c r="K917">
        <v>1727</v>
      </c>
      <c r="L917" t="s">
        <v>4301</v>
      </c>
      <c r="M917">
        <v>778000</v>
      </c>
      <c r="N917" t="s">
        <v>22</v>
      </c>
      <c r="O917">
        <v>18</v>
      </c>
      <c r="P917" t="s">
        <v>4302</v>
      </c>
      <c r="Q917">
        <v>733</v>
      </c>
      <c r="R917">
        <v>192937301</v>
      </c>
    </row>
    <row r="918" spans="1:18" x14ac:dyDescent="0.25">
      <c r="A918">
        <v>916</v>
      </c>
      <c r="B918" t="s">
        <v>4303</v>
      </c>
      <c r="C918" t="s">
        <v>4304</v>
      </c>
      <c r="D918">
        <v>1</v>
      </c>
      <c r="E918" t="s">
        <v>4305</v>
      </c>
      <c r="F918" t="s">
        <v>4306</v>
      </c>
      <c r="G918">
        <v>944</v>
      </c>
      <c r="H918">
        <v>22</v>
      </c>
      <c r="I918">
        <v>0</v>
      </c>
      <c r="J918">
        <v>0</v>
      </c>
      <c r="K918">
        <v>1</v>
      </c>
      <c r="L918" t="s">
        <v>4307</v>
      </c>
      <c r="M918">
        <v>395</v>
      </c>
      <c r="N918" t="s">
        <v>22</v>
      </c>
      <c r="O918">
        <v>14</v>
      </c>
      <c r="P918" t="s">
        <v>4308</v>
      </c>
      <c r="Q918">
        <v>85</v>
      </c>
      <c r="R918">
        <v>214625</v>
      </c>
    </row>
    <row r="919" spans="1:18" x14ac:dyDescent="0.25">
      <c r="A919">
        <v>917</v>
      </c>
      <c r="B919" t="s">
        <v>4309</v>
      </c>
      <c r="C919" t="s">
        <v>4310</v>
      </c>
      <c r="D919">
        <v>1</v>
      </c>
      <c r="E919" t="s">
        <v>4311</v>
      </c>
      <c r="F919" t="s">
        <v>4309</v>
      </c>
      <c r="G919">
        <v>41126</v>
      </c>
      <c r="H919">
        <v>332</v>
      </c>
      <c r="I919">
        <v>21</v>
      </c>
      <c r="J919">
        <v>0</v>
      </c>
      <c r="K919">
        <v>2</v>
      </c>
      <c r="L919" t="s">
        <v>4312</v>
      </c>
      <c r="M919">
        <v>3450</v>
      </c>
      <c r="N919" t="s">
        <v>22</v>
      </c>
      <c r="O919">
        <v>345</v>
      </c>
      <c r="P919" t="s">
        <v>4313</v>
      </c>
      <c r="Q919">
        <v>370</v>
      </c>
      <c r="R919">
        <v>14358126</v>
      </c>
    </row>
    <row r="920" spans="1:18" x14ac:dyDescent="0.25">
      <c r="A920">
        <v>918</v>
      </c>
      <c r="B920" t="s">
        <v>4314</v>
      </c>
      <c r="C920" t="s">
        <v>4315</v>
      </c>
      <c r="D920">
        <v>1</v>
      </c>
      <c r="E920" t="s">
        <v>4316</v>
      </c>
      <c r="F920" t="s">
        <v>4314</v>
      </c>
      <c r="G920">
        <v>30694</v>
      </c>
      <c r="H920">
        <v>165</v>
      </c>
      <c r="I920">
        <v>24</v>
      </c>
      <c r="J920">
        <v>0</v>
      </c>
      <c r="K920">
        <v>0</v>
      </c>
      <c r="L920" t="s">
        <v>4046</v>
      </c>
      <c r="M920">
        <v>12</v>
      </c>
      <c r="N920" t="s">
        <v>22</v>
      </c>
      <c r="O920">
        <v>15</v>
      </c>
      <c r="P920" t="s">
        <v>4317</v>
      </c>
      <c r="Q920">
        <v>242</v>
      </c>
      <c r="R920">
        <v>38986</v>
      </c>
    </row>
    <row r="921" spans="1:18" x14ac:dyDescent="0.25">
      <c r="A921">
        <v>919</v>
      </c>
      <c r="B921" t="s">
        <v>4318</v>
      </c>
      <c r="C921" t="s">
        <v>4319</v>
      </c>
      <c r="D921">
        <v>2</v>
      </c>
      <c r="E921" t="s">
        <v>4320</v>
      </c>
      <c r="F921" t="s">
        <v>4321</v>
      </c>
      <c r="G921">
        <v>4177661</v>
      </c>
      <c r="H921">
        <v>28909</v>
      </c>
      <c r="I921">
        <v>2692</v>
      </c>
      <c r="J921">
        <v>0</v>
      </c>
      <c r="K921">
        <v>1</v>
      </c>
      <c r="L921" t="s">
        <v>4322</v>
      </c>
      <c r="M921">
        <v>56300</v>
      </c>
      <c r="N921" t="s">
        <v>22</v>
      </c>
      <c r="O921">
        <v>35</v>
      </c>
      <c r="P921" t="s">
        <v>4323</v>
      </c>
      <c r="Q921">
        <v>188</v>
      </c>
      <c r="R921">
        <v>54076884</v>
      </c>
    </row>
    <row r="922" spans="1:18" x14ac:dyDescent="0.25">
      <c r="A922">
        <v>920</v>
      </c>
      <c r="B922" t="s">
        <v>4324</v>
      </c>
      <c r="C922" t="s">
        <v>4325</v>
      </c>
      <c r="D922">
        <v>1</v>
      </c>
      <c r="E922" t="s">
        <v>4326</v>
      </c>
      <c r="F922" t="s">
        <v>4324</v>
      </c>
      <c r="G922">
        <v>1048966</v>
      </c>
      <c r="H922">
        <v>11700</v>
      </c>
      <c r="I922">
        <v>793</v>
      </c>
      <c r="J922">
        <v>0</v>
      </c>
      <c r="K922">
        <v>28</v>
      </c>
      <c r="L922" t="s">
        <v>1121</v>
      </c>
      <c r="M922">
        <v>91</v>
      </c>
      <c r="N922" t="s">
        <v>22</v>
      </c>
      <c r="O922">
        <v>108</v>
      </c>
      <c r="P922" t="s">
        <v>4327</v>
      </c>
      <c r="Q922">
        <v>1105</v>
      </c>
      <c r="R922">
        <v>46779135</v>
      </c>
    </row>
    <row r="923" spans="1:18" x14ac:dyDescent="0.25">
      <c r="A923">
        <v>921</v>
      </c>
      <c r="B923" t="s">
        <v>4328</v>
      </c>
      <c r="C923" t="s">
        <v>4329</v>
      </c>
      <c r="D923">
        <v>1</v>
      </c>
      <c r="E923" t="s">
        <v>4330</v>
      </c>
      <c r="F923" t="s">
        <v>4328</v>
      </c>
      <c r="G923">
        <v>138029</v>
      </c>
      <c r="H923">
        <v>2093</v>
      </c>
      <c r="I923">
        <v>149</v>
      </c>
      <c r="J923">
        <v>0</v>
      </c>
      <c r="K923">
        <v>1</v>
      </c>
      <c r="L923" t="s">
        <v>4331</v>
      </c>
      <c r="M923">
        <v>298</v>
      </c>
      <c r="N923" t="s">
        <v>22</v>
      </c>
      <c r="O923">
        <v>71</v>
      </c>
      <c r="P923" t="s">
        <v>4332</v>
      </c>
      <c r="Q923">
        <v>1145</v>
      </c>
      <c r="R923">
        <v>1016634</v>
      </c>
    </row>
    <row r="924" spans="1:18" x14ac:dyDescent="0.25">
      <c r="A924">
        <v>922</v>
      </c>
      <c r="B924" t="s">
        <v>4333</v>
      </c>
      <c r="C924" t="s">
        <v>4334</v>
      </c>
      <c r="D924">
        <v>3</v>
      </c>
      <c r="E924" t="e">
        <f>-AXfucrWzGk</f>
        <v>#NAME?</v>
      </c>
      <c r="F924" t="s">
        <v>4333</v>
      </c>
      <c r="G924">
        <v>332429</v>
      </c>
      <c r="H924">
        <v>7074</v>
      </c>
      <c r="I924">
        <v>427</v>
      </c>
      <c r="J924">
        <v>0</v>
      </c>
      <c r="K924">
        <v>30</v>
      </c>
      <c r="L924" t="s">
        <v>4335</v>
      </c>
      <c r="M924">
        <v>1010</v>
      </c>
      <c r="N924" t="s">
        <v>22</v>
      </c>
      <c r="O924">
        <v>268</v>
      </c>
      <c r="P924" t="s">
        <v>4336</v>
      </c>
      <c r="Q924">
        <v>1136</v>
      </c>
      <c r="R924">
        <v>30181151</v>
      </c>
    </row>
    <row r="925" spans="1:18" x14ac:dyDescent="0.25">
      <c r="A925">
        <v>923</v>
      </c>
      <c r="B925" t="s">
        <v>4337</v>
      </c>
      <c r="C925" t="s">
        <v>4338</v>
      </c>
      <c r="D925">
        <v>3</v>
      </c>
      <c r="E925" t="s">
        <v>4339</v>
      </c>
      <c r="F925" t="s">
        <v>4337</v>
      </c>
      <c r="G925">
        <v>1207202</v>
      </c>
      <c r="H925">
        <v>20076</v>
      </c>
      <c r="I925">
        <v>1259</v>
      </c>
      <c r="J925">
        <v>0</v>
      </c>
      <c r="K925">
        <v>36</v>
      </c>
      <c r="L925" t="s">
        <v>982</v>
      </c>
      <c r="M925">
        <v>1100</v>
      </c>
      <c r="N925" t="s">
        <v>22</v>
      </c>
      <c r="O925">
        <v>219</v>
      </c>
      <c r="P925" t="s">
        <v>4340</v>
      </c>
      <c r="Q925">
        <v>505</v>
      </c>
      <c r="R925">
        <v>50596260</v>
      </c>
    </row>
    <row r="926" spans="1:18" x14ac:dyDescent="0.25">
      <c r="A926">
        <v>924</v>
      </c>
      <c r="B926" t="s">
        <v>4341</v>
      </c>
      <c r="C926" t="s">
        <v>4342</v>
      </c>
      <c r="D926">
        <v>1</v>
      </c>
      <c r="E926" t="s">
        <v>4343</v>
      </c>
      <c r="F926" t="s">
        <v>4341</v>
      </c>
      <c r="G926">
        <v>472972</v>
      </c>
      <c r="H926">
        <v>4259</v>
      </c>
      <c r="I926">
        <v>270</v>
      </c>
      <c r="J926">
        <v>0</v>
      </c>
      <c r="K926">
        <v>6</v>
      </c>
      <c r="L926" t="s">
        <v>947</v>
      </c>
      <c r="M926">
        <v>1940</v>
      </c>
      <c r="N926" t="s">
        <v>22</v>
      </c>
      <c r="O926">
        <v>105</v>
      </c>
      <c r="P926" t="s">
        <v>4344</v>
      </c>
      <c r="Q926">
        <v>916</v>
      </c>
      <c r="R926">
        <v>49624488</v>
      </c>
    </row>
    <row r="927" spans="1:18" x14ac:dyDescent="0.25">
      <c r="A927">
        <v>925</v>
      </c>
      <c r="B927" t="s">
        <v>4345</v>
      </c>
      <c r="C927" t="s">
        <v>4346</v>
      </c>
      <c r="D927">
        <v>2</v>
      </c>
      <c r="E927" t="s">
        <v>4347</v>
      </c>
      <c r="F927" t="s">
        <v>4348</v>
      </c>
      <c r="G927">
        <v>8295</v>
      </c>
      <c r="H927">
        <v>737</v>
      </c>
      <c r="I927">
        <v>80</v>
      </c>
      <c r="J927">
        <v>0</v>
      </c>
      <c r="K927">
        <v>0</v>
      </c>
      <c r="L927" t="s">
        <v>4349</v>
      </c>
      <c r="M927">
        <v>1510</v>
      </c>
      <c r="N927" t="s">
        <v>22</v>
      </c>
      <c r="O927">
        <v>77</v>
      </c>
      <c r="P927" t="s">
        <v>4350</v>
      </c>
      <c r="Q927">
        <v>1000</v>
      </c>
      <c r="R927">
        <v>4474948</v>
      </c>
    </row>
    <row r="928" spans="1:18" x14ac:dyDescent="0.25">
      <c r="A928">
        <v>926</v>
      </c>
      <c r="B928" t="s">
        <v>4351</v>
      </c>
      <c r="C928" t="s">
        <v>4352</v>
      </c>
      <c r="D928">
        <v>1</v>
      </c>
      <c r="E928" t="s">
        <v>4353</v>
      </c>
      <c r="F928" t="s">
        <v>4351</v>
      </c>
      <c r="G928">
        <v>78361</v>
      </c>
      <c r="H928">
        <v>1300</v>
      </c>
      <c r="I928">
        <v>50</v>
      </c>
      <c r="J928">
        <v>0</v>
      </c>
      <c r="K928">
        <v>0</v>
      </c>
      <c r="L928" t="s">
        <v>4354</v>
      </c>
      <c r="M928">
        <v>1400</v>
      </c>
      <c r="N928" t="s">
        <v>22</v>
      </c>
      <c r="O928">
        <v>91</v>
      </c>
      <c r="P928" t="s">
        <v>4355</v>
      </c>
      <c r="Q928">
        <v>265</v>
      </c>
      <c r="R928">
        <v>400572</v>
      </c>
    </row>
    <row r="929" spans="1:18" x14ac:dyDescent="0.25">
      <c r="A929">
        <v>927</v>
      </c>
      <c r="B929" t="s">
        <v>4356</v>
      </c>
      <c r="C929" t="s">
        <v>4357</v>
      </c>
      <c r="D929">
        <v>1</v>
      </c>
      <c r="E929" t="s">
        <v>4358</v>
      </c>
      <c r="F929" t="s">
        <v>4356</v>
      </c>
      <c r="G929">
        <v>326788</v>
      </c>
      <c r="H929">
        <v>5865</v>
      </c>
      <c r="I929">
        <v>532</v>
      </c>
      <c r="J929">
        <v>0</v>
      </c>
      <c r="K929">
        <v>5</v>
      </c>
      <c r="L929" t="s">
        <v>1121</v>
      </c>
      <c r="M929">
        <v>91</v>
      </c>
      <c r="N929" t="s">
        <v>22</v>
      </c>
      <c r="O929">
        <v>108</v>
      </c>
      <c r="P929" t="s">
        <v>4359</v>
      </c>
      <c r="Q929">
        <v>1094</v>
      </c>
      <c r="R929">
        <v>46779135</v>
      </c>
    </row>
    <row r="930" spans="1:18" x14ac:dyDescent="0.25">
      <c r="A930">
        <v>928</v>
      </c>
      <c r="B930" t="s">
        <v>4360</v>
      </c>
      <c r="C930" t="s">
        <v>4361</v>
      </c>
      <c r="D930">
        <v>1</v>
      </c>
      <c r="E930" t="s">
        <v>4362</v>
      </c>
      <c r="F930" t="s">
        <v>4363</v>
      </c>
      <c r="G930">
        <v>58512</v>
      </c>
      <c r="H930">
        <v>2067</v>
      </c>
      <c r="I930">
        <v>11</v>
      </c>
      <c r="J930">
        <v>0</v>
      </c>
      <c r="K930">
        <v>48</v>
      </c>
      <c r="L930" t="s">
        <v>4364</v>
      </c>
      <c r="M930">
        <v>24600</v>
      </c>
      <c r="N930" t="s">
        <v>22</v>
      </c>
      <c r="O930">
        <v>128</v>
      </c>
      <c r="P930" t="s">
        <v>4365</v>
      </c>
      <c r="Q930">
        <v>1445</v>
      </c>
      <c r="R930">
        <v>2950355</v>
      </c>
    </row>
    <row r="931" spans="1:18" x14ac:dyDescent="0.25">
      <c r="A931">
        <v>929</v>
      </c>
      <c r="B931" t="s">
        <v>4366</v>
      </c>
      <c r="C931" t="s">
        <v>4367</v>
      </c>
      <c r="D931">
        <v>1</v>
      </c>
      <c r="E931" t="s">
        <v>4368</v>
      </c>
      <c r="F931" t="s">
        <v>4369</v>
      </c>
      <c r="G931">
        <v>1051372</v>
      </c>
      <c r="H931">
        <v>15013</v>
      </c>
      <c r="I931">
        <v>2391</v>
      </c>
      <c r="J931">
        <v>0</v>
      </c>
      <c r="K931">
        <v>16</v>
      </c>
      <c r="L931" t="s">
        <v>941</v>
      </c>
      <c r="M931">
        <v>2920</v>
      </c>
      <c r="N931" t="s">
        <v>22</v>
      </c>
      <c r="O931">
        <v>155</v>
      </c>
      <c r="P931" t="s">
        <v>4370</v>
      </c>
      <c r="Q931">
        <v>1700</v>
      </c>
      <c r="R931">
        <v>35806692</v>
      </c>
    </row>
    <row r="932" spans="1:18" x14ac:dyDescent="0.25">
      <c r="A932">
        <v>930</v>
      </c>
      <c r="B932" t="s">
        <v>4371</v>
      </c>
      <c r="C932" t="s">
        <v>4372</v>
      </c>
      <c r="D932">
        <v>2</v>
      </c>
      <c r="E932" t="s">
        <v>4373</v>
      </c>
      <c r="F932" t="s">
        <v>4371</v>
      </c>
      <c r="G932">
        <v>792801</v>
      </c>
      <c r="H932">
        <v>15453</v>
      </c>
      <c r="I932">
        <v>1136</v>
      </c>
      <c r="J932">
        <v>0</v>
      </c>
      <c r="K932">
        <v>82</v>
      </c>
      <c r="L932" t="s">
        <v>4374</v>
      </c>
      <c r="M932">
        <v>2450</v>
      </c>
      <c r="N932" t="s">
        <v>22</v>
      </c>
      <c r="O932">
        <v>49</v>
      </c>
      <c r="P932" t="s">
        <v>4375</v>
      </c>
      <c r="Q932">
        <v>1196</v>
      </c>
      <c r="R932">
        <v>1829709</v>
      </c>
    </row>
    <row r="933" spans="1:18" x14ac:dyDescent="0.25">
      <c r="A933">
        <v>931</v>
      </c>
      <c r="B933" t="s">
        <v>4376</v>
      </c>
      <c r="C933" t="s">
        <v>4377</v>
      </c>
      <c r="D933">
        <v>2</v>
      </c>
      <c r="E933" t="s">
        <v>4378</v>
      </c>
      <c r="F933" t="s">
        <v>4379</v>
      </c>
      <c r="G933">
        <v>265997</v>
      </c>
      <c r="H933">
        <v>6040</v>
      </c>
      <c r="I933">
        <v>449</v>
      </c>
      <c r="J933">
        <v>0</v>
      </c>
      <c r="K933">
        <v>40</v>
      </c>
      <c r="L933" t="s">
        <v>4380</v>
      </c>
      <c r="M933">
        <v>54</v>
      </c>
      <c r="N933" t="s">
        <v>22</v>
      </c>
      <c r="O933">
        <v>46</v>
      </c>
      <c r="P933" t="s">
        <v>4381</v>
      </c>
      <c r="Q933">
        <v>832</v>
      </c>
      <c r="R933">
        <v>1948457</v>
      </c>
    </row>
    <row r="934" spans="1:18" x14ac:dyDescent="0.25">
      <c r="A934">
        <v>932</v>
      </c>
      <c r="B934" t="s">
        <v>4382</v>
      </c>
      <c r="C934" t="s">
        <v>4383</v>
      </c>
      <c r="D934">
        <v>2</v>
      </c>
      <c r="E934" t="s">
        <v>4384</v>
      </c>
      <c r="F934" t="s">
        <v>4385</v>
      </c>
      <c r="G934">
        <v>1496346</v>
      </c>
      <c r="H934">
        <v>24666</v>
      </c>
      <c r="I934">
        <v>2167</v>
      </c>
      <c r="J934">
        <v>0</v>
      </c>
      <c r="K934">
        <v>195</v>
      </c>
      <c r="L934" t="s">
        <v>1138</v>
      </c>
      <c r="M934">
        <v>597</v>
      </c>
      <c r="N934" t="s">
        <v>22</v>
      </c>
      <c r="O934">
        <v>73</v>
      </c>
      <c r="P934" t="s">
        <v>4386</v>
      </c>
      <c r="Q934">
        <v>1967</v>
      </c>
      <c r="R934">
        <v>2849991</v>
      </c>
    </row>
    <row r="935" spans="1:18" x14ac:dyDescent="0.25">
      <c r="A935">
        <v>933</v>
      </c>
      <c r="B935" t="s">
        <v>4387</v>
      </c>
      <c r="C935" t="s">
        <v>4388</v>
      </c>
      <c r="D935">
        <v>1</v>
      </c>
      <c r="E935" t="s">
        <v>4389</v>
      </c>
      <c r="F935" t="s">
        <v>4387</v>
      </c>
      <c r="G935">
        <v>71259</v>
      </c>
      <c r="H935">
        <v>1740</v>
      </c>
      <c r="I935">
        <v>111</v>
      </c>
      <c r="J935">
        <v>0</v>
      </c>
      <c r="K935">
        <v>48</v>
      </c>
      <c r="L935" t="s">
        <v>2502</v>
      </c>
      <c r="M935">
        <v>86</v>
      </c>
      <c r="N935" t="s">
        <v>22</v>
      </c>
      <c r="O935">
        <v>43</v>
      </c>
      <c r="P935" t="s">
        <v>4390</v>
      </c>
      <c r="Q935">
        <v>1344</v>
      </c>
      <c r="R935">
        <v>8768796</v>
      </c>
    </row>
    <row r="936" spans="1:18" x14ac:dyDescent="0.25">
      <c r="A936">
        <v>934</v>
      </c>
      <c r="B936" t="s">
        <v>4391</v>
      </c>
      <c r="C936" t="s">
        <v>4392</v>
      </c>
      <c r="D936">
        <v>1</v>
      </c>
      <c r="E936" t="s">
        <v>4393</v>
      </c>
      <c r="F936" t="s">
        <v>4394</v>
      </c>
      <c r="G936">
        <v>16202791</v>
      </c>
      <c r="H936">
        <v>113380</v>
      </c>
      <c r="I936">
        <v>6692</v>
      </c>
      <c r="J936">
        <v>0</v>
      </c>
      <c r="K936">
        <v>338</v>
      </c>
      <c r="L936" t="s">
        <v>4395</v>
      </c>
      <c r="M936">
        <v>2160</v>
      </c>
      <c r="N936" t="s">
        <v>22</v>
      </c>
      <c r="O936">
        <v>142</v>
      </c>
      <c r="P936" t="s">
        <v>4396</v>
      </c>
      <c r="Q936">
        <v>755</v>
      </c>
      <c r="R936">
        <v>81075234</v>
      </c>
    </row>
    <row r="937" spans="1:18" x14ac:dyDescent="0.25">
      <c r="A937">
        <v>935</v>
      </c>
      <c r="B937" t="s">
        <v>4397</v>
      </c>
      <c r="C937" t="s">
        <v>4398</v>
      </c>
      <c r="D937">
        <v>2</v>
      </c>
      <c r="E937" t="s">
        <v>4399</v>
      </c>
      <c r="F937" t="s">
        <v>4400</v>
      </c>
      <c r="G937">
        <v>391323</v>
      </c>
      <c r="H937">
        <v>7030</v>
      </c>
      <c r="I937">
        <v>417</v>
      </c>
      <c r="J937">
        <v>0</v>
      </c>
      <c r="K937">
        <v>17</v>
      </c>
      <c r="L937" t="s">
        <v>4401</v>
      </c>
      <c r="M937">
        <v>892</v>
      </c>
      <c r="N937" t="s">
        <v>22</v>
      </c>
      <c r="O937">
        <v>134</v>
      </c>
      <c r="P937" t="s">
        <v>4402</v>
      </c>
      <c r="Q937">
        <v>734</v>
      </c>
      <c r="R937">
        <v>20378266</v>
      </c>
    </row>
    <row r="938" spans="1:18" x14ac:dyDescent="0.25">
      <c r="A938">
        <v>936</v>
      </c>
      <c r="B938" t="s">
        <v>4403</v>
      </c>
      <c r="C938" t="s">
        <v>4404</v>
      </c>
      <c r="D938">
        <v>1</v>
      </c>
      <c r="E938" t="s">
        <v>4405</v>
      </c>
      <c r="F938" t="s">
        <v>4403</v>
      </c>
      <c r="G938">
        <v>636098</v>
      </c>
      <c r="H938">
        <v>13541</v>
      </c>
      <c r="I938">
        <v>1163</v>
      </c>
      <c r="J938">
        <v>0</v>
      </c>
      <c r="K938">
        <v>19</v>
      </c>
      <c r="L938" t="s">
        <v>4406</v>
      </c>
      <c r="M938">
        <v>332</v>
      </c>
      <c r="N938" t="s">
        <v>22</v>
      </c>
      <c r="O938">
        <v>93</v>
      </c>
      <c r="P938" t="s">
        <v>4407</v>
      </c>
      <c r="Q938">
        <v>1224</v>
      </c>
      <c r="R938">
        <v>4537593</v>
      </c>
    </row>
    <row r="939" spans="1:18" x14ac:dyDescent="0.25">
      <c r="A939">
        <v>937</v>
      </c>
      <c r="B939" t="s">
        <v>4408</v>
      </c>
      <c r="C939" t="s">
        <v>4409</v>
      </c>
      <c r="D939">
        <v>1</v>
      </c>
      <c r="E939" t="s">
        <v>4410</v>
      </c>
      <c r="F939" t="s">
        <v>4411</v>
      </c>
      <c r="G939">
        <v>37063</v>
      </c>
      <c r="H939">
        <v>991</v>
      </c>
      <c r="I939">
        <v>49</v>
      </c>
      <c r="J939">
        <v>0</v>
      </c>
      <c r="K939">
        <v>12</v>
      </c>
      <c r="L939" t="s">
        <v>4412</v>
      </c>
      <c r="M939">
        <v>828</v>
      </c>
      <c r="N939" t="s">
        <v>22</v>
      </c>
      <c r="O939">
        <v>126</v>
      </c>
      <c r="P939" t="s">
        <v>4413</v>
      </c>
      <c r="Q939">
        <v>771</v>
      </c>
      <c r="R939">
        <v>1115630</v>
      </c>
    </row>
    <row r="940" spans="1:18" x14ac:dyDescent="0.25">
      <c r="A940">
        <v>938</v>
      </c>
      <c r="B940" t="s">
        <v>4414</v>
      </c>
      <c r="C940" t="s">
        <v>4415</v>
      </c>
      <c r="D940">
        <v>2</v>
      </c>
      <c r="E940" t="s">
        <v>4416</v>
      </c>
      <c r="F940" t="s">
        <v>4414</v>
      </c>
      <c r="G940">
        <v>51444</v>
      </c>
      <c r="H940">
        <v>1167</v>
      </c>
      <c r="I940">
        <v>29</v>
      </c>
      <c r="J940">
        <v>0</v>
      </c>
      <c r="K940">
        <v>0</v>
      </c>
      <c r="L940" t="s">
        <v>4417</v>
      </c>
      <c r="M940">
        <v>10400</v>
      </c>
      <c r="N940" t="s">
        <v>22</v>
      </c>
      <c r="O940">
        <v>18</v>
      </c>
      <c r="P940" t="s">
        <v>4418</v>
      </c>
      <c r="Q940">
        <v>106</v>
      </c>
      <c r="R940">
        <v>84316</v>
      </c>
    </row>
    <row r="941" spans="1:18" x14ac:dyDescent="0.25">
      <c r="A941">
        <v>939</v>
      </c>
      <c r="B941" t="s">
        <v>4419</v>
      </c>
      <c r="C941" t="s">
        <v>4420</v>
      </c>
      <c r="D941">
        <v>2</v>
      </c>
      <c r="E941" t="s">
        <v>4421</v>
      </c>
      <c r="F941" t="s">
        <v>4419</v>
      </c>
      <c r="G941">
        <v>204130</v>
      </c>
      <c r="H941">
        <v>2535</v>
      </c>
      <c r="I941">
        <v>86</v>
      </c>
      <c r="J941">
        <v>0</v>
      </c>
      <c r="K941">
        <v>1</v>
      </c>
      <c r="L941" t="s">
        <v>4422</v>
      </c>
      <c r="M941">
        <v>13400</v>
      </c>
      <c r="N941" t="s">
        <v>22</v>
      </c>
      <c r="O941">
        <v>592</v>
      </c>
      <c r="P941" t="s">
        <v>4423</v>
      </c>
      <c r="Q941">
        <v>1146</v>
      </c>
      <c r="R941">
        <v>65611501</v>
      </c>
    </row>
    <row r="942" spans="1:18" x14ac:dyDescent="0.25">
      <c r="A942">
        <v>940</v>
      </c>
      <c r="B942" t="s">
        <v>4424</v>
      </c>
      <c r="C942" t="s">
        <v>4425</v>
      </c>
      <c r="D942">
        <v>2</v>
      </c>
      <c r="E942" t="s">
        <v>4426</v>
      </c>
      <c r="F942" t="s">
        <v>4424</v>
      </c>
      <c r="G942">
        <v>478672</v>
      </c>
      <c r="H942">
        <v>12596</v>
      </c>
      <c r="I942">
        <v>1095</v>
      </c>
      <c r="J942">
        <v>0</v>
      </c>
      <c r="K942">
        <v>90</v>
      </c>
      <c r="L942" t="s">
        <v>4427</v>
      </c>
      <c r="M942">
        <v>509</v>
      </c>
      <c r="N942" t="s">
        <v>22</v>
      </c>
      <c r="O942">
        <v>67</v>
      </c>
      <c r="P942" t="s">
        <v>4428</v>
      </c>
      <c r="Q942">
        <v>1568</v>
      </c>
      <c r="R942">
        <v>2581866</v>
      </c>
    </row>
    <row r="943" spans="1:18" x14ac:dyDescent="0.25">
      <c r="A943">
        <v>941</v>
      </c>
      <c r="B943" t="s">
        <v>4429</v>
      </c>
      <c r="C943" t="s">
        <v>4430</v>
      </c>
      <c r="D943">
        <v>1</v>
      </c>
      <c r="E943" t="s">
        <v>4431</v>
      </c>
      <c r="F943" t="s">
        <v>4429</v>
      </c>
      <c r="G943">
        <v>23091</v>
      </c>
      <c r="H943">
        <v>411</v>
      </c>
      <c r="I943">
        <v>43</v>
      </c>
      <c r="J943">
        <v>0</v>
      </c>
      <c r="K943">
        <v>4</v>
      </c>
      <c r="L943" t="s">
        <v>4380</v>
      </c>
      <c r="M943">
        <v>54</v>
      </c>
      <c r="N943" t="s">
        <v>22</v>
      </c>
      <c r="O943">
        <v>46</v>
      </c>
      <c r="P943" t="s">
        <v>4432</v>
      </c>
      <c r="Q943">
        <v>1252</v>
      </c>
      <c r="R943">
        <v>1948457</v>
      </c>
    </row>
    <row r="944" spans="1:18" x14ac:dyDescent="0.25">
      <c r="A944">
        <v>942</v>
      </c>
      <c r="B944" t="s">
        <v>4433</v>
      </c>
      <c r="C944" t="s">
        <v>4434</v>
      </c>
      <c r="D944">
        <v>1</v>
      </c>
      <c r="E944" t="s">
        <v>4435</v>
      </c>
      <c r="F944" t="s">
        <v>4436</v>
      </c>
      <c r="G944">
        <v>951734</v>
      </c>
      <c r="H944">
        <v>16240</v>
      </c>
      <c r="I944">
        <v>1290</v>
      </c>
      <c r="J944">
        <v>0</v>
      </c>
      <c r="K944">
        <v>12</v>
      </c>
      <c r="L944" t="s">
        <v>1093</v>
      </c>
      <c r="M944">
        <v>2930</v>
      </c>
      <c r="N944" t="s">
        <v>22</v>
      </c>
      <c r="O944">
        <v>106</v>
      </c>
      <c r="P944" t="s">
        <v>4437</v>
      </c>
      <c r="Q944">
        <v>1118</v>
      </c>
      <c r="R944">
        <v>23847772</v>
      </c>
    </row>
    <row r="945" spans="1:18" x14ac:dyDescent="0.25">
      <c r="A945">
        <v>943</v>
      </c>
      <c r="B945" t="s">
        <v>4438</v>
      </c>
      <c r="C945" t="s">
        <v>4439</v>
      </c>
      <c r="D945">
        <v>1</v>
      </c>
      <c r="E945" t="s">
        <v>4440</v>
      </c>
      <c r="F945" t="s">
        <v>4441</v>
      </c>
      <c r="G945">
        <v>1866624</v>
      </c>
      <c r="H945">
        <v>27330</v>
      </c>
      <c r="I945">
        <v>2953</v>
      </c>
      <c r="J945">
        <v>0</v>
      </c>
      <c r="K945">
        <v>156</v>
      </c>
      <c r="L945" t="s">
        <v>4442</v>
      </c>
      <c r="M945">
        <v>1790</v>
      </c>
      <c r="N945" t="s">
        <v>22</v>
      </c>
      <c r="O945">
        <v>66</v>
      </c>
      <c r="P945" t="s">
        <v>4443</v>
      </c>
      <c r="Q945">
        <v>1284</v>
      </c>
      <c r="R945">
        <v>31748923</v>
      </c>
    </row>
    <row r="946" spans="1:18" x14ac:dyDescent="0.25">
      <c r="A946">
        <v>944</v>
      </c>
      <c r="B946" t="s">
        <v>4444</v>
      </c>
      <c r="C946" t="s">
        <v>4445</v>
      </c>
      <c r="D946">
        <v>2</v>
      </c>
      <c r="E946" t="s">
        <v>4446</v>
      </c>
      <c r="F946" t="s">
        <v>4447</v>
      </c>
      <c r="G946">
        <v>1216171</v>
      </c>
      <c r="H946">
        <v>18354</v>
      </c>
      <c r="I946">
        <v>1019</v>
      </c>
      <c r="J946">
        <v>0</v>
      </c>
      <c r="K946">
        <v>22</v>
      </c>
      <c r="L946" t="s">
        <v>2199</v>
      </c>
      <c r="M946">
        <v>5490</v>
      </c>
      <c r="N946" t="s">
        <v>22</v>
      </c>
      <c r="O946">
        <v>124</v>
      </c>
      <c r="P946" t="s">
        <v>4448</v>
      </c>
      <c r="Q946">
        <v>1036</v>
      </c>
      <c r="R946">
        <v>39136623</v>
      </c>
    </row>
    <row r="947" spans="1:18" x14ac:dyDescent="0.25">
      <c r="A947">
        <v>945</v>
      </c>
      <c r="B947" t="s">
        <v>4449</v>
      </c>
      <c r="C947" t="s">
        <v>4450</v>
      </c>
      <c r="D947">
        <v>2</v>
      </c>
      <c r="E947" t="s">
        <v>4451</v>
      </c>
      <c r="F947" t="s">
        <v>4449</v>
      </c>
      <c r="G947">
        <v>346718</v>
      </c>
      <c r="H947">
        <v>8169</v>
      </c>
      <c r="I947">
        <v>664</v>
      </c>
      <c r="J947">
        <v>0</v>
      </c>
      <c r="K947">
        <v>3</v>
      </c>
      <c r="L947" t="s">
        <v>4452</v>
      </c>
      <c r="M947">
        <v>70</v>
      </c>
      <c r="N947" t="s">
        <v>22</v>
      </c>
      <c r="O947">
        <v>65</v>
      </c>
      <c r="P947" t="s">
        <v>4453</v>
      </c>
      <c r="Q947">
        <v>911</v>
      </c>
      <c r="R947">
        <v>1917153</v>
      </c>
    </row>
    <row r="948" spans="1:18" x14ac:dyDescent="0.25">
      <c r="A948">
        <v>946</v>
      </c>
      <c r="B948" t="s">
        <v>1274</v>
      </c>
      <c r="C948" t="s">
        <v>4454</v>
      </c>
      <c r="D948">
        <v>2</v>
      </c>
      <c r="E948" t="s">
        <v>4455</v>
      </c>
      <c r="F948" t="s">
        <v>1274</v>
      </c>
      <c r="G948">
        <v>661148</v>
      </c>
      <c r="H948">
        <v>11089</v>
      </c>
      <c r="I948">
        <v>599</v>
      </c>
      <c r="J948">
        <v>0</v>
      </c>
      <c r="K948">
        <v>16</v>
      </c>
      <c r="L948" t="s">
        <v>4456</v>
      </c>
      <c r="M948">
        <v>205</v>
      </c>
      <c r="N948" t="s">
        <v>22</v>
      </c>
      <c r="O948">
        <v>56</v>
      </c>
      <c r="P948" t="s">
        <v>4457</v>
      </c>
      <c r="Q948">
        <v>839</v>
      </c>
      <c r="R948">
        <v>29419543</v>
      </c>
    </row>
    <row r="949" spans="1:18" x14ac:dyDescent="0.25">
      <c r="A949">
        <v>947</v>
      </c>
      <c r="B949" t="s">
        <v>4458</v>
      </c>
      <c r="C949" t="s">
        <v>4459</v>
      </c>
      <c r="D949">
        <v>2</v>
      </c>
      <c r="E949" t="s">
        <v>4460</v>
      </c>
      <c r="F949" t="s">
        <v>4458</v>
      </c>
      <c r="G949">
        <v>354862</v>
      </c>
      <c r="H949">
        <v>9096</v>
      </c>
      <c r="I949">
        <v>613</v>
      </c>
      <c r="J949">
        <v>0</v>
      </c>
      <c r="K949">
        <v>28</v>
      </c>
      <c r="L949" t="s">
        <v>2324</v>
      </c>
      <c r="M949">
        <v>7180</v>
      </c>
      <c r="N949" t="s">
        <v>22</v>
      </c>
      <c r="O949">
        <v>230</v>
      </c>
      <c r="P949" t="s">
        <v>4461</v>
      </c>
      <c r="Q949">
        <v>2063</v>
      </c>
      <c r="R949">
        <v>83348585</v>
      </c>
    </row>
    <row r="950" spans="1:18" x14ac:dyDescent="0.25">
      <c r="A950">
        <v>948</v>
      </c>
      <c r="B950" t="s">
        <v>4462</v>
      </c>
      <c r="C950" t="s">
        <v>4463</v>
      </c>
      <c r="D950">
        <v>1</v>
      </c>
      <c r="E950" t="s">
        <v>4464</v>
      </c>
      <c r="F950" t="s">
        <v>4462</v>
      </c>
      <c r="G950">
        <v>11205379</v>
      </c>
      <c r="H950">
        <v>175789</v>
      </c>
      <c r="I950">
        <v>18619</v>
      </c>
      <c r="J950">
        <v>0</v>
      </c>
      <c r="K950">
        <v>234</v>
      </c>
      <c r="L950" t="s">
        <v>982</v>
      </c>
      <c r="M950">
        <v>1100</v>
      </c>
      <c r="N950" t="s">
        <v>22</v>
      </c>
      <c r="O950">
        <v>219</v>
      </c>
      <c r="P950" t="s">
        <v>4465</v>
      </c>
      <c r="Q950">
        <v>726</v>
      </c>
      <c r="R950">
        <v>50596260</v>
      </c>
    </row>
    <row r="951" spans="1:18" x14ac:dyDescent="0.25">
      <c r="A951">
        <v>949</v>
      </c>
      <c r="B951" t="s">
        <v>4466</v>
      </c>
      <c r="C951" t="s">
        <v>4467</v>
      </c>
      <c r="D951">
        <v>1</v>
      </c>
      <c r="E951" t="s">
        <v>4468</v>
      </c>
      <c r="F951" t="s">
        <v>4466</v>
      </c>
      <c r="G951">
        <v>306445</v>
      </c>
      <c r="H951">
        <v>5741</v>
      </c>
      <c r="I951">
        <v>400</v>
      </c>
      <c r="J951">
        <v>0</v>
      </c>
      <c r="K951">
        <v>6</v>
      </c>
      <c r="L951" t="s">
        <v>2199</v>
      </c>
      <c r="M951">
        <v>5490</v>
      </c>
      <c r="N951" t="s">
        <v>22</v>
      </c>
      <c r="O951">
        <v>124</v>
      </c>
      <c r="P951" t="s">
        <v>4469</v>
      </c>
      <c r="Q951">
        <v>1036</v>
      </c>
      <c r="R951">
        <v>39136623</v>
      </c>
    </row>
    <row r="952" spans="1:18" x14ac:dyDescent="0.25">
      <c r="A952">
        <v>950</v>
      </c>
      <c r="B952" t="s">
        <v>4470</v>
      </c>
      <c r="C952" t="s">
        <v>4471</v>
      </c>
      <c r="D952">
        <v>1</v>
      </c>
      <c r="E952" t="s">
        <v>4472</v>
      </c>
      <c r="F952" t="s">
        <v>4470</v>
      </c>
      <c r="G952">
        <v>938871</v>
      </c>
      <c r="H952">
        <v>14226</v>
      </c>
      <c r="I952">
        <v>1002</v>
      </c>
      <c r="J952">
        <v>0</v>
      </c>
      <c r="K952">
        <v>7</v>
      </c>
      <c r="L952" t="s">
        <v>4473</v>
      </c>
      <c r="M952">
        <v>1170</v>
      </c>
      <c r="N952" t="s">
        <v>22</v>
      </c>
      <c r="O952">
        <v>96</v>
      </c>
      <c r="P952" t="s">
        <v>4474</v>
      </c>
      <c r="Q952">
        <v>1138</v>
      </c>
      <c r="R952">
        <v>15419257</v>
      </c>
    </row>
    <row r="953" spans="1:18" x14ac:dyDescent="0.25">
      <c r="A953">
        <v>951</v>
      </c>
      <c r="B953" t="s">
        <v>4475</v>
      </c>
      <c r="C953" t="s">
        <v>4476</v>
      </c>
      <c r="D953">
        <v>2</v>
      </c>
      <c r="E953" t="s">
        <v>4477</v>
      </c>
      <c r="F953" t="s">
        <v>4475</v>
      </c>
      <c r="G953">
        <v>160914</v>
      </c>
      <c r="H953">
        <v>3571</v>
      </c>
      <c r="I953">
        <v>337</v>
      </c>
      <c r="J953">
        <v>0</v>
      </c>
      <c r="K953">
        <v>8</v>
      </c>
      <c r="L953" t="s">
        <v>4380</v>
      </c>
      <c r="M953">
        <v>54</v>
      </c>
      <c r="N953" t="s">
        <v>22</v>
      </c>
      <c r="O953">
        <v>46</v>
      </c>
      <c r="P953" t="s">
        <v>4478</v>
      </c>
      <c r="Q953">
        <v>1252</v>
      </c>
      <c r="R953">
        <v>1948457</v>
      </c>
    </row>
    <row r="954" spans="1:18" x14ac:dyDescent="0.25">
      <c r="A954">
        <v>952</v>
      </c>
      <c r="B954" t="s">
        <v>4479</v>
      </c>
      <c r="C954" t="s">
        <v>4480</v>
      </c>
      <c r="D954">
        <v>1</v>
      </c>
      <c r="E954" t="s">
        <v>4481</v>
      </c>
      <c r="F954" t="s">
        <v>4479</v>
      </c>
      <c r="G954">
        <v>1576234</v>
      </c>
      <c r="H954">
        <v>21401</v>
      </c>
      <c r="I954">
        <v>2323</v>
      </c>
      <c r="J954">
        <v>0</v>
      </c>
      <c r="K954">
        <v>91</v>
      </c>
      <c r="L954" t="s">
        <v>2356</v>
      </c>
      <c r="M954">
        <v>6020</v>
      </c>
      <c r="N954" t="s">
        <v>22</v>
      </c>
      <c r="O954">
        <v>370</v>
      </c>
      <c r="P954" t="s">
        <v>4482</v>
      </c>
      <c r="Q954">
        <v>1252</v>
      </c>
      <c r="R954">
        <v>75761790</v>
      </c>
    </row>
    <row r="955" spans="1:18" x14ac:dyDescent="0.25">
      <c r="A955">
        <v>953</v>
      </c>
      <c r="B955" t="s">
        <v>4483</v>
      </c>
      <c r="C955" t="s">
        <v>4484</v>
      </c>
      <c r="D955">
        <v>2</v>
      </c>
      <c r="E955" t="s">
        <v>4485</v>
      </c>
      <c r="F955" t="s">
        <v>4486</v>
      </c>
      <c r="G955">
        <v>1497856</v>
      </c>
      <c r="H955">
        <v>30534</v>
      </c>
      <c r="I955">
        <v>1868</v>
      </c>
      <c r="J955">
        <v>0</v>
      </c>
      <c r="K955">
        <v>10</v>
      </c>
      <c r="L955" t="s">
        <v>2502</v>
      </c>
      <c r="M955">
        <v>86</v>
      </c>
      <c r="N955" t="s">
        <v>22</v>
      </c>
      <c r="O955">
        <v>43</v>
      </c>
      <c r="P955" t="s">
        <v>4487</v>
      </c>
      <c r="Q955">
        <v>1778</v>
      </c>
      <c r="R955">
        <v>8768796</v>
      </c>
    </row>
    <row r="956" spans="1:18" x14ac:dyDescent="0.25">
      <c r="A956">
        <v>954</v>
      </c>
      <c r="B956" t="s">
        <v>4488</v>
      </c>
      <c r="C956" t="s">
        <v>4489</v>
      </c>
      <c r="D956">
        <v>2</v>
      </c>
      <c r="E956" t="s">
        <v>4490</v>
      </c>
      <c r="F956" t="s">
        <v>4488</v>
      </c>
      <c r="G956">
        <v>148124</v>
      </c>
      <c r="H956">
        <v>3242</v>
      </c>
      <c r="I956">
        <v>513</v>
      </c>
      <c r="J956">
        <v>0</v>
      </c>
      <c r="K956">
        <v>18</v>
      </c>
      <c r="L956" t="s">
        <v>1069</v>
      </c>
      <c r="M956">
        <v>34</v>
      </c>
      <c r="N956" t="s">
        <v>22</v>
      </c>
      <c r="O956">
        <v>50</v>
      </c>
      <c r="P956" t="s">
        <v>4491</v>
      </c>
      <c r="Q956">
        <v>1155</v>
      </c>
      <c r="R956">
        <v>1952758</v>
      </c>
    </row>
    <row r="957" spans="1:18" x14ac:dyDescent="0.25">
      <c r="A957">
        <v>955</v>
      </c>
      <c r="B957" t="s">
        <v>4492</v>
      </c>
      <c r="C957" t="s">
        <v>4493</v>
      </c>
      <c r="D957">
        <v>1</v>
      </c>
      <c r="E957" t="s">
        <v>4494</v>
      </c>
      <c r="F957" t="s">
        <v>4495</v>
      </c>
      <c r="G957">
        <v>369427</v>
      </c>
      <c r="H957">
        <v>6323</v>
      </c>
      <c r="I957">
        <v>353</v>
      </c>
      <c r="J957">
        <v>0</v>
      </c>
      <c r="K957">
        <v>3</v>
      </c>
      <c r="L957" t="s">
        <v>2199</v>
      </c>
      <c r="M957">
        <v>5490</v>
      </c>
      <c r="N957" t="s">
        <v>22</v>
      </c>
      <c r="O957">
        <v>124</v>
      </c>
      <c r="P957" t="s">
        <v>4496</v>
      </c>
      <c r="Q957">
        <v>1142</v>
      </c>
      <c r="R957">
        <v>39136623</v>
      </c>
    </row>
    <row r="958" spans="1:18" x14ac:dyDescent="0.25">
      <c r="A958">
        <v>956</v>
      </c>
      <c r="B958" t="s">
        <v>4497</v>
      </c>
      <c r="C958" t="s">
        <v>4498</v>
      </c>
      <c r="D958">
        <v>1</v>
      </c>
      <c r="E958" t="s">
        <v>4499</v>
      </c>
      <c r="F958" t="s">
        <v>4497</v>
      </c>
      <c r="G958">
        <v>1136591</v>
      </c>
      <c r="H958">
        <v>17358</v>
      </c>
      <c r="I958">
        <v>862</v>
      </c>
      <c r="J958">
        <v>0</v>
      </c>
      <c r="K958">
        <v>8</v>
      </c>
      <c r="L958" t="s">
        <v>982</v>
      </c>
      <c r="M958">
        <v>1100</v>
      </c>
      <c r="N958" t="s">
        <v>22</v>
      </c>
      <c r="O958">
        <v>219</v>
      </c>
      <c r="P958" t="s">
        <v>4465</v>
      </c>
      <c r="Q958">
        <v>726</v>
      </c>
      <c r="R958">
        <v>50596260</v>
      </c>
    </row>
    <row r="959" spans="1:18" x14ac:dyDescent="0.25">
      <c r="A959">
        <v>957</v>
      </c>
      <c r="B959" t="s">
        <v>4500</v>
      </c>
      <c r="C959" t="s">
        <v>4501</v>
      </c>
      <c r="D959">
        <v>1</v>
      </c>
      <c r="E959" t="s">
        <v>4502</v>
      </c>
      <c r="F959" t="s">
        <v>4503</v>
      </c>
      <c r="G959">
        <v>743454</v>
      </c>
      <c r="H959">
        <v>16157</v>
      </c>
      <c r="I959">
        <v>1299</v>
      </c>
      <c r="J959">
        <v>0</v>
      </c>
      <c r="K959">
        <v>2</v>
      </c>
      <c r="L959" t="s">
        <v>4427</v>
      </c>
      <c r="M959">
        <v>509</v>
      </c>
      <c r="N959" t="s">
        <v>22</v>
      </c>
      <c r="O959">
        <v>67</v>
      </c>
      <c r="P959" t="s">
        <v>4504</v>
      </c>
      <c r="Q959">
        <v>853</v>
      </c>
      <c r="R959">
        <v>2581866</v>
      </c>
    </row>
    <row r="960" spans="1:18" x14ac:dyDescent="0.25">
      <c r="A960">
        <v>958</v>
      </c>
      <c r="B960" t="s">
        <v>4505</v>
      </c>
      <c r="C960" t="s">
        <v>4506</v>
      </c>
      <c r="D960">
        <v>2</v>
      </c>
      <c r="E960" t="s">
        <v>4507</v>
      </c>
      <c r="F960" t="s">
        <v>4505</v>
      </c>
      <c r="G960">
        <v>300296</v>
      </c>
      <c r="H960">
        <v>11875</v>
      </c>
      <c r="I960">
        <v>1234</v>
      </c>
      <c r="J960">
        <v>0</v>
      </c>
      <c r="K960">
        <v>8</v>
      </c>
      <c r="L960" t="s">
        <v>4508</v>
      </c>
      <c r="M960">
        <v>6360</v>
      </c>
      <c r="N960" t="s">
        <v>22</v>
      </c>
      <c r="O960">
        <v>164</v>
      </c>
      <c r="P960" t="s">
        <v>4509</v>
      </c>
      <c r="Q960">
        <v>1143</v>
      </c>
      <c r="R960">
        <v>6221388</v>
      </c>
    </row>
    <row r="961" spans="1:18" x14ac:dyDescent="0.25">
      <c r="A961">
        <v>959</v>
      </c>
      <c r="B961" t="s">
        <v>4510</v>
      </c>
      <c r="C961" t="s">
        <v>4511</v>
      </c>
      <c r="D961">
        <v>1</v>
      </c>
      <c r="E961" t="s">
        <v>4512</v>
      </c>
      <c r="F961" t="s">
        <v>4510</v>
      </c>
      <c r="G961">
        <v>180299</v>
      </c>
      <c r="H961">
        <v>3294</v>
      </c>
      <c r="I961">
        <v>390</v>
      </c>
      <c r="J961">
        <v>0</v>
      </c>
      <c r="K961">
        <v>10</v>
      </c>
      <c r="L961" t="s">
        <v>4513</v>
      </c>
      <c r="M961">
        <v>6340</v>
      </c>
      <c r="N961" t="s">
        <v>22</v>
      </c>
      <c r="O961">
        <v>98</v>
      </c>
      <c r="P961" t="s">
        <v>4514</v>
      </c>
      <c r="Q961">
        <v>1281</v>
      </c>
      <c r="R961">
        <v>3194652</v>
      </c>
    </row>
    <row r="962" spans="1:18" x14ac:dyDescent="0.25">
      <c r="A962">
        <v>960</v>
      </c>
      <c r="B962" t="s">
        <v>4515</v>
      </c>
      <c r="C962" t="s">
        <v>4516</v>
      </c>
      <c r="D962">
        <v>1</v>
      </c>
      <c r="E962" t="s">
        <v>4517</v>
      </c>
      <c r="F962" t="s">
        <v>4515</v>
      </c>
      <c r="G962">
        <v>20537</v>
      </c>
      <c r="H962">
        <v>358</v>
      </c>
      <c r="I962">
        <v>83</v>
      </c>
      <c r="J962">
        <v>0</v>
      </c>
      <c r="K962">
        <v>2</v>
      </c>
      <c r="L962" t="s">
        <v>1138</v>
      </c>
      <c r="M962">
        <v>597</v>
      </c>
      <c r="N962" t="s">
        <v>22</v>
      </c>
      <c r="O962">
        <v>73</v>
      </c>
      <c r="P962" t="s">
        <v>4518</v>
      </c>
      <c r="Q962">
        <v>1380</v>
      </c>
      <c r="R962">
        <v>2849991</v>
      </c>
    </row>
    <row r="963" spans="1:18" x14ac:dyDescent="0.25">
      <c r="A963">
        <v>961</v>
      </c>
      <c r="B963" t="s">
        <v>4519</v>
      </c>
      <c r="C963" t="s">
        <v>4520</v>
      </c>
      <c r="D963">
        <v>1</v>
      </c>
      <c r="E963" t="s">
        <v>4521</v>
      </c>
      <c r="F963" t="s">
        <v>4522</v>
      </c>
      <c r="G963">
        <v>105331</v>
      </c>
      <c r="H963">
        <v>1443</v>
      </c>
      <c r="I963">
        <v>124</v>
      </c>
      <c r="J963">
        <v>0</v>
      </c>
      <c r="K963">
        <v>7</v>
      </c>
      <c r="L963" t="s">
        <v>924</v>
      </c>
      <c r="M963">
        <v>1030</v>
      </c>
      <c r="N963" t="s">
        <v>22</v>
      </c>
      <c r="O963">
        <v>43</v>
      </c>
      <c r="P963" t="s">
        <v>4523</v>
      </c>
      <c r="Q963">
        <v>1049</v>
      </c>
      <c r="R963">
        <v>10898454</v>
      </c>
    </row>
    <row r="964" spans="1:18" x14ac:dyDescent="0.25">
      <c r="A964">
        <v>962</v>
      </c>
      <c r="B964" t="s">
        <v>4524</v>
      </c>
      <c r="C964" t="s">
        <v>4525</v>
      </c>
      <c r="D964">
        <v>1</v>
      </c>
      <c r="E964" t="s">
        <v>4526</v>
      </c>
      <c r="F964" t="s">
        <v>4527</v>
      </c>
      <c r="G964">
        <v>485837</v>
      </c>
      <c r="H964">
        <v>8785</v>
      </c>
      <c r="I964">
        <v>682</v>
      </c>
      <c r="J964">
        <v>0</v>
      </c>
      <c r="K964">
        <v>10</v>
      </c>
      <c r="L964" t="s">
        <v>941</v>
      </c>
      <c r="M964">
        <v>2920</v>
      </c>
      <c r="N964" t="s">
        <v>22</v>
      </c>
      <c r="O964">
        <v>155</v>
      </c>
      <c r="P964" t="s">
        <v>4528</v>
      </c>
      <c r="Q964">
        <v>819</v>
      </c>
      <c r="R964">
        <v>35806692</v>
      </c>
    </row>
    <row r="965" spans="1:18" x14ac:dyDescent="0.25">
      <c r="A965">
        <v>963</v>
      </c>
      <c r="B965" t="s">
        <v>4529</v>
      </c>
      <c r="C965" t="s">
        <v>4530</v>
      </c>
      <c r="D965">
        <v>1</v>
      </c>
      <c r="E965" t="s">
        <v>4531</v>
      </c>
      <c r="F965" t="s">
        <v>4529</v>
      </c>
      <c r="G965">
        <v>166655</v>
      </c>
      <c r="H965">
        <v>3633</v>
      </c>
      <c r="I965">
        <v>326</v>
      </c>
      <c r="J965">
        <v>0</v>
      </c>
      <c r="K965">
        <v>6</v>
      </c>
      <c r="L965" t="s">
        <v>4380</v>
      </c>
      <c r="M965">
        <v>54</v>
      </c>
      <c r="N965" t="s">
        <v>22</v>
      </c>
      <c r="O965">
        <v>46</v>
      </c>
      <c r="P965" t="s">
        <v>4532</v>
      </c>
      <c r="Q965">
        <v>1252</v>
      </c>
      <c r="R965">
        <v>1948457</v>
      </c>
    </row>
    <row r="966" spans="1:18" x14ac:dyDescent="0.25">
      <c r="A966">
        <v>964</v>
      </c>
      <c r="B966" t="s">
        <v>4533</v>
      </c>
      <c r="C966" t="s">
        <v>4534</v>
      </c>
      <c r="D966">
        <v>1</v>
      </c>
      <c r="E966" t="s">
        <v>4535</v>
      </c>
      <c r="F966" t="s">
        <v>4533</v>
      </c>
      <c r="G966">
        <v>2991041</v>
      </c>
      <c r="H966">
        <v>50655</v>
      </c>
      <c r="I966">
        <v>2896</v>
      </c>
      <c r="J966">
        <v>0</v>
      </c>
      <c r="K966">
        <v>599</v>
      </c>
      <c r="L966" t="s">
        <v>4536</v>
      </c>
      <c r="M966">
        <v>7630</v>
      </c>
      <c r="N966" t="s">
        <v>22</v>
      </c>
      <c r="O966">
        <v>434</v>
      </c>
      <c r="P966" t="s">
        <v>4537</v>
      </c>
      <c r="Q966">
        <v>1173</v>
      </c>
      <c r="R966">
        <v>71920869</v>
      </c>
    </row>
    <row r="967" spans="1:18" x14ac:dyDescent="0.25">
      <c r="A967">
        <v>965</v>
      </c>
      <c r="B967" t="s">
        <v>4538</v>
      </c>
      <c r="C967" t="s">
        <v>4539</v>
      </c>
      <c r="D967">
        <v>2</v>
      </c>
      <c r="E967" t="s">
        <v>4540</v>
      </c>
      <c r="F967" t="s">
        <v>4538</v>
      </c>
      <c r="G967">
        <v>739595</v>
      </c>
      <c r="H967">
        <v>15050</v>
      </c>
      <c r="I967">
        <v>554</v>
      </c>
      <c r="J967">
        <v>0</v>
      </c>
      <c r="K967">
        <v>34</v>
      </c>
      <c r="L967" t="s">
        <v>1154</v>
      </c>
      <c r="M967">
        <v>397</v>
      </c>
      <c r="N967" t="s">
        <v>22</v>
      </c>
      <c r="O967">
        <v>122</v>
      </c>
      <c r="P967" t="s">
        <v>4541</v>
      </c>
      <c r="Q967">
        <v>500</v>
      </c>
      <c r="R967">
        <v>2939822</v>
      </c>
    </row>
    <row r="968" spans="1:18" x14ac:dyDescent="0.25">
      <c r="A968">
        <v>966</v>
      </c>
      <c r="B968" t="s">
        <v>4542</v>
      </c>
      <c r="C968" t="s">
        <v>4543</v>
      </c>
      <c r="D968">
        <v>1</v>
      </c>
      <c r="E968" t="s">
        <v>4544</v>
      </c>
      <c r="F968" t="s">
        <v>4542</v>
      </c>
      <c r="G968">
        <v>2898177</v>
      </c>
      <c r="H968">
        <v>35238</v>
      </c>
      <c r="I968">
        <v>1807</v>
      </c>
      <c r="J968">
        <v>0</v>
      </c>
      <c r="K968">
        <v>342</v>
      </c>
      <c r="L968" t="s">
        <v>2324</v>
      </c>
      <c r="M968">
        <v>7180</v>
      </c>
      <c r="N968" t="s">
        <v>22</v>
      </c>
      <c r="O968">
        <v>230</v>
      </c>
      <c r="P968" t="s">
        <v>4545</v>
      </c>
      <c r="Q968">
        <v>1028</v>
      </c>
      <c r="R968">
        <v>83348585</v>
      </c>
    </row>
    <row r="969" spans="1:18" x14ac:dyDescent="0.25">
      <c r="A969">
        <v>967</v>
      </c>
      <c r="B969" t="s">
        <v>4546</v>
      </c>
      <c r="C969" t="s">
        <v>4547</v>
      </c>
      <c r="D969">
        <v>1</v>
      </c>
      <c r="E969" t="s">
        <v>4548</v>
      </c>
      <c r="F969" t="s">
        <v>4546</v>
      </c>
      <c r="G969">
        <v>2589730</v>
      </c>
      <c r="H969">
        <v>47831</v>
      </c>
      <c r="I969">
        <v>3868</v>
      </c>
      <c r="J969">
        <v>0</v>
      </c>
      <c r="K969">
        <v>18</v>
      </c>
      <c r="L969" t="s">
        <v>4549</v>
      </c>
      <c r="M969">
        <v>1150</v>
      </c>
      <c r="N969" t="s">
        <v>22</v>
      </c>
      <c r="O969">
        <v>70</v>
      </c>
      <c r="P969" t="s">
        <v>4550</v>
      </c>
      <c r="Q969">
        <v>855</v>
      </c>
      <c r="R969">
        <v>42015496</v>
      </c>
    </row>
    <row r="970" spans="1:18" x14ac:dyDescent="0.25">
      <c r="A970">
        <v>968</v>
      </c>
      <c r="B970" t="s">
        <v>4551</v>
      </c>
      <c r="C970" t="s">
        <v>4552</v>
      </c>
      <c r="D970">
        <v>4</v>
      </c>
      <c r="E970" t="s">
        <v>4553</v>
      </c>
      <c r="F970" t="s">
        <v>4554</v>
      </c>
      <c r="G970">
        <v>13430415</v>
      </c>
      <c r="H970">
        <v>153712</v>
      </c>
      <c r="I970">
        <v>16583</v>
      </c>
      <c r="J970">
        <v>0</v>
      </c>
      <c r="K970">
        <v>98</v>
      </c>
      <c r="L970" t="s">
        <v>4555</v>
      </c>
      <c r="M970">
        <v>7400</v>
      </c>
      <c r="N970" t="s">
        <v>22</v>
      </c>
      <c r="O970">
        <v>234</v>
      </c>
      <c r="P970" t="s">
        <v>4556</v>
      </c>
      <c r="Q970">
        <v>1094</v>
      </c>
      <c r="R970">
        <v>106476599</v>
      </c>
    </row>
    <row r="971" spans="1:18" x14ac:dyDescent="0.25">
      <c r="A971">
        <v>969</v>
      </c>
      <c r="B971" t="s">
        <v>4557</v>
      </c>
      <c r="C971" t="s">
        <v>4558</v>
      </c>
      <c r="D971">
        <v>1</v>
      </c>
      <c r="E971" t="s">
        <v>4559</v>
      </c>
      <c r="F971" t="s">
        <v>4557</v>
      </c>
      <c r="G971">
        <v>6726872</v>
      </c>
      <c r="H971">
        <v>82902</v>
      </c>
      <c r="I971">
        <v>7944</v>
      </c>
      <c r="J971">
        <v>0</v>
      </c>
      <c r="K971">
        <v>40</v>
      </c>
      <c r="L971" t="s">
        <v>4560</v>
      </c>
      <c r="M971">
        <v>290</v>
      </c>
      <c r="N971" t="s">
        <v>22</v>
      </c>
      <c r="O971">
        <v>34</v>
      </c>
      <c r="P971" t="s">
        <v>4561</v>
      </c>
      <c r="Q971">
        <v>1064</v>
      </c>
      <c r="R971">
        <v>16706485</v>
      </c>
    </row>
    <row r="972" spans="1:18" x14ac:dyDescent="0.25">
      <c r="A972">
        <v>970</v>
      </c>
      <c r="B972" t="s">
        <v>4562</v>
      </c>
      <c r="C972" t="s">
        <v>4563</v>
      </c>
      <c r="D972">
        <v>1</v>
      </c>
      <c r="E972" t="s">
        <v>4564</v>
      </c>
      <c r="F972" t="s">
        <v>4562</v>
      </c>
      <c r="G972">
        <v>86207</v>
      </c>
      <c r="H972">
        <v>1462</v>
      </c>
      <c r="I972">
        <v>103</v>
      </c>
      <c r="J972">
        <v>0</v>
      </c>
      <c r="K972">
        <v>2</v>
      </c>
      <c r="L972" t="s">
        <v>1149</v>
      </c>
      <c r="M972">
        <v>275</v>
      </c>
      <c r="N972" t="s">
        <v>22</v>
      </c>
      <c r="O972">
        <v>111</v>
      </c>
      <c r="P972" t="s">
        <v>4565</v>
      </c>
      <c r="Q972">
        <v>1131</v>
      </c>
      <c r="R972">
        <v>3017404</v>
      </c>
    </row>
    <row r="973" spans="1:18" x14ac:dyDescent="0.25">
      <c r="A973">
        <v>971</v>
      </c>
      <c r="B973" t="s">
        <v>4566</v>
      </c>
      <c r="C973" t="s">
        <v>4567</v>
      </c>
      <c r="D973">
        <v>1</v>
      </c>
      <c r="E973" t="s">
        <v>4568</v>
      </c>
      <c r="F973" t="s">
        <v>4566</v>
      </c>
      <c r="G973">
        <v>810745</v>
      </c>
      <c r="H973">
        <v>15905</v>
      </c>
      <c r="I973">
        <v>1260</v>
      </c>
      <c r="J973">
        <v>0</v>
      </c>
      <c r="K973">
        <v>186</v>
      </c>
      <c r="L973" t="s">
        <v>4569</v>
      </c>
      <c r="M973">
        <v>910</v>
      </c>
      <c r="N973" t="s">
        <v>22</v>
      </c>
      <c r="O973">
        <v>26</v>
      </c>
      <c r="P973" t="s">
        <v>4570</v>
      </c>
      <c r="Q973">
        <v>1092</v>
      </c>
      <c r="R973">
        <v>5697209</v>
      </c>
    </row>
    <row r="974" spans="1:18" x14ac:dyDescent="0.25">
      <c r="A974">
        <v>972</v>
      </c>
      <c r="B974" t="s">
        <v>4571</v>
      </c>
      <c r="C974" t="s">
        <v>4572</v>
      </c>
      <c r="D974">
        <v>1</v>
      </c>
      <c r="E974" t="s">
        <v>4573</v>
      </c>
      <c r="F974" t="s">
        <v>4574</v>
      </c>
      <c r="G974">
        <v>799069</v>
      </c>
      <c r="H974">
        <v>13758</v>
      </c>
      <c r="I974">
        <v>1265</v>
      </c>
      <c r="J974">
        <v>0</v>
      </c>
      <c r="K974">
        <v>49</v>
      </c>
      <c r="L974" t="s">
        <v>4401</v>
      </c>
      <c r="M974">
        <v>892</v>
      </c>
      <c r="N974" t="s">
        <v>22</v>
      </c>
      <c r="O974">
        <v>134</v>
      </c>
      <c r="P974" t="s">
        <v>4575</v>
      </c>
      <c r="Q974">
        <v>734</v>
      </c>
      <c r="R974">
        <v>20378266</v>
      </c>
    </row>
    <row r="975" spans="1:18" x14ac:dyDescent="0.25">
      <c r="A975">
        <v>973</v>
      </c>
      <c r="B975" t="s">
        <v>4576</v>
      </c>
      <c r="C975" t="s">
        <v>4577</v>
      </c>
      <c r="D975">
        <v>1</v>
      </c>
      <c r="E975" t="s">
        <v>4578</v>
      </c>
      <c r="F975" t="s">
        <v>4576</v>
      </c>
      <c r="G975">
        <v>2283921</v>
      </c>
      <c r="H975">
        <v>35066</v>
      </c>
      <c r="I975">
        <v>2605</v>
      </c>
      <c r="J975">
        <v>0</v>
      </c>
      <c r="K975">
        <v>39</v>
      </c>
      <c r="L975" t="s">
        <v>4456</v>
      </c>
      <c r="M975">
        <v>205</v>
      </c>
      <c r="N975" t="s">
        <v>22</v>
      </c>
      <c r="O975">
        <v>56</v>
      </c>
      <c r="P975" t="s">
        <v>4579</v>
      </c>
      <c r="Q975">
        <v>839</v>
      </c>
      <c r="R975">
        <v>29419543</v>
      </c>
    </row>
    <row r="976" spans="1:18" x14ac:dyDescent="0.25">
      <c r="A976">
        <v>974</v>
      </c>
      <c r="B976" t="s">
        <v>4580</v>
      </c>
      <c r="C976" t="s">
        <v>4581</v>
      </c>
      <c r="D976">
        <v>2</v>
      </c>
      <c r="E976" t="s">
        <v>4582</v>
      </c>
      <c r="F976" t="s">
        <v>4580</v>
      </c>
      <c r="G976">
        <v>1114284</v>
      </c>
      <c r="H976">
        <v>16088</v>
      </c>
      <c r="I976">
        <v>1541</v>
      </c>
      <c r="J976">
        <v>0</v>
      </c>
      <c r="K976">
        <v>74</v>
      </c>
      <c r="L976" t="s">
        <v>2135</v>
      </c>
      <c r="M976">
        <v>16600</v>
      </c>
      <c r="N976" t="s">
        <v>22</v>
      </c>
      <c r="O976">
        <v>395</v>
      </c>
      <c r="P976" t="s">
        <v>4583</v>
      </c>
      <c r="Q976">
        <v>1378</v>
      </c>
      <c r="R976">
        <v>240720134</v>
      </c>
    </row>
    <row r="977" spans="1:18" x14ac:dyDescent="0.25">
      <c r="A977">
        <v>975</v>
      </c>
      <c r="B977" t="s">
        <v>4584</v>
      </c>
      <c r="C977" t="s">
        <v>4585</v>
      </c>
      <c r="D977">
        <v>1</v>
      </c>
      <c r="E977" t="s">
        <v>4586</v>
      </c>
      <c r="F977" t="s">
        <v>4584</v>
      </c>
      <c r="G977">
        <v>65179</v>
      </c>
      <c r="H977">
        <v>1349</v>
      </c>
      <c r="I977">
        <v>179</v>
      </c>
      <c r="J977">
        <v>0</v>
      </c>
      <c r="K977">
        <v>13</v>
      </c>
      <c r="L977" t="s">
        <v>4587</v>
      </c>
      <c r="M977">
        <v>9060</v>
      </c>
      <c r="N977" t="s">
        <v>22</v>
      </c>
      <c r="O977">
        <v>114</v>
      </c>
      <c r="P977" t="s">
        <v>4588</v>
      </c>
      <c r="Q977">
        <v>1377</v>
      </c>
      <c r="R977">
        <v>21980941</v>
      </c>
    </row>
    <row r="978" spans="1:18" x14ac:dyDescent="0.25">
      <c r="A978">
        <v>976</v>
      </c>
      <c r="B978" t="s">
        <v>4589</v>
      </c>
      <c r="C978" t="s">
        <v>4590</v>
      </c>
      <c r="D978">
        <v>1</v>
      </c>
      <c r="E978" t="s">
        <v>4591</v>
      </c>
      <c r="F978" t="s">
        <v>4592</v>
      </c>
      <c r="G978">
        <v>3393135</v>
      </c>
      <c r="H978">
        <v>43428</v>
      </c>
      <c r="I978">
        <v>3042</v>
      </c>
      <c r="J978">
        <v>0</v>
      </c>
      <c r="K978">
        <v>12</v>
      </c>
      <c r="L978" t="s">
        <v>4536</v>
      </c>
      <c r="M978">
        <v>7630</v>
      </c>
      <c r="N978" t="s">
        <v>22</v>
      </c>
      <c r="O978">
        <v>434</v>
      </c>
      <c r="P978" t="s">
        <v>4593</v>
      </c>
      <c r="Q978">
        <v>447</v>
      </c>
      <c r="R978">
        <v>71920869</v>
      </c>
    </row>
    <row r="979" spans="1:18" x14ac:dyDescent="0.25">
      <c r="A979">
        <v>977</v>
      </c>
      <c r="B979" t="s">
        <v>4594</v>
      </c>
      <c r="C979" t="s">
        <v>4595</v>
      </c>
      <c r="D979">
        <v>1</v>
      </c>
      <c r="E979" t="s">
        <v>4596</v>
      </c>
      <c r="F979" t="s">
        <v>4597</v>
      </c>
      <c r="G979">
        <v>122474</v>
      </c>
      <c r="H979">
        <v>2279</v>
      </c>
      <c r="I979">
        <v>103</v>
      </c>
      <c r="J979">
        <v>0</v>
      </c>
      <c r="K979">
        <v>3</v>
      </c>
      <c r="L979" t="s">
        <v>2212</v>
      </c>
      <c r="M979">
        <v>341</v>
      </c>
      <c r="N979" t="s">
        <v>22</v>
      </c>
      <c r="O979">
        <v>185</v>
      </c>
      <c r="P979" t="s">
        <v>4598</v>
      </c>
      <c r="Q979">
        <v>586</v>
      </c>
      <c r="R979">
        <v>2291499</v>
      </c>
    </row>
    <row r="980" spans="1:18" x14ac:dyDescent="0.25">
      <c r="A980">
        <v>978</v>
      </c>
      <c r="B980" t="s">
        <v>4599</v>
      </c>
      <c r="C980" t="s">
        <v>4600</v>
      </c>
      <c r="D980">
        <v>1</v>
      </c>
      <c r="E980" t="s">
        <v>4601</v>
      </c>
      <c r="F980" t="s">
        <v>4599</v>
      </c>
      <c r="G980">
        <v>272398</v>
      </c>
      <c r="H980">
        <v>4089</v>
      </c>
      <c r="I980">
        <v>593</v>
      </c>
      <c r="J980">
        <v>0</v>
      </c>
      <c r="K980">
        <v>2</v>
      </c>
      <c r="L980" t="s">
        <v>4602</v>
      </c>
      <c r="M980">
        <v>3630</v>
      </c>
      <c r="N980" t="s">
        <v>22</v>
      </c>
      <c r="O980">
        <v>42</v>
      </c>
      <c r="P980" t="s">
        <v>4603</v>
      </c>
      <c r="Q980">
        <v>1107</v>
      </c>
      <c r="R980">
        <v>12811443</v>
      </c>
    </row>
    <row r="981" spans="1:18" x14ac:dyDescent="0.25">
      <c r="A981">
        <v>979</v>
      </c>
      <c r="B981" t="s">
        <v>4604</v>
      </c>
      <c r="C981" t="s">
        <v>4605</v>
      </c>
      <c r="D981">
        <v>1</v>
      </c>
      <c r="E981" t="s">
        <v>4606</v>
      </c>
      <c r="F981" t="s">
        <v>4604</v>
      </c>
      <c r="G981">
        <v>24120</v>
      </c>
      <c r="H981">
        <v>607</v>
      </c>
      <c r="I981">
        <v>18</v>
      </c>
      <c r="J981">
        <v>0</v>
      </c>
      <c r="K981">
        <v>0</v>
      </c>
      <c r="L981" t="s">
        <v>4607</v>
      </c>
      <c r="M981">
        <v>11000</v>
      </c>
      <c r="N981" t="s">
        <v>22</v>
      </c>
      <c r="O981">
        <v>461</v>
      </c>
      <c r="P981" t="s">
        <v>4608</v>
      </c>
      <c r="Q981">
        <v>49</v>
      </c>
      <c r="R981">
        <v>17689627</v>
      </c>
    </row>
    <row r="982" spans="1:18" x14ac:dyDescent="0.25">
      <c r="A982">
        <v>980</v>
      </c>
      <c r="B982" t="s">
        <v>4609</v>
      </c>
      <c r="C982" t="s">
        <v>4610</v>
      </c>
      <c r="D982">
        <v>2</v>
      </c>
      <c r="E982" t="s">
        <v>4611</v>
      </c>
      <c r="F982" t="s">
        <v>4612</v>
      </c>
      <c r="G982">
        <v>9403</v>
      </c>
      <c r="H982">
        <v>315</v>
      </c>
      <c r="I982">
        <v>0</v>
      </c>
      <c r="J982">
        <v>0</v>
      </c>
      <c r="K982">
        <v>13</v>
      </c>
      <c r="L982" t="s">
        <v>4613</v>
      </c>
      <c r="M982">
        <v>15500</v>
      </c>
      <c r="N982" t="s">
        <v>22</v>
      </c>
      <c r="O982">
        <v>478</v>
      </c>
      <c r="P982" t="s">
        <v>4614</v>
      </c>
      <c r="Q982">
        <v>777</v>
      </c>
      <c r="R982">
        <v>8769190</v>
      </c>
    </row>
    <row r="983" spans="1:18" x14ac:dyDescent="0.25">
      <c r="A983">
        <v>981</v>
      </c>
      <c r="B983" t="s">
        <v>4615</v>
      </c>
      <c r="C983" t="s">
        <v>4616</v>
      </c>
      <c r="D983">
        <v>2</v>
      </c>
      <c r="E983" t="s">
        <v>4617</v>
      </c>
      <c r="F983" t="s">
        <v>4615</v>
      </c>
      <c r="G983">
        <v>95004</v>
      </c>
      <c r="H983">
        <v>3424</v>
      </c>
      <c r="I983">
        <v>575</v>
      </c>
      <c r="J983">
        <v>0</v>
      </c>
      <c r="K983">
        <v>2</v>
      </c>
      <c r="L983" t="s">
        <v>4618</v>
      </c>
      <c r="M983">
        <v>587</v>
      </c>
      <c r="N983" t="s">
        <v>22</v>
      </c>
      <c r="O983">
        <v>32</v>
      </c>
      <c r="P983" t="s">
        <v>4619</v>
      </c>
      <c r="Q983">
        <v>434</v>
      </c>
      <c r="R983">
        <v>438523</v>
      </c>
    </row>
    <row r="984" spans="1:18" x14ac:dyDescent="0.25">
      <c r="A984">
        <v>982</v>
      </c>
      <c r="B984" t="s">
        <v>4620</v>
      </c>
      <c r="C984" t="s">
        <v>4621</v>
      </c>
      <c r="D984">
        <v>3</v>
      </c>
      <c r="E984" t="s">
        <v>4622</v>
      </c>
      <c r="F984" t="s">
        <v>4620</v>
      </c>
      <c r="G984">
        <v>312449</v>
      </c>
      <c r="H984">
        <v>4413</v>
      </c>
      <c r="I984">
        <v>366</v>
      </c>
      <c r="J984">
        <v>0</v>
      </c>
      <c r="K984">
        <v>5</v>
      </c>
      <c r="L984" t="s">
        <v>4587</v>
      </c>
      <c r="M984">
        <v>9060</v>
      </c>
      <c r="N984" t="s">
        <v>22</v>
      </c>
      <c r="O984">
        <v>114</v>
      </c>
      <c r="P984" t="s">
        <v>4623</v>
      </c>
      <c r="Q984">
        <v>1188</v>
      </c>
      <c r="R984">
        <v>21980941</v>
      </c>
    </row>
    <row r="985" spans="1:18" x14ac:dyDescent="0.25">
      <c r="A985">
        <v>983</v>
      </c>
      <c r="B985" t="s">
        <v>4624</v>
      </c>
      <c r="C985" t="s">
        <v>4625</v>
      </c>
      <c r="D985">
        <v>1</v>
      </c>
      <c r="E985" t="s">
        <v>4626</v>
      </c>
      <c r="F985" t="s">
        <v>4627</v>
      </c>
      <c r="G985">
        <v>79287</v>
      </c>
      <c r="H985">
        <v>1055</v>
      </c>
      <c r="I985">
        <v>46</v>
      </c>
      <c r="J985">
        <v>0</v>
      </c>
      <c r="K985">
        <v>15</v>
      </c>
      <c r="L985" t="s">
        <v>4628</v>
      </c>
      <c r="M985">
        <v>38200</v>
      </c>
      <c r="N985" t="s">
        <v>22</v>
      </c>
      <c r="O985">
        <v>93</v>
      </c>
      <c r="P985" t="s">
        <v>4629</v>
      </c>
      <c r="Q985">
        <v>993</v>
      </c>
      <c r="R985">
        <v>33087092</v>
      </c>
    </row>
    <row r="986" spans="1:18" x14ac:dyDescent="0.25">
      <c r="A986">
        <v>984</v>
      </c>
      <c r="B986" t="s">
        <v>4630</v>
      </c>
      <c r="C986" t="s">
        <v>4631</v>
      </c>
      <c r="D986">
        <v>2</v>
      </c>
      <c r="E986" t="s">
        <v>4632</v>
      </c>
      <c r="F986" t="s">
        <v>4630</v>
      </c>
      <c r="G986">
        <v>172616</v>
      </c>
      <c r="H986">
        <v>5408</v>
      </c>
      <c r="I986">
        <v>820</v>
      </c>
      <c r="J986">
        <v>0</v>
      </c>
      <c r="K986">
        <v>5</v>
      </c>
      <c r="L986" t="s">
        <v>4633</v>
      </c>
      <c r="M986">
        <v>437</v>
      </c>
      <c r="N986" t="s">
        <v>22</v>
      </c>
      <c r="O986">
        <v>106</v>
      </c>
      <c r="P986" t="s">
        <v>4634</v>
      </c>
      <c r="Q986">
        <v>1675</v>
      </c>
      <c r="R986">
        <v>2858979</v>
      </c>
    </row>
    <row r="987" spans="1:18" x14ac:dyDescent="0.25">
      <c r="A987">
        <v>985</v>
      </c>
      <c r="B987" t="s">
        <v>4635</v>
      </c>
      <c r="C987" t="s">
        <v>4636</v>
      </c>
      <c r="D987">
        <v>1</v>
      </c>
      <c r="E987" t="s">
        <v>4637</v>
      </c>
      <c r="F987" t="s">
        <v>4635</v>
      </c>
      <c r="G987">
        <v>32210</v>
      </c>
      <c r="H987">
        <v>723</v>
      </c>
      <c r="I987">
        <v>41</v>
      </c>
      <c r="J987">
        <v>0</v>
      </c>
      <c r="K987">
        <v>3</v>
      </c>
      <c r="L987" t="s">
        <v>4638</v>
      </c>
      <c r="M987">
        <v>11200</v>
      </c>
      <c r="N987" t="s">
        <v>22</v>
      </c>
      <c r="O987">
        <v>22</v>
      </c>
      <c r="P987" t="s">
        <v>4639</v>
      </c>
      <c r="Q987">
        <v>518</v>
      </c>
      <c r="R987">
        <v>18977332</v>
      </c>
    </row>
    <row r="988" spans="1:18" x14ac:dyDescent="0.25">
      <c r="A988">
        <v>986</v>
      </c>
      <c r="B988" t="s">
        <v>4640</v>
      </c>
      <c r="C988" t="s">
        <v>4641</v>
      </c>
      <c r="D988">
        <v>1</v>
      </c>
      <c r="E988" t="s">
        <v>4642</v>
      </c>
      <c r="F988" t="s">
        <v>4643</v>
      </c>
      <c r="G988">
        <v>268</v>
      </c>
      <c r="H988">
        <v>14</v>
      </c>
      <c r="I988">
        <v>0</v>
      </c>
      <c r="J988">
        <v>0</v>
      </c>
      <c r="K988">
        <v>2</v>
      </c>
      <c r="L988" t="s">
        <v>4644</v>
      </c>
      <c r="M988">
        <v>82</v>
      </c>
      <c r="N988" t="s">
        <v>22</v>
      </c>
      <c r="O988">
        <v>17</v>
      </c>
      <c r="P988" t="s">
        <v>4645</v>
      </c>
      <c r="Q988">
        <v>684</v>
      </c>
      <c r="R988">
        <v>5541</v>
      </c>
    </row>
    <row r="989" spans="1:18" x14ac:dyDescent="0.25">
      <c r="A989">
        <v>987</v>
      </c>
      <c r="B989" t="s">
        <v>4646</v>
      </c>
      <c r="C989" t="s">
        <v>4647</v>
      </c>
      <c r="D989">
        <v>1</v>
      </c>
      <c r="E989" t="s">
        <v>4648</v>
      </c>
      <c r="F989" t="s">
        <v>4646</v>
      </c>
      <c r="G989">
        <v>32760</v>
      </c>
      <c r="H989">
        <v>593</v>
      </c>
      <c r="I989">
        <v>13</v>
      </c>
      <c r="J989">
        <v>0</v>
      </c>
      <c r="K989">
        <v>9</v>
      </c>
      <c r="L989" t="s">
        <v>4649</v>
      </c>
      <c r="M989">
        <v>38</v>
      </c>
      <c r="N989" t="s">
        <v>22</v>
      </c>
      <c r="O989">
        <v>2</v>
      </c>
      <c r="P989" t="s">
        <v>4650</v>
      </c>
      <c r="Q989">
        <v>1762</v>
      </c>
      <c r="R989">
        <v>33441</v>
      </c>
    </row>
    <row r="990" spans="1:18" x14ac:dyDescent="0.25">
      <c r="A990">
        <v>988</v>
      </c>
      <c r="B990" t="s">
        <v>4651</v>
      </c>
      <c r="C990" t="s">
        <v>4652</v>
      </c>
      <c r="D990">
        <v>1</v>
      </c>
      <c r="E990" t="s">
        <v>4653</v>
      </c>
      <c r="F990" t="s">
        <v>4651</v>
      </c>
      <c r="G990">
        <v>29105</v>
      </c>
      <c r="H990">
        <v>987</v>
      </c>
      <c r="I990">
        <v>69</v>
      </c>
      <c r="J990">
        <v>0</v>
      </c>
      <c r="K990">
        <v>2</v>
      </c>
      <c r="L990" t="s">
        <v>4654</v>
      </c>
      <c r="M990">
        <v>2820</v>
      </c>
      <c r="N990" t="s">
        <v>22</v>
      </c>
      <c r="O990">
        <v>104</v>
      </c>
      <c r="P990" t="s">
        <v>4655</v>
      </c>
      <c r="Q990">
        <v>531</v>
      </c>
      <c r="R990">
        <v>8122021</v>
      </c>
    </row>
    <row r="991" spans="1:18" x14ac:dyDescent="0.25">
      <c r="A991">
        <v>989</v>
      </c>
      <c r="B991" t="s">
        <v>4656</v>
      </c>
      <c r="C991" t="s">
        <v>4657</v>
      </c>
      <c r="D991">
        <v>2</v>
      </c>
      <c r="E991" t="s">
        <v>4658</v>
      </c>
      <c r="F991" t="s">
        <v>4659</v>
      </c>
      <c r="G991">
        <v>926</v>
      </c>
      <c r="H991">
        <v>13</v>
      </c>
      <c r="I991">
        <v>0</v>
      </c>
      <c r="J991">
        <v>0</v>
      </c>
      <c r="K991">
        <v>1</v>
      </c>
      <c r="L991" t="s">
        <v>4660</v>
      </c>
      <c r="M991">
        <v>3070</v>
      </c>
      <c r="N991" t="s">
        <v>22</v>
      </c>
      <c r="O991">
        <v>138</v>
      </c>
      <c r="P991" t="s">
        <v>4661</v>
      </c>
      <c r="Q991">
        <v>1432</v>
      </c>
      <c r="R991">
        <v>2228067</v>
      </c>
    </row>
    <row r="992" spans="1:18" x14ac:dyDescent="0.25">
      <c r="A992">
        <v>990</v>
      </c>
      <c r="B992" t="s">
        <v>4662</v>
      </c>
      <c r="C992" t="s">
        <v>4663</v>
      </c>
      <c r="D992">
        <v>2</v>
      </c>
      <c r="E992" t="s">
        <v>4664</v>
      </c>
      <c r="F992" t="s">
        <v>4662</v>
      </c>
      <c r="G992">
        <v>846429</v>
      </c>
      <c r="H992">
        <v>15103</v>
      </c>
      <c r="I992">
        <v>732</v>
      </c>
      <c r="J992">
        <v>0</v>
      </c>
      <c r="K992">
        <v>162</v>
      </c>
      <c r="L992" t="s">
        <v>2502</v>
      </c>
      <c r="M992">
        <v>86</v>
      </c>
      <c r="N992" t="s">
        <v>22</v>
      </c>
      <c r="O992">
        <v>43</v>
      </c>
      <c r="P992" t="s">
        <v>4665</v>
      </c>
      <c r="Q992">
        <v>1035</v>
      </c>
      <c r="R992">
        <v>8768796</v>
      </c>
    </row>
    <row r="993" spans="1:18" x14ac:dyDescent="0.25">
      <c r="A993">
        <v>991</v>
      </c>
      <c r="B993" t="s">
        <v>4666</v>
      </c>
      <c r="C993" t="s">
        <v>4667</v>
      </c>
      <c r="D993">
        <v>1</v>
      </c>
      <c r="E993" t="s">
        <v>4668</v>
      </c>
      <c r="F993" t="s">
        <v>4666</v>
      </c>
      <c r="G993">
        <v>60863</v>
      </c>
      <c r="H993">
        <v>1342</v>
      </c>
      <c r="I993">
        <v>99</v>
      </c>
      <c r="J993">
        <v>0</v>
      </c>
      <c r="K993">
        <v>7</v>
      </c>
      <c r="L993" t="s">
        <v>1149</v>
      </c>
      <c r="M993">
        <v>275</v>
      </c>
      <c r="N993" t="s">
        <v>22</v>
      </c>
      <c r="O993">
        <v>111</v>
      </c>
      <c r="P993" t="s">
        <v>4669</v>
      </c>
      <c r="Q993">
        <v>1182</v>
      </c>
      <c r="R993">
        <v>3017404</v>
      </c>
    </row>
    <row r="994" spans="1:18" x14ac:dyDescent="0.25">
      <c r="A994">
        <v>992</v>
      </c>
      <c r="B994" t="s">
        <v>4670</v>
      </c>
      <c r="C994" t="s">
        <v>4671</v>
      </c>
      <c r="D994">
        <v>1</v>
      </c>
      <c r="E994" t="s">
        <v>4672</v>
      </c>
      <c r="F994" t="s">
        <v>4670</v>
      </c>
      <c r="G994">
        <v>5365854</v>
      </c>
      <c r="H994">
        <v>69784</v>
      </c>
      <c r="I994">
        <v>5055</v>
      </c>
      <c r="J994">
        <v>0</v>
      </c>
      <c r="K994">
        <v>143</v>
      </c>
      <c r="L994" t="s">
        <v>4456</v>
      </c>
      <c r="M994">
        <v>205</v>
      </c>
      <c r="N994" t="s">
        <v>22</v>
      </c>
      <c r="O994">
        <v>56</v>
      </c>
      <c r="P994" t="s">
        <v>4673</v>
      </c>
      <c r="Q994">
        <v>839</v>
      </c>
      <c r="R994">
        <v>29419543</v>
      </c>
    </row>
    <row r="995" spans="1:18" x14ac:dyDescent="0.25">
      <c r="A995">
        <v>993</v>
      </c>
      <c r="B995" t="s">
        <v>4674</v>
      </c>
      <c r="C995" t="s">
        <v>4675</v>
      </c>
      <c r="D995">
        <v>1</v>
      </c>
      <c r="E995" t="s">
        <v>4676</v>
      </c>
      <c r="F995" t="s">
        <v>4674</v>
      </c>
      <c r="G995">
        <v>2229</v>
      </c>
      <c r="H995">
        <v>61</v>
      </c>
      <c r="I995">
        <v>0</v>
      </c>
      <c r="J995">
        <v>0</v>
      </c>
      <c r="K995">
        <v>0</v>
      </c>
      <c r="L995" t="s">
        <v>4677</v>
      </c>
      <c r="M995">
        <v>76</v>
      </c>
      <c r="N995" t="s">
        <v>22</v>
      </c>
      <c r="O995">
        <v>55</v>
      </c>
      <c r="P995" t="s">
        <v>4678</v>
      </c>
      <c r="Q995">
        <v>107</v>
      </c>
      <c r="R995">
        <v>1346730</v>
      </c>
    </row>
    <row r="996" spans="1:18" x14ac:dyDescent="0.25">
      <c r="A996">
        <v>994</v>
      </c>
      <c r="B996" t="s">
        <v>4679</v>
      </c>
      <c r="C996" t="s">
        <v>4680</v>
      </c>
      <c r="D996">
        <v>1</v>
      </c>
      <c r="E996" t="s">
        <v>4681</v>
      </c>
      <c r="F996" t="s">
        <v>4682</v>
      </c>
      <c r="G996">
        <v>2178409</v>
      </c>
      <c r="H996">
        <v>27224</v>
      </c>
      <c r="I996">
        <v>2758</v>
      </c>
      <c r="J996">
        <v>0</v>
      </c>
      <c r="K996">
        <v>15</v>
      </c>
      <c r="L996" t="s">
        <v>4560</v>
      </c>
      <c r="M996">
        <v>290</v>
      </c>
      <c r="N996" t="s">
        <v>22</v>
      </c>
      <c r="O996">
        <v>34</v>
      </c>
      <c r="P996" t="s">
        <v>4683</v>
      </c>
      <c r="Q996">
        <v>1092</v>
      </c>
      <c r="R996">
        <v>16706485</v>
      </c>
    </row>
    <row r="997" spans="1:18" x14ac:dyDescent="0.25">
      <c r="A997">
        <v>995</v>
      </c>
      <c r="B997" t="s">
        <v>4684</v>
      </c>
      <c r="C997" t="s">
        <v>4685</v>
      </c>
      <c r="D997">
        <v>1</v>
      </c>
      <c r="E997" t="s">
        <v>4686</v>
      </c>
      <c r="F997" t="s">
        <v>4687</v>
      </c>
      <c r="G997">
        <v>7956189</v>
      </c>
      <c r="H997">
        <v>94997</v>
      </c>
      <c r="I997">
        <v>8833</v>
      </c>
      <c r="J997">
        <v>0</v>
      </c>
      <c r="K997">
        <v>54</v>
      </c>
      <c r="L997" t="s">
        <v>4549</v>
      </c>
      <c r="M997">
        <v>1150</v>
      </c>
      <c r="N997" t="s">
        <v>22</v>
      </c>
      <c r="O997">
        <v>70</v>
      </c>
      <c r="P997" t="s">
        <v>4688</v>
      </c>
      <c r="Q997">
        <v>855</v>
      </c>
      <c r="R997">
        <v>42015496</v>
      </c>
    </row>
    <row r="998" spans="1:18" x14ac:dyDescent="0.25">
      <c r="A998">
        <v>996</v>
      </c>
      <c r="B998" t="s">
        <v>4689</v>
      </c>
      <c r="C998" t="s">
        <v>4690</v>
      </c>
      <c r="D998">
        <v>1</v>
      </c>
      <c r="E998" t="s">
        <v>4691</v>
      </c>
      <c r="F998" t="s">
        <v>4689</v>
      </c>
      <c r="G998">
        <v>380773</v>
      </c>
      <c r="H998">
        <v>7355</v>
      </c>
      <c r="I998">
        <v>486</v>
      </c>
      <c r="J998">
        <v>0</v>
      </c>
      <c r="K998">
        <v>5</v>
      </c>
      <c r="L998" t="s">
        <v>1164</v>
      </c>
      <c r="M998">
        <v>2820</v>
      </c>
      <c r="N998" t="s">
        <v>22</v>
      </c>
      <c r="O998">
        <v>134</v>
      </c>
      <c r="P998" t="s">
        <v>4692</v>
      </c>
      <c r="Q998">
        <v>882</v>
      </c>
      <c r="R998">
        <v>19389535</v>
      </c>
    </row>
    <row r="999" spans="1:18" x14ac:dyDescent="0.25">
      <c r="A999">
        <v>997</v>
      </c>
      <c r="B999" t="s">
        <v>4693</v>
      </c>
      <c r="C999" t="s">
        <v>4694</v>
      </c>
      <c r="D999">
        <v>1</v>
      </c>
      <c r="E999" t="s">
        <v>4695</v>
      </c>
      <c r="F999" t="s">
        <v>4696</v>
      </c>
      <c r="G999">
        <v>135789</v>
      </c>
      <c r="H999">
        <v>3524</v>
      </c>
      <c r="I999">
        <v>349</v>
      </c>
      <c r="J999">
        <v>0</v>
      </c>
      <c r="K999">
        <v>4</v>
      </c>
      <c r="L999" t="s">
        <v>941</v>
      </c>
      <c r="M999">
        <v>2920</v>
      </c>
      <c r="N999" t="s">
        <v>22</v>
      </c>
      <c r="O999">
        <v>155</v>
      </c>
      <c r="P999" t="s">
        <v>4697</v>
      </c>
      <c r="Q999">
        <v>958</v>
      </c>
      <c r="R999">
        <v>35806692</v>
      </c>
    </row>
    <row r="1000" spans="1:18" x14ac:dyDescent="0.25">
      <c r="A1000">
        <v>998</v>
      </c>
      <c r="B1000" t="s">
        <v>4698</v>
      </c>
      <c r="C1000" t="s">
        <v>4699</v>
      </c>
      <c r="D1000">
        <v>1</v>
      </c>
      <c r="E1000" t="s">
        <v>4700</v>
      </c>
      <c r="F1000" t="s">
        <v>4698</v>
      </c>
      <c r="G1000">
        <v>611995</v>
      </c>
      <c r="H1000">
        <v>18463</v>
      </c>
      <c r="I1000">
        <v>1471</v>
      </c>
      <c r="J1000">
        <v>0</v>
      </c>
      <c r="K1000">
        <v>19</v>
      </c>
      <c r="L1000" t="s">
        <v>4549</v>
      </c>
      <c r="M1000">
        <v>1150</v>
      </c>
      <c r="N1000" t="s">
        <v>22</v>
      </c>
      <c r="O1000">
        <v>70</v>
      </c>
      <c r="P1000" t="s">
        <v>4701</v>
      </c>
      <c r="Q1000">
        <v>1140</v>
      </c>
      <c r="R1000">
        <v>42015496</v>
      </c>
    </row>
    <row r="1001" spans="1:18" x14ac:dyDescent="0.25">
      <c r="A1001">
        <v>999</v>
      </c>
      <c r="B1001" t="s">
        <v>4702</v>
      </c>
      <c r="C1001" t="s">
        <v>4703</v>
      </c>
      <c r="D1001">
        <v>1</v>
      </c>
      <c r="E1001" t="s">
        <v>4704</v>
      </c>
      <c r="F1001" t="s">
        <v>4702</v>
      </c>
      <c r="G1001">
        <v>1036902</v>
      </c>
      <c r="H1001">
        <v>17331</v>
      </c>
      <c r="I1001">
        <v>1130</v>
      </c>
      <c r="J1001">
        <v>0</v>
      </c>
      <c r="K1001">
        <v>77</v>
      </c>
      <c r="L1001" t="s">
        <v>2356</v>
      </c>
      <c r="M1001">
        <v>6020</v>
      </c>
      <c r="N1001" t="s">
        <v>22</v>
      </c>
      <c r="O1001">
        <v>370</v>
      </c>
      <c r="P1001" t="s">
        <v>4705</v>
      </c>
      <c r="Q1001">
        <v>1127</v>
      </c>
      <c r="R1001">
        <v>75761790</v>
      </c>
    </row>
    <row r="1002" spans="1:18" x14ac:dyDescent="0.25">
      <c r="A1002">
        <v>1000</v>
      </c>
      <c r="B1002" t="s">
        <v>4706</v>
      </c>
      <c r="C1002" t="s">
        <v>4707</v>
      </c>
      <c r="D1002">
        <v>2</v>
      </c>
      <c r="E1002" t="s">
        <v>4708</v>
      </c>
      <c r="F1002" t="s">
        <v>4706</v>
      </c>
      <c r="G1002">
        <v>78613</v>
      </c>
      <c r="H1002">
        <v>8570</v>
      </c>
      <c r="I1002">
        <v>1369</v>
      </c>
      <c r="J1002">
        <v>0</v>
      </c>
      <c r="K1002">
        <v>1</v>
      </c>
      <c r="L1002" t="s">
        <v>4508</v>
      </c>
      <c r="M1002">
        <v>6360</v>
      </c>
      <c r="N1002" t="s">
        <v>22</v>
      </c>
      <c r="O1002">
        <v>164</v>
      </c>
      <c r="P1002" t="s">
        <v>4709</v>
      </c>
      <c r="Q1002">
        <v>1136</v>
      </c>
      <c r="R1002">
        <v>6221388</v>
      </c>
    </row>
    <row r="1003" spans="1:18" x14ac:dyDescent="0.25">
      <c r="A1003">
        <v>1001</v>
      </c>
      <c r="B1003" t="s">
        <v>4710</v>
      </c>
      <c r="C1003" t="s">
        <v>4711</v>
      </c>
      <c r="D1003">
        <v>3</v>
      </c>
      <c r="E1003" t="s">
        <v>4712</v>
      </c>
      <c r="F1003" t="s">
        <v>4713</v>
      </c>
      <c r="G1003">
        <v>3477906</v>
      </c>
      <c r="H1003">
        <v>55650</v>
      </c>
      <c r="I1003">
        <v>3195</v>
      </c>
      <c r="J1003">
        <v>0</v>
      </c>
      <c r="K1003">
        <v>118</v>
      </c>
      <c r="L1003" t="s">
        <v>4401</v>
      </c>
      <c r="M1003">
        <v>892</v>
      </c>
      <c r="N1003" t="s">
        <v>22</v>
      </c>
      <c r="O1003">
        <v>134</v>
      </c>
      <c r="P1003" t="s">
        <v>4714</v>
      </c>
      <c r="Q1003">
        <v>1469</v>
      </c>
      <c r="R1003">
        <v>20378266</v>
      </c>
    </row>
    <row r="1004" spans="1:18" x14ac:dyDescent="0.25">
      <c r="A1004">
        <v>1002</v>
      </c>
      <c r="B1004" t="s">
        <v>4715</v>
      </c>
      <c r="C1004" t="s">
        <v>4716</v>
      </c>
      <c r="D1004">
        <v>1</v>
      </c>
      <c r="E1004" t="s">
        <v>4717</v>
      </c>
      <c r="F1004" t="s">
        <v>4715</v>
      </c>
      <c r="G1004">
        <v>87305</v>
      </c>
      <c r="H1004">
        <v>2889</v>
      </c>
      <c r="I1004">
        <v>373</v>
      </c>
      <c r="J1004">
        <v>0</v>
      </c>
      <c r="K1004">
        <v>14</v>
      </c>
      <c r="L1004" t="s">
        <v>4718</v>
      </c>
      <c r="M1004">
        <v>33700</v>
      </c>
      <c r="N1004" t="s">
        <v>22</v>
      </c>
      <c r="O1004">
        <v>551</v>
      </c>
      <c r="P1004" t="s">
        <v>4719</v>
      </c>
      <c r="Q1004">
        <v>1275</v>
      </c>
      <c r="R1004">
        <v>180754552</v>
      </c>
    </row>
    <row r="1005" spans="1:18" x14ac:dyDescent="0.25">
      <c r="A1005">
        <v>1003</v>
      </c>
      <c r="B1005" t="s">
        <v>4720</v>
      </c>
      <c r="C1005" t="s">
        <v>4721</v>
      </c>
      <c r="D1005">
        <v>1</v>
      </c>
      <c r="E1005" t="s">
        <v>4722</v>
      </c>
      <c r="F1005" t="s">
        <v>4720</v>
      </c>
      <c r="G1005">
        <v>501148</v>
      </c>
      <c r="H1005">
        <v>8670</v>
      </c>
      <c r="I1005">
        <v>620</v>
      </c>
      <c r="J1005">
        <v>0</v>
      </c>
      <c r="K1005">
        <v>2</v>
      </c>
      <c r="L1005" t="s">
        <v>982</v>
      </c>
      <c r="M1005">
        <v>1100</v>
      </c>
      <c r="N1005" t="s">
        <v>22</v>
      </c>
      <c r="O1005">
        <v>219</v>
      </c>
      <c r="P1005" t="s">
        <v>4465</v>
      </c>
      <c r="Q1005">
        <v>726</v>
      </c>
      <c r="R1005">
        <v>50596260</v>
      </c>
    </row>
    <row r="1006" spans="1:18" x14ac:dyDescent="0.25">
      <c r="A1006">
        <v>1004</v>
      </c>
      <c r="B1006" t="s">
        <v>4723</v>
      </c>
      <c r="C1006" t="s">
        <v>4724</v>
      </c>
      <c r="D1006">
        <v>1</v>
      </c>
      <c r="E1006" t="s">
        <v>4725</v>
      </c>
      <c r="F1006" t="s">
        <v>4726</v>
      </c>
      <c r="G1006">
        <v>2427628</v>
      </c>
      <c r="H1006">
        <v>31695</v>
      </c>
      <c r="I1006">
        <v>2845</v>
      </c>
      <c r="J1006">
        <v>0</v>
      </c>
      <c r="K1006">
        <v>72</v>
      </c>
      <c r="L1006" t="s">
        <v>4727</v>
      </c>
      <c r="M1006">
        <v>7290</v>
      </c>
      <c r="N1006" t="s">
        <v>22</v>
      </c>
      <c r="O1006">
        <v>191</v>
      </c>
      <c r="P1006" t="s">
        <v>4728</v>
      </c>
      <c r="Q1006">
        <v>965</v>
      </c>
      <c r="R1006">
        <v>20140933</v>
      </c>
    </row>
    <row r="1007" spans="1:18" x14ac:dyDescent="0.25">
      <c r="A1007">
        <v>1005</v>
      </c>
      <c r="B1007" t="s">
        <v>4729</v>
      </c>
      <c r="C1007" t="s">
        <v>4730</v>
      </c>
      <c r="D1007">
        <v>2</v>
      </c>
      <c r="E1007" t="s">
        <v>4731</v>
      </c>
      <c r="F1007" t="s">
        <v>4729</v>
      </c>
      <c r="G1007">
        <v>279841</v>
      </c>
      <c r="H1007">
        <v>5650</v>
      </c>
      <c r="I1007">
        <v>180</v>
      </c>
      <c r="J1007">
        <v>0</v>
      </c>
      <c r="K1007">
        <v>84</v>
      </c>
      <c r="L1007" t="s">
        <v>4732</v>
      </c>
      <c r="M1007">
        <v>2300</v>
      </c>
      <c r="N1007" t="s">
        <v>22</v>
      </c>
      <c r="O1007">
        <v>30</v>
      </c>
      <c r="P1007" t="s">
        <v>4733</v>
      </c>
      <c r="Q1007">
        <v>1356</v>
      </c>
      <c r="R1007">
        <v>1223285</v>
      </c>
    </row>
    <row r="1008" spans="1:18" x14ac:dyDescent="0.25">
      <c r="A1008">
        <v>1006</v>
      </c>
      <c r="B1008" t="s">
        <v>4734</v>
      </c>
      <c r="C1008" t="s">
        <v>4735</v>
      </c>
      <c r="D1008">
        <v>1</v>
      </c>
      <c r="E1008" t="s">
        <v>4736</v>
      </c>
      <c r="F1008" t="s">
        <v>4734</v>
      </c>
      <c r="G1008">
        <v>918123</v>
      </c>
      <c r="H1008">
        <v>17638</v>
      </c>
      <c r="I1008">
        <v>1379</v>
      </c>
      <c r="J1008">
        <v>0</v>
      </c>
      <c r="K1008">
        <v>105</v>
      </c>
      <c r="L1008" t="s">
        <v>1232</v>
      </c>
      <c r="M1008">
        <v>2320</v>
      </c>
      <c r="N1008" t="s">
        <v>22</v>
      </c>
      <c r="O1008">
        <v>57</v>
      </c>
      <c r="P1008" t="s">
        <v>4737</v>
      </c>
      <c r="Q1008">
        <v>1389</v>
      </c>
      <c r="R1008">
        <v>16257862</v>
      </c>
    </row>
    <row r="1009" spans="1:18" x14ac:dyDescent="0.25">
      <c r="A1009">
        <v>1007</v>
      </c>
      <c r="B1009" t="s">
        <v>4738</v>
      </c>
      <c r="C1009" t="s">
        <v>4739</v>
      </c>
      <c r="D1009">
        <v>1</v>
      </c>
      <c r="E1009" t="s">
        <v>4740</v>
      </c>
      <c r="F1009" t="s">
        <v>4738</v>
      </c>
      <c r="G1009">
        <v>410366</v>
      </c>
      <c r="H1009">
        <v>9619</v>
      </c>
      <c r="I1009">
        <v>431</v>
      </c>
      <c r="J1009">
        <v>0</v>
      </c>
      <c r="K1009">
        <v>52</v>
      </c>
      <c r="L1009" t="s">
        <v>4741</v>
      </c>
      <c r="M1009">
        <v>4320</v>
      </c>
      <c r="N1009" t="s">
        <v>22</v>
      </c>
      <c r="O1009">
        <v>79</v>
      </c>
      <c r="P1009" t="s">
        <v>4742</v>
      </c>
      <c r="Q1009">
        <v>1583</v>
      </c>
      <c r="R1009">
        <v>3671662</v>
      </c>
    </row>
    <row r="1010" spans="1:18" x14ac:dyDescent="0.25">
      <c r="A1010">
        <v>1008</v>
      </c>
      <c r="B1010" t="s">
        <v>4743</v>
      </c>
      <c r="C1010" t="s">
        <v>4744</v>
      </c>
      <c r="D1010">
        <v>1</v>
      </c>
      <c r="E1010" t="s">
        <v>4745</v>
      </c>
      <c r="F1010" t="s">
        <v>4743</v>
      </c>
      <c r="G1010">
        <v>34918</v>
      </c>
      <c r="H1010">
        <v>1050</v>
      </c>
      <c r="I1010">
        <v>38</v>
      </c>
      <c r="J1010">
        <v>0</v>
      </c>
      <c r="K1010">
        <v>16</v>
      </c>
      <c r="L1010" t="s">
        <v>4746</v>
      </c>
      <c r="M1010">
        <v>60</v>
      </c>
      <c r="N1010" t="s">
        <v>22</v>
      </c>
      <c r="O1010">
        <v>22</v>
      </c>
      <c r="P1010" t="s">
        <v>4747</v>
      </c>
      <c r="Q1010">
        <v>573</v>
      </c>
      <c r="R1010">
        <v>430726</v>
      </c>
    </row>
    <row r="1011" spans="1:18" x14ac:dyDescent="0.25">
      <c r="A1011">
        <v>1009</v>
      </c>
      <c r="B1011" t="s">
        <v>4748</v>
      </c>
      <c r="C1011" t="s">
        <v>4749</v>
      </c>
      <c r="D1011">
        <v>1</v>
      </c>
      <c r="E1011" t="s">
        <v>4750</v>
      </c>
      <c r="F1011" t="s">
        <v>4751</v>
      </c>
      <c r="G1011">
        <v>1539</v>
      </c>
      <c r="H1011">
        <v>120</v>
      </c>
      <c r="I1011">
        <v>0</v>
      </c>
      <c r="J1011">
        <v>0</v>
      </c>
      <c r="K1011">
        <v>19</v>
      </c>
      <c r="L1011" t="s">
        <v>4752</v>
      </c>
      <c r="M1011">
        <v>2570</v>
      </c>
      <c r="N1011" t="s">
        <v>22</v>
      </c>
      <c r="O1011">
        <v>178</v>
      </c>
      <c r="P1011" t="s">
        <v>4753</v>
      </c>
      <c r="Q1011">
        <v>582</v>
      </c>
      <c r="R1011">
        <v>440730</v>
      </c>
    </row>
    <row r="1012" spans="1:18" x14ac:dyDescent="0.25">
      <c r="A1012">
        <v>1010</v>
      </c>
      <c r="B1012" t="s">
        <v>4754</v>
      </c>
      <c r="C1012" t="s">
        <v>4755</v>
      </c>
      <c r="D1012">
        <v>1</v>
      </c>
      <c r="E1012" t="s">
        <v>4756</v>
      </c>
      <c r="F1012" t="s">
        <v>4754</v>
      </c>
      <c r="G1012">
        <v>499049</v>
      </c>
      <c r="H1012">
        <v>9263</v>
      </c>
      <c r="I1012">
        <v>210</v>
      </c>
      <c r="J1012">
        <v>0</v>
      </c>
      <c r="K1012">
        <v>208</v>
      </c>
      <c r="L1012" t="s">
        <v>4757</v>
      </c>
      <c r="M1012">
        <v>2140</v>
      </c>
      <c r="N1012" t="s">
        <v>22</v>
      </c>
      <c r="O1012">
        <v>50</v>
      </c>
      <c r="P1012" t="s">
        <v>4758</v>
      </c>
      <c r="Q1012">
        <v>1964</v>
      </c>
      <c r="R1012">
        <v>21742662</v>
      </c>
    </row>
    <row r="1013" spans="1:18" x14ac:dyDescent="0.25">
      <c r="A1013">
        <v>1011</v>
      </c>
      <c r="B1013" t="s">
        <v>4759</v>
      </c>
      <c r="C1013" t="s">
        <v>4760</v>
      </c>
      <c r="D1013">
        <v>2</v>
      </c>
      <c r="E1013" t="s">
        <v>4761</v>
      </c>
      <c r="F1013" t="s">
        <v>4759</v>
      </c>
      <c r="G1013">
        <v>302357</v>
      </c>
      <c r="H1013">
        <v>7392</v>
      </c>
      <c r="I1013">
        <v>257</v>
      </c>
      <c r="J1013">
        <v>0</v>
      </c>
      <c r="K1013">
        <v>20</v>
      </c>
      <c r="L1013" t="s">
        <v>4762</v>
      </c>
      <c r="M1013">
        <v>4070</v>
      </c>
      <c r="N1013" t="s">
        <v>22</v>
      </c>
      <c r="O1013">
        <v>59</v>
      </c>
      <c r="P1013" t="s">
        <v>4763</v>
      </c>
      <c r="Q1013">
        <v>364</v>
      </c>
      <c r="R1013">
        <v>811406</v>
      </c>
    </row>
    <row r="1014" spans="1:18" x14ac:dyDescent="0.25">
      <c r="A1014">
        <v>1012</v>
      </c>
      <c r="B1014" t="s">
        <v>4764</v>
      </c>
      <c r="C1014" t="s">
        <v>4765</v>
      </c>
      <c r="D1014">
        <v>1</v>
      </c>
      <c r="E1014" t="s">
        <v>4766</v>
      </c>
      <c r="F1014" t="s">
        <v>4764</v>
      </c>
      <c r="G1014">
        <v>10966</v>
      </c>
      <c r="H1014">
        <v>511</v>
      </c>
      <c r="I1014">
        <v>23</v>
      </c>
      <c r="J1014">
        <v>0</v>
      </c>
      <c r="K1014">
        <v>0</v>
      </c>
      <c r="L1014" t="s">
        <v>4767</v>
      </c>
      <c r="M1014">
        <v>7</v>
      </c>
      <c r="N1014" t="s">
        <v>22</v>
      </c>
      <c r="O1014">
        <v>34</v>
      </c>
      <c r="P1014" t="s">
        <v>4768</v>
      </c>
      <c r="Q1014">
        <v>529</v>
      </c>
      <c r="R1014">
        <v>139735</v>
      </c>
    </row>
    <row r="1015" spans="1:18" x14ac:dyDescent="0.25">
      <c r="A1015">
        <v>1013</v>
      </c>
      <c r="B1015" t="s">
        <v>4769</v>
      </c>
      <c r="C1015" t="s">
        <v>4770</v>
      </c>
      <c r="D1015">
        <v>1</v>
      </c>
      <c r="E1015" t="s">
        <v>4771</v>
      </c>
      <c r="F1015" t="s">
        <v>4769</v>
      </c>
      <c r="G1015">
        <v>102911</v>
      </c>
      <c r="H1015">
        <v>2642</v>
      </c>
      <c r="I1015">
        <v>73</v>
      </c>
      <c r="J1015">
        <v>0</v>
      </c>
      <c r="K1015">
        <v>28</v>
      </c>
      <c r="L1015" t="s">
        <v>4772</v>
      </c>
      <c r="M1015">
        <v>4770</v>
      </c>
      <c r="N1015" t="s">
        <v>22</v>
      </c>
      <c r="O1015">
        <v>110</v>
      </c>
      <c r="P1015" t="s">
        <v>4773</v>
      </c>
      <c r="Q1015">
        <v>1196</v>
      </c>
      <c r="R1015">
        <v>1969711</v>
      </c>
    </row>
    <row r="1016" spans="1:18" x14ac:dyDescent="0.25">
      <c r="A1016">
        <v>1014</v>
      </c>
      <c r="B1016" t="s">
        <v>4774</v>
      </c>
      <c r="C1016" t="s">
        <v>4775</v>
      </c>
      <c r="D1016">
        <v>3</v>
      </c>
      <c r="E1016" t="s">
        <v>4776</v>
      </c>
      <c r="F1016" t="s">
        <v>4774</v>
      </c>
      <c r="G1016">
        <v>2638513</v>
      </c>
      <c r="H1016">
        <v>36790</v>
      </c>
      <c r="I1016">
        <v>2693</v>
      </c>
      <c r="J1016">
        <v>0</v>
      </c>
      <c r="K1016">
        <v>152</v>
      </c>
      <c r="L1016" t="s">
        <v>4777</v>
      </c>
      <c r="M1016">
        <v>1050</v>
      </c>
      <c r="N1016" t="s">
        <v>22</v>
      </c>
      <c r="O1016">
        <v>60</v>
      </c>
      <c r="P1016" t="s">
        <v>4778</v>
      </c>
      <c r="Q1016">
        <v>1169</v>
      </c>
      <c r="R1016">
        <v>20896180</v>
      </c>
    </row>
    <row r="1017" spans="1:18" x14ac:dyDescent="0.25">
      <c r="A1017">
        <v>1015</v>
      </c>
      <c r="B1017" t="s">
        <v>4779</v>
      </c>
      <c r="C1017" t="s">
        <v>4780</v>
      </c>
      <c r="D1017">
        <v>1</v>
      </c>
      <c r="E1017" t="s">
        <v>4781</v>
      </c>
      <c r="F1017" t="s">
        <v>4779</v>
      </c>
      <c r="G1017">
        <v>12440387</v>
      </c>
      <c r="H1017">
        <v>219711</v>
      </c>
      <c r="I1017">
        <v>5689</v>
      </c>
      <c r="J1017">
        <v>0</v>
      </c>
      <c r="K1017">
        <v>2471</v>
      </c>
      <c r="L1017" t="s">
        <v>4782</v>
      </c>
      <c r="M1017">
        <v>53800</v>
      </c>
      <c r="N1017" t="s">
        <v>22</v>
      </c>
      <c r="O1017">
        <v>41</v>
      </c>
      <c r="P1017" t="s">
        <v>4783</v>
      </c>
      <c r="Q1017">
        <v>2017</v>
      </c>
      <c r="R1017">
        <v>87423613</v>
      </c>
    </row>
    <row r="1018" spans="1:18" x14ac:dyDescent="0.25">
      <c r="A1018">
        <v>1016</v>
      </c>
      <c r="B1018" t="s">
        <v>4784</v>
      </c>
      <c r="C1018" t="s">
        <v>4785</v>
      </c>
      <c r="D1018">
        <v>1</v>
      </c>
      <c r="E1018" t="s">
        <v>4786</v>
      </c>
      <c r="F1018" t="s">
        <v>4784</v>
      </c>
      <c r="G1018">
        <v>751313</v>
      </c>
      <c r="H1018">
        <v>14402</v>
      </c>
      <c r="I1018">
        <v>625</v>
      </c>
      <c r="J1018">
        <v>0</v>
      </c>
      <c r="K1018">
        <v>127</v>
      </c>
      <c r="L1018" t="s">
        <v>4787</v>
      </c>
      <c r="M1018">
        <v>2500</v>
      </c>
      <c r="N1018" t="s">
        <v>22</v>
      </c>
      <c r="O1018">
        <v>35</v>
      </c>
      <c r="P1018" t="s">
        <v>4788</v>
      </c>
      <c r="Q1018">
        <v>648</v>
      </c>
      <c r="R1018">
        <v>1096382</v>
      </c>
    </row>
    <row r="1019" spans="1:18" x14ac:dyDescent="0.25">
      <c r="A1019">
        <v>1017</v>
      </c>
      <c r="B1019" t="s">
        <v>4789</v>
      </c>
      <c r="C1019" t="s">
        <v>4790</v>
      </c>
      <c r="D1019">
        <v>1</v>
      </c>
      <c r="E1019" t="s">
        <v>4791</v>
      </c>
      <c r="F1019" t="s">
        <v>4789</v>
      </c>
      <c r="G1019">
        <v>306951</v>
      </c>
      <c r="H1019">
        <v>6198</v>
      </c>
      <c r="I1019">
        <v>425</v>
      </c>
      <c r="J1019">
        <v>0</v>
      </c>
      <c r="K1019">
        <v>57</v>
      </c>
      <c r="L1019" t="s">
        <v>4792</v>
      </c>
      <c r="M1019">
        <v>5660</v>
      </c>
      <c r="N1019" t="s">
        <v>22</v>
      </c>
      <c r="O1019">
        <v>14</v>
      </c>
      <c r="P1019" t="s">
        <v>4793</v>
      </c>
      <c r="Q1019">
        <v>1674</v>
      </c>
      <c r="R1019">
        <v>2120216</v>
      </c>
    </row>
    <row r="1020" spans="1:18" x14ac:dyDescent="0.25">
      <c r="A1020">
        <v>1018</v>
      </c>
      <c r="B1020" t="s">
        <v>4794</v>
      </c>
      <c r="C1020" t="s">
        <v>4795</v>
      </c>
      <c r="D1020">
        <v>1</v>
      </c>
      <c r="E1020" t="s">
        <v>4796</v>
      </c>
      <c r="F1020" t="s">
        <v>4794</v>
      </c>
      <c r="G1020">
        <v>14742</v>
      </c>
      <c r="H1020">
        <v>455</v>
      </c>
      <c r="I1020">
        <v>3</v>
      </c>
      <c r="J1020">
        <v>0</v>
      </c>
      <c r="K1020">
        <v>0</v>
      </c>
      <c r="L1020" t="s">
        <v>4797</v>
      </c>
      <c r="M1020">
        <v>7750</v>
      </c>
      <c r="N1020" t="s">
        <v>22</v>
      </c>
      <c r="O1020">
        <v>13</v>
      </c>
      <c r="P1020" t="s">
        <v>4798</v>
      </c>
      <c r="Q1020">
        <v>133</v>
      </c>
      <c r="R1020">
        <v>728901</v>
      </c>
    </row>
    <row r="1021" spans="1:18" x14ac:dyDescent="0.25">
      <c r="A1021">
        <v>1019</v>
      </c>
      <c r="B1021" t="s">
        <v>4799</v>
      </c>
      <c r="C1021" t="s">
        <v>4800</v>
      </c>
      <c r="D1021">
        <v>1</v>
      </c>
      <c r="E1021" t="s">
        <v>4801</v>
      </c>
      <c r="F1021" t="s">
        <v>4799</v>
      </c>
      <c r="G1021">
        <v>91640</v>
      </c>
      <c r="H1021">
        <v>1911</v>
      </c>
      <c r="I1021">
        <v>174</v>
      </c>
      <c r="J1021">
        <v>0</v>
      </c>
      <c r="K1021">
        <v>5</v>
      </c>
      <c r="L1021" t="s">
        <v>3930</v>
      </c>
      <c r="M1021">
        <v>2400</v>
      </c>
      <c r="N1021" t="s">
        <v>22</v>
      </c>
      <c r="O1021">
        <v>145</v>
      </c>
      <c r="P1021" t="s">
        <v>4802</v>
      </c>
      <c r="Q1021">
        <v>630</v>
      </c>
      <c r="R1021">
        <v>4576949</v>
      </c>
    </row>
    <row r="1022" spans="1:18" x14ac:dyDescent="0.25">
      <c r="A1022">
        <v>1020</v>
      </c>
      <c r="B1022" t="s">
        <v>4803</v>
      </c>
      <c r="C1022" t="s">
        <v>4804</v>
      </c>
      <c r="D1022">
        <v>1</v>
      </c>
      <c r="E1022" t="s">
        <v>4805</v>
      </c>
      <c r="F1022" t="s">
        <v>4803</v>
      </c>
      <c r="G1022">
        <v>46343</v>
      </c>
      <c r="H1022">
        <v>1364</v>
      </c>
      <c r="I1022">
        <v>85</v>
      </c>
      <c r="J1022">
        <v>0</v>
      </c>
      <c r="K1022">
        <v>1</v>
      </c>
      <c r="L1022" t="s">
        <v>4806</v>
      </c>
      <c r="M1022">
        <v>107</v>
      </c>
      <c r="N1022" t="s">
        <v>22</v>
      </c>
      <c r="O1022">
        <v>124</v>
      </c>
      <c r="P1022" t="s">
        <v>4807</v>
      </c>
      <c r="Q1022">
        <v>436</v>
      </c>
      <c r="R1022">
        <v>2403421</v>
      </c>
    </row>
    <row r="1023" spans="1:18" x14ac:dyDescent="0.25">
      <c r="A1023">
        <v>1021</v>
      </c>
      <c r="B1023" t="s">
        <v>4808</v>
      </c>
      <c r="C1023" t="s">
        <v>4809</v>
      </c>
      <c r="D1023">
        <v>2</v>
      </c>
      <c r="E1023" t="s">
        <v>4810</v>
      </c>
      <c r="F1023" t="s">
        <v>4808</v>
      </c>
      <c r="G1023">
        <v>139229</v>
      </c>
      <c r="H1023">
        <v>2538</v>
      </c>
      <c r="I1023">
        <v>58</v>
      </c>
      <c r="J1023">
        <v>0</v>
      </c>
      <c r="K1023">
        <v>21</v>
      </c>
      <c r="L1023" t="s">
        <v>4811</v>
      </c>
      <c r="M1023">
        <v>235</v>
      </c>
      <c r="N1023" t="s">
        <v>22</v>
      </c>
      <c r="O1023">
        <v>25</v>
      </c>
      <c r="P1023" t="s">
        <v>4812</v>
      </c>
      <c r="Q1023">
        <v>1492</v>
      </c>
      <c r="R1023">
        <v>476355</v>
      </c>
    </row>
    <row r="1024" spans="1:18" x14ac:dyDescent="0.25">
      <c r="A1024">
        <v>1022</v>
      </c>
      <c r="B1024" t="s">
        <v>4813</v>
      </c>
      <c r="C1024" t="s">
        <v>4814</v>
      </c>
      <c r="D1024">
        <v>1</v>
      </c>
      <c r="E1024" t="s">
        <v>4815</v>
      </c>
      <c r="F1024" t="s">
        <v>4813</v>
      </c>
      <c r="G1024">
        <v>77275</v>
      </c>
      <c r="H1024">
        <v>1618</v>
      </c>
      <c r="I1024">
        <v>40</v>
      </c>
      <c r="J1024">
        <v>0</v>
      </c>
      <c r="K1024">
        <v>63</v>
      </c>
      <c r="L1024" t="s">
        <v>4816</v>
      </c>
      <c r="M1024">
        <v>2480</v>
      </c>
      <c r="N1024" t="s">
        <v>22</v>
      </c>
      <c r="O1024">
        <v>80</v>
      </c>
      <c r="P1024" t="s">
        <v>4817</v>
      </c>
      <c r="Q1024">
        <v>1191</v>
      </c>
      <c r="R1024">
        <v>562403</v>
      </c>
    </row>
    <row r="1025" spans="1:18" x14ac:dyDescent="0.25">
      <c r="A1025">
        <v>1023</v>
      </c>
      <c r="B1025" t="s">
        <v>4818</v>
      </c>
      <c r="C1025" t="s">
        <v>4819</v>
      </c>
      <c r="D1025">
        <v>5</v>
      </c>
      <c r="E1025" t="s">
        <v>4820</v>
      </c>
      <c r="F1025" t="s">
        <v>4818</v>
      </c>
      <c r="G1025">
        <v>6297317</v>
      </c>
      <c r="H1025">
        <v>91414</v>
      </c>
      <c r="I1025">
        <v>19157</v>
      </c>
      <c r="J1025">
        <v>0</v>
      </c>
      <c r="K1025">
        <v>214</v>
      </c>
      <c r="L1025" t="s">
        <v>4821</v>
      </c>
      <c r="M1025">
        <v>1400</v>
      </c>
      <c r="N1025" t="s">
        <v>22</v>
      </c>
      <c r="O1025">
        <v>105</v>
      </c>
      <c r="P1025" t="s">
        <v>4482</v>
      </c>
      <c r="Q1025">
        <v>1252</v>
      </c>
      <c r="R1025">
        <v>14647891</v>
      </c>
    </row>
    <row r="1026" spans="1:18" x14ac:dyDescent="0.25">
      <c r="A1026">
        <v>1024</v>
      </c>
      <c r="B1026" t="s">
        <v>4822</v>
      </c>
      <c r="C1026" t="s">
        <v>4823</v>
      </c>
      <c r="D1026">
        <v>1</v>
      </c>
      <c r="E1026" t="s">
        <v>4824</v>
      </c>
      <c r="F1026" t="s">
        <v>4822</v>
      </c>
      <c r="G1026">
        <v>17719</v>
      </c>
      <c r="H1026">
        <v>496</v>
      </c>
      <c r="I1026">
        <v>6</v>
      </c>
      <c r="J1026">
        <v>0</v>
      </c>
      <c r="K1026">
        <v>14</v>
      </c>
      <c r="L1026" t="s">
        <v>4825</v>
      </c>
      <c r="M1026">
        <v>1110</v>
      </c>
      <c r="N1026" t="s">
        <v>22</v>
      </c>
      <c r="O1026">
        <v>39</v>
      </c>
      <c r="P1026" t="s">
        <v>4826</v>
      </c>
      <c r="Q1026">
        <v>934</v>
      </c>
      <c r="R1026">
        <v>256521</v>
      </c>
    </row>
    <row r="1027" spans="1:18" x14ac:dyDescent="0.25">
      <c r="A1027">
        <v>1025</v>
      </c>
      <c r="B1027" t="s">
        <v>4827</v>
      </c>
      <c r="C1027" t="s">
        <v>4828</v>
      </c>
      <c r="D1027">
        <v>2</v>
      </c>
      <c r="E1027" t="s">
        <v>4829</v>
      </c>
      <c r="F1027" t="s">
        <v>4827</v>
      </c>
      <c r="G1027">
        <v>444697</v>
      </c>
      <c r="H1027">
        <v>10367</v>
      </c>
      <c r="I1027">
        <v>646</v>
      </c>
      <c r="J1027">
        <v>0</v>
      </c>
      <c r="K1027">
        <v>44</v>
      </c>
      <c r="L1027" t="s">
        <v>3652</v>
      </c>
      <c r="M1027">
        <v>3380</v>
      </c>
      <c r="N1027" t="s">
        <v>22</v>
      </c>
      <c r="O1027">
        <v>71</v>
      </c>
      <c r="P1027" t="s">
        <v>4830</v>
      </c>
      <c r="Q1027">
        <v>1246</v>
      </c>
      <c r="R1027">
        <v>3807336</v>
      </c>
    </row>
    <row r="1028" spans="1:18" x14ac:dyDescent="0.25">
      <c r="A1028">
        <v>1026</v>
      </c>
      <c r="B1028" t="s">
        <v>4831</v>
      </c>
      <c r="C1028" t="s">
        <v>4832</v>
      </c>
      <c r="D1028">
        <v>2</v>
      </c>
      <c r="E1028" t="s">
        <v>4833</v>
      </c>
      <c r="F1028" t="s">
        <v>4831</v>
      </c>
      <c r="G1028">
        <v>955682</v>
      </c>
      <c r="H1028">
        <v>14607</v>
      </c>
      <c r="I1028">
        <v>552</v>
      </c>
      <c r="J1028">
        <v>0</v>
      </c>
      <c r="K1028">
        <v>23</v>
      </c>
      <c r="L1028" t="s">
        <v>1855</v>
      </c>
      <c r="M1028">
        <v>374</v>
      </c>
      <c r="N1028" t="s">
        <v>22</v>
      </c>
      <c r="O1028">
        <v>39</v>
      </c>
      <c r="P1028" t="s">
        <v>4834</v>
      </c>
      <c r="Q1028">
        <v>1076</v>
      </c>
      <c r="R1028">
        <v>24597078</v>
      </c>
    </row>
    <row r="1029" spans="1:18" x14ac:dyDescent="0.25">
      <c r="A1029">
        <v>1027</v>
      </c>
      <c r="B1029" t="s">
        <v>4835</v>
      </c>
      <c r="C1029" t="s">
        <v>4836</v>
      </c>
      <c r="D1029">
        <v>1</v>
      </c>
      <c r="E1029" t="s">
        <v>4837</v>
      </c>
      <c r="F1029" t="s">
        <v>4835</v>
      </c>
      <c r="G1029">
        <v>1801038</v>
      </c>
      <c r="H1029">
        <v>26594</v>
      </c>
      <c r="I1029">
        <v>600</v>
      </c>
      <c r="J1029">
        <v>0</v>
      </c>
      <c r="K1029">
        <v>99</v>
      </c>
      <c r="L1029" t="s">
        <v>4838</v>
      </c>
      <c r="M1029">
        <v>6570</v>
      </c>
      <c r="N1029" t="s">
        <v>22</v>
      </c>
      <c r="O1029">
        <v>42</v>
      </c>
      <c r="P1029" t="s">
        <v>4839</v>
      </c>
      <c r="Q1029">
        <v>360</v>
      </c>
      <c r="R1029">
        <v>25409526</v>
      </c>
    </row>
    <row r="1030" spans="1:18" x14ac:dyDescent="0.25">
      <c r="A1030">
        <v>1028</v>
      </c>
      <c r="B1030" t="s">
        <v>4840</v>
      </c>
      <c r="C1030" t="s">
        <v>4841</v>
      </c>
      <c r="D1030">
        <v>1</v>
      </c>
      <c r="E1030" t="s">
        <v>4842</v>
      </c>
      <c r="F1030" t="s">
        <v>4840</v>
      </c>
      <c r="G1030">
        <v>30279</v>
      </c>
      <c r="H1030">
        <v>652</v>
      </c>
      <c r="I1030">
        <v>41</v>
      </c>
      <c r="J1030">
        <v>0</v>
      </c>
      <c r="K1030">
        <v>4</v>
      </c>
      <c r="L1030" t="s">
        <v>4843</v>
      </c>
      <c r="M1030">
        <v>33</v>
      </c>
      <c r="N1030" t="s">
        <v>22</v>
      </c>
      <c r="O1030">
        <v>23</v>
      </c>
      <c r="P1030" t="s">
        <v>4844</v>
      </c>
      <c r="Q1030">
        <v>1504</v>
      </c>
      <c r="R1030">
        <v>123274</v>
      </c>
    </row>
    <row r="1031" spans="1:18" x14ac:dyDescent="0.25">
      <c r="A1031">
        <v>1029</v>
      </c>
      <c r="B1031" t="s">
        <v>4845</v>
      </c>
      <c r="C1031" t="s">
        <v>4846</v>
      </c>
      <c r="D1031">
        <v>1</v>
      </c>
      <c r="E1031" t="s">
        <v>4847</v>
      </c>
      <c r="F1031" t="s">
        <v>4848</v>
      </c>
      <c r="G1031">
        <v>3789431</v>
      </c>
      <c r="H1031">
        <v>60113</v>
      </c>
      <c r="I1031">
        <v>679</v>
      </c>
      <c r="J1031">
        <v>0</v>
      </c>
      <c r="K1031">
        <v>929</v>
      </c>
      <c r="L1031" t="s">
        <v>4849</v>
      </c>
      <c r="M1031">
        <v>29700</v>
      </c>
      <c r="N1031" t="s">
        <v>22</v>
      </c>
      <c r="O1031">
        <v>489</v>
      </c>
      <c r="P1031" t="s">
        <v>4850</v>
      </c>
      <c r="Q1031">
        <v>3428</v>
      </c>
      <c r="R1031">
        <v>35310312</v>
      </c>
    </row>
    <row r="1032" spans="1:18" x14ac:dyDescent="0.25">
      <c r="A1032">
        <v>1030</v>
      </c>
      <c r="B1032" t="s">
        <v>4851</v>
      </c>
      <c r="C1032" t="s">
        <v>4852</v>
      </c>
      <c r="D1032">
        <v>2</v>
      </c>
      <c r="E1032" t="s">
        <v>4853</v>
      </c>
      <c r="F1032" t="s">
        <v>4851</v>
      </c>
      <c r="G1032">
        <v>651179</v>
      </c>
      <c r="H1032">
        <v>8750</v>
      </c>
      <c r="I1032">
        <v>533</v>
      </c>
      <c r="J1032">
        <v>0</v>
      </c>
      <c r="K1032">
        <v>20</v>
      </c>
      <c r="L1032" t="s">
        <v>4854</v>
      </c>
      <c r="M1032">
        <v>2940</v>
      </c>
      <c r="N1032" t="s">
        <v>22</v>
      </c>
      <c r="O1032">
        <v>159</v>
      </c>
      <c r="P1032" t="s">
        <v>4855</v>
      </c>
      <c r="Q1032">
        <v>1394</v>
      </c>
      <c r="R1032">
        <v>10011648</v>
      </c>
    </row>
    <row r="1033" spans="1:18" x14ac:dyDescent="0.25">
      <c r="A1033">
        <v>1031</v>
      </c>
      <c r="B1033" t="s">
        <v>4856</v>
      </c>
      <c r="C1033" t="s">
        <v>4857</v>
      </c>
      <c r="D1033">
        <v>1</v>
      </c>
      <c r="E1033" t="s">
        <v>4858</v>
      </c>
      <c r="F1033" t="s">
        <v>4856</v>
      </c>
      <c r="G1033">
        <v>21087999</v>
      </c>
      <c r="H1033">
        <v>384128</v>
      </c>
      <c r="I1033">
        <v>5228</v>
      </c>
      <c r="J1033">
        <v>0</v>
      </c>
      <c r="K1033">
        <v>1375</v>
      </c>
      <c r="L1033" t="s">
        <v>4838</v>
      </c>
      <c r="M1033">
        <v>6570</v>
      </c>
      <c r="N1033" t="s">
        <v>22</v>
      </c>
      <c r="O1033">
        <v>42</v>
      </c>
      <c r="P1033" t="s">
        <v>4859</v>
      </c>
      <c r="Q1033">
        <v>374</v>
      </c>
      <c r="R1033">
        <v>25409526</v>
      </c>
    </row>
    <row r="1034" spans="1:18" x14ac:dyDescent="0.25">
      <c r="A1034">
        <v>1032</v>
      </c>
      <c r="B1034" t="s">
        <v>4860</v>
      </c>
      <c r="C1034" t="s">
        <v>4861</v>
      </c>
      <c r="D1034">
        <v>1</v>
      </c>
      <c r="E1034" t="s">
        <v>4862</v>
      </c>
      <c r="F1034" t="s">
        <v>4860</v>
      </c>
      <c r="G1034">
        <v>204271</v>
      </c>
      <c r="H1034">
        <v>2424</v>
      </c>
      <c r="I1034">
        <v>146</v>
      </c>
      <c r="J1034">
        <v>0</v>
      </c>
      <c r="K1034">
        <v>9</v>
      </c>
      <c r="L1034" t="s">
        <v>4757</v>
      </c>
      <c r="M1034">
        <v>2140</v>
      </c>
      <c r="N1034" t="s">
        <v>22</v>
      </c>
      <c r="O1034">
        <v>50</v>
      </c>
      <c r="P1034" t="s">
        <v>4863</v>
      </c>
      <c r="Q1034">
        <v>1984</v>
      </c>
      <c r="R1034">
        <v>21742662</v>
      </c>
    </row>
    <row r="1035" spans="1:18" x14ac:dyDescent="0.25">
      <c r="A1035">
        <v>1033</v>
      </c>
      <c r="B1035" t="s">
        <v>4864</v>
      </c>
      <c r="C1035" t="s">
        <v>4865</v>
      </c>
      <c r="D1035">
        <v>3</v>
      </c>
      <c r="E1035" t="s">
        <v>4866</v>
      </c>
      <c r="F1035" t="s">
        <v>4864</v>
      </c>
      <c r="G1035">
        <v>111304</v>
      </c>
      <c r="H1035">
        <v>3438</v>
      </c>
      <c r="I1035">
        <v>161</v>
      </c>
      <c r="J1035">
        <v>0</v>
      </c>
      <c r="K1035">
        <v>4</v>
      </c>
      <c r="L1035" t="s">
        <v>3514</v>
      </c>
      <c r="M1035">
        <v>1570</v>
      </c>
      <c r="N1035" t="s">
        <v>22</v>
      </c>
      <c r="O1035">
        <v>90</v>
      </c>
      <c r="P1035" t="s">
        <v>4867</v>
      </c>
      <c r="Q1035">
        <v>502</v>
      </c>
      <c r="R1035">
        <v>923806</v>
      </c>
    </row>
    <row r="1036" spans="1:18" x14ac:dyDescent="0.25">
      <c r="A1036">
        <v>1034</v>
      </c>
      <c r="B1036" t="s">
        <v>4868</v>
      </c>
      <c r="C1036" t="s">
        <v>4869</v>
      </c>
      <c r="D1036">
        <v>1</v>
      </c>
      <c r="E1036" t="s">
        <v>4870</v>
      </c>
      <c r="F1036" t="s">
        <v>4868</v>
      </c>
      <c r="G1036">
        <v>89558</v>
      </c>
      <c r="H1036">
        <v>2499</v>
      </c>
      <c r="I1036">
        <v>142</v>
      </c>
      <c r="J1036">
        <v>0</v>
      </c>
      <c r="K1036">
        <v>2</v>
      </c>
      <c r="L1036" t="s">
        <v>4806</v>
      </c>
      <c r="M1036">
        <v>107</v>
      </c>
      <c r="N1036" t="s">
        <v>22</v>
      </c>
      <c r="O1036">
        <v>124</v>
      </c>
      <c r="P1036" t="s">
        <v>4871</v>
      </c>
      <c r="Q1036">
        <v>436</v>
      </c>
      <c r="R1036">
        <v>2403421</v>
      </c>
    </row>
    <row r="1037" spans="1:18" x14ac:dyDescent="0.25">
      <c r="A1037">
        <v>1035</v>
      </c>
      <c r="B1037" t="s">
        <v>4872</v>
      </c>
      <c r="C1037" t="s">
        <v>4873</v>
      </c>
      <c r="D1037">
        <v>1</v>
      </c>
      <c r="E1037" t="s">
        <v>4874</v>
      </c>
      <c r="F1037" t="s">
        <v>4872</v>
      </c>
      <c r="G1037">
        <v>20073</v>
      </c>
      <c r="H1037">
        <v>288</v>
      </c>
      <c r="I1037">
        <v>30</v>
      </c>
      <c r="J1037">
        <v>0</v>
      </c>
      <c r="K1037">
        <v>0</v>
      </c>
      <c r="L1037" t="s">
        <v>4875</v>
      </c>
      <c r="M1037">
        <v>804</v>
      </c>
      <c r="N1037" t="s">
        <v>22</v>
      </c>
      <c r="O1037">
        <v>349</v>
      </c>
      <c r="P1037" t="s">
        <v>4876</v>
      </c>
      <c r="Q1037">
        <v>508</v>
      </c>
      <c r="R1037">
        <v>347344</v>
      </c>
    </row>
    <row r="1038" spans="1:18" x14ac:dyDescent="0.25">
      <c r="A1038">
        <v>1036</v>
      </c>
      <c r="B1038" t="s">
        <v>4877</v>
      </c>
      <c r="C1038" t="s">
        <v>4878</v>
      </c>
      <c r="D1038">
        <v>1</v>
      </c>
      <c r="E1038" t="s">
        <v>4879</v>
      </c>
      <c r="F1038" t="s">
        <v>4877</v>
      </c>
      <c r="G1038">
        <v>20544</v>
      </c>
      <c r="H1038">
        <v>398</v>
      </c>
      <c r="I1038">
        <v>14</v>
      </c>
      <c r="J1038">
        <v>0</v>
      </c>
      <c r="K1038">
        <v>2</v>
      </c>
      <c r="L1038" t="s">
        <v>4880</v>
      </c>
      <c r="M1038">
        <v>1040</v>
      </c>
      <c r="N1038" t="s">
        <v>22</v>
      </c>
      <c r="O1038">
        <v>49</v>
      </c>
      <c r="P1038" t="s">
        <v>4881</v>
      </c>
      <c r="Q1038">
        <v>1991</v>
      </c>
      <c r="R1038">
        <v>562059</v>
      </c>
    </row>
    <row r="1039" spans="1:18" x14ac:dyDescent="0.25">
      <c r="A1039">
        <v>1037</v>
      </c>
      <c r="B1039" t="s">
        <v>4882</v>
      </c>
      <c r="C1039" t="s">
        <v>4883</v>
      </c>
      <c r="D1039">
        <v>2</v>
      </c>
      <c r="E1039" t="s">
        <v>4884</v>
      </c>
      <c r="F1039" t="s">
        <v>4882</v>
      </c>
      <c r="G1039">
        <v>665421</v>
      </c>
      <c r="H1039">
        <v>20997</v>
      </c>
      <c r="I1039">
        <v>1580</v>
      </c>
      <c r="J1039">
        <v>0</v>
      </c>
      <c r="K1039">
        <v>19</v>
      </c>
      <c r="L1039" t="s">
        <v>2654</v>
      </c>
      <c r="M1039">
        <v>1080</v>
      </c>
      <c r="N1039" t="s">
        <v>22</v>
      </c>
      <c r="O1039">
        <v>353</v>
      </c>
      <c r="P1039" t="s">
        <v>4885</v>
      </c>
      <c r="Q1039">
        <v>2103</v>
      </c>
      <c r="R1039">
        <v>8244116</v>
      </c>
    </row>
    <row r="1040" spans="1:18" x14ac:dyDescent="0.25">
      <c r="A1040">
        <v>1038</v>
      </c>
      <c r="B1040" t="s">
        <v>4886</v>
      </c>
      <c r="C1040" t="s">
        <v>4887</v>
      </c>
      <c r="D1040">
        <v>2</v>
      </c>
      <c r="E1040" t="s">
        <v>4888</v>
      </c>
      <c r="F1040" t="s">
        <v>4886</v>
      </c>
      <c r="G1040">
        <v>1592190</v>
      </c>
      <c r="H1040">
        <v>23306</v>
      </c>
      <c r="I1040">
        <v>2276</v>
      </c>
      <c r="J1040">
        <v>0</v>
      </c>
      <c r="K1040">
        <v>43</v>
      </c>
      <c r="L1040" t="s">
        <v>4889</v>
      </c>
      <c r="M1040">
        <v>1550</v>
      </c>
      <c r="N1040" t="s">
        <v>22</v>
      </c>
      <c r="O1040">
        <v>19</v>
      </c>
      <c r="P1040" t="s">
        <v>4890</v>
      </c>
      <c r="Q1040">
        <v>1304</v>
      </c>
      <c r="R1040">
        <v>3068559</v>
      </c>
    </row>
    <row r="1041" spans="1:18" x14ac:dyDescent="0.25">
      <c r="A1041">
        <v>1039</v>
      </c>
      <c r="B1041" t="s">
        <v>4891</v>
      </c>
      <c r="C1041" t="s">
        <v>4892</v>
      </c>
      <c r="D1041">
        <v>1</v>
      </c>
      <c r="E1041" t="s">
        <v>4893</v>
      </c>
      <c r="F1041" t="s">
        <v>4894</v>
      </c>
      <c r="G1041">
        <v>5017</v>
      </c>
      <c r="H1041">
        <v>78</v>
      </c>
      <c r="I1041">
        <v>0</v>
      </c>
      <c r="J1041">
        <v>0</v>
      </c>
      <c r="K1041">
        <v>3</v>
      </c>
      <c r="L1041" t="s">
        <v>4895</v>
      </c>
      <c r="M1041">
        <v>283</v>
      </c>
      <c r="N1041" t="s">
        <v>22</v>
      </c>
      <c r="O1041">
        <v>831</v>
      </c>
      <c r="P1041" t="s">
        <v>4896</v>
      </c>
      <c r="Q1041">
        <v>1761</v>
      </c>
      <c r="R1041">
        <v>468713</v>
      </c>
    </row>
    <row r="1042" spans="1:18" x14ac:dyDescent="0.25">
      <c r="A1042">
        <v>1040</v>
      </c>
      <c r="B1042" t="s">
        <v>4897</v>
      </c>
      <c r="C1042" t="s">
        <v>4898</v>
      </c>
      <c r="D1042">
        <v>1</v>
      </c>
      <c r="E1042" t="s">
        <v>4899</v>
      </c>
      <c r="F1042" t="s">
        <v>4900</v>
      </c>
      <c r="G1042">
        <v>452166</v>
      </c>
      <c r="H1042">
        <v>9832</v>
      </c>
      <c r="I1042">
        <v>447</v>
      </c>
      <c r="J1042">
        <v>0</v>
      </c>
      <c r="K1042">
        <v>48</v>
      </c>
      <c r="L1042" t="s">
        <v>4901</v>
      </c>
      <c r="M1042">
        <v>6770</v>
      </c>
      <c r="N1042" t="s">
        <v>22</v>
      </c>
      <c r="O1042">
        <v>36</v>
      </c>
      <c r="P1042" t="s">
        <v>4902</v>
      </c>
      <c r="Q1042">
        <v>594</v>
      </c>
      <c r="R1042">
        <v>3130163</v>
      </c>
    </row>
    <row r="1043" spans="1:18" x14ac:dyDescent="0.25">
      <c r="A1043">
        <v>1041</v>
      </c>
      <c r="B1043" t="s">
        <v>4903</v>
      </c>
      <c r="C1043" t="s">
        <v>4904</v>
      </c>
      <c r="D1043">
        <v>3</v>
      </c>
      <c r="E1043" t="s">
        <v>4905</v>
      </c>
      <c r="F1043" t="s">
        <v>4906</v>
      </c>
      <c r="G1043">
        <v>394</v>
      </c>
      <c r="H1043">
        <v>30</v>
      </c>
      <c r="I1043">
        <v>2</v>
      </c>
      <c r="J1043">
        <v>0</v>
      </c>
      <c r="K1043">
        <v>5</v>
      </c>
      <c r="L1043" t="s">
        <v>4907</v>
      </c>
      <c r="M1043">
        <v>50</v>
      </c>
      <c r="N1043" t="s">
        <v>22</v>
      </c>
      <c r="O1043">
        <v>18</v>
      </c>
      <c r="P1043" t="s">
        <v>4908</v>
      </c>
      <c r="Q1043">
        <v>565</v>
      </c>
      <c r="R1043">
        <v>1413</v>
      </c>
    </row>
    <row r="1044" spans="1:18" x14ac:dyDescent="0.25">
      <c r="A1044">
        <v>1042</v>
      </c>
      <c r="B1044" t="s">
        <v>4909</v>
      </c>
      <c r="C1044" t="s">
        <v>4910</v>
      </c>
      <c r="D1044">
        <v>3</v>
      </c>
      <c r="E1044" t="s">
        <v>4911</v>
      </c>
      <c r="F1044" t="s">
        <v>4909</v>
      </c>
      <c r="G1044">
        <v>542955</v>
      </c>
      <c r="H1044">
        <v>10776</v>
      </c>
      <c r="I1044">
        <v>407</v>
      </c>
      <c r="J1044">
        <v>0</v>
      </c>
      <c r="K1044">
        <v>26</v>
      </c>
      <c r="L1044" t="s">
        <v>4912</v>
      </c>
      <c r="M1044">
        <v>475</v>
      </c>
      <c r="N1044" t="s">
        <v>22</v>
      </c>
      <c r="O1044">
        <v>29</v>
      </c>
      <c r="P1044" t="s">
        <v>4913</v>
      </c>
      <c r="Q1044">
        <v>818</v>
      </c>
      <c r="R1044">
        <v>11258566</v>
      </c>
    </row>
    <row r="1045" spans="1:18" x14ac:dyDescent="0.25">
      <c r="A1045">
        <v>1043</v>
      </c>
      <c r="B1045" t="s">
        <v>4914</v>
      </c>
      <c r="C1045" t="s">
        <v>4915</v>
      </c>
      <c r="D1045">
        <v>1</v>
      </c>
      <c r="E1045" t="s">
        <v>4916</v>
      </c>
      <c r="F1045" t="s">
        <v>4914</v>
      </c>
      <c r="G1045">
        <v>120770</v>
      </c>
      <c r="H1045">
        <v>3125</v>
      </c>
      <c r="I1045">
        <v>53</v>
      </c>
      <c r="J1045">
        <v>0</v>
      </c>
      <c r="K1045">
        <v>42</v>
      </c>
      <c r="L1045" t="s">
        <v>4917</v>
      </c>
      <c r="M1045">
        <v>9730</v>
      </c>
      <c r="N1045" t="s">
        <v>22</v>
      </c>
      <c r="O1045">
        <v>34</v>
      </c>
      <c r="P1045" t="s">
        <v>4918</v>
      </c>
      <c r="Q1045">
        <v>1632</v>
      </c>
      <c r="R1045">
        <v>2695036</v>
      </c>
    </row>
    <row r="1046" spans="1:18" x14ac:dyDescent="0.25">
      <c r="A1046">
        <v>1044</v>
      </c>
      <c r="B1046" t="s">
        <v>4919</v>
      </c>
      <c r="C1046" t="s">
        <v>4920</v>
      </c>
      <c r="D1046">
        <v>2</v>
      </c>
      <c r="E1046" t="s">
        <v>4921</v>
      </c>
      <c r="F1046" t="s">
        <v>4919</v>
      </c>
      <c r="G1046">
        <v>1254707</v>
      </c>
      <c r="H1046">
        <v>24288</v>
      </c>
      <c r="I1046">
        <v>2861</v>
      </c>
      <c r="J1046">
        <v>0</v>
      </c>
      <c r="K1046">
        <v>35</v>
      </c>
      <c r="L1046" t="s">
        <v>4741</v>
      </c>
      <c r="M1046">
        <v>4320</v>
      </c>
      <c r="N1046" t="s">
        <v>22</v>
      </c>
      <c r="O1046">
        <v>79</v>
      </c>
      <c r="P1046" t="s">
        <v>4922</v>
      </c>
      <c r="Q1046">
        <v>1265</v>
      </c>
      <c r="R1046">
        <v>3671662</v>
      </c>
    </row>
    <row r="1047" spans="1:18" x14ac:dyDescent="0.25">
      <c r="A1047">
        <v>1045</v>
      </c>
      <c r="B1047" t="s">
        <v>4923</v>
      </c>
      <c r="C1047" t="s">
        <v>4924</v>
      </c>
      <c r="D1047">
        <v>2</v>
      </c>
      <c r="E1047" t="s">
        <v>4925</v>
      </c>
      <c r="F1047" t="s">
        <v>4923</v>
      </c>
      <c r="G1047">
        <v>642102</v>
      </c>
      <c r="H1047">
        <v>12123</v>
      </c>
      <c r="I1047">
        <v>261</v>
      </c>
      <c r="J1047">
        <v>0</v>
      </c>
      <c r="K1047">
        <v>36</v>
      </c>
      <c r="L1047" t="s">
        <v>1824</v>
      </c>
      <c r="M1047">
        <v>22900</v>
      </c>
      <c r="N1047" t="s">
        <v>22</v>
      </c>
      <c r="O1047">
        <v>47</v>
      </c>
      <c r="P1047" t="s">
        <v>4926</v>
      </c>
      <c r="Q1047">
        <v>2020</v>
      </c>
      <c r="R1047">
        <v>16893534</v>
      </c>
    </row>
    <row r="1048" spans="1:18" x14ac:dyDescent="0.25">
      <c r="A1048">
        <v>1046</v>
      </c>
      <c r="B1048" t="s">
        <v>4927</v>
      </c>
      <c r="C1048" t="s">
        <v>4928</v>
      </c>
      <c r="D1048">
        <v>1</v>
      </c>
      <c r="E1048" t="s">
        <v>4929</v>
      </c>
      <c r="F1048" t="s">
        <v>4927</v>
      </c>
      <c r="G1048">
        <v>108457</v>
      </c>
      <c r="H1048">
        <v>3383</v>
      </c>
      <c r="I1048">
        <v>239</v>
      </c>
      <c r="J1048">
        <v>0</v>
      </c>
      <c r="K1048">
        <v>66</v>
      </c>
      <c r="L1048" t="s">
        <v>4930</v>
      </c>
      <c r="M1048">
        <v>2150</v>
      </c>
      <c r="N1048" t="s">
        <v>22</v>
      </c>
      <c r="O1048">
        <v>43</v>
      </c>
      <c r="P1048" t="s">
        <v>4931</v>
      </c>
      <c r="Q1048">
        <v>1603</v>
      </c>
      <c r="R1048">
        <v>819955</v>
      </c>
    </row>
    <row r="1049" spans="1:18" x14ac:dyDescent="0.25">
      <c r="A1049">
        <v>1047</v>
      </c>
      <c r="B1049" t="s">
        <v>4932</v>
      </c>
      <c r="C1049" t="s">
        <v>4933</v>
      </c>
      <c r="D1049">
        <v>2</v>
      </c>
      <c r="E1049" t="s">
        <v>4934</v>
      </c>
      <c r="F1049" t="s">
        <v>4932</v>
      </c>
      <c r="G1049">
        <v>149266</v>
      </c>
      <c r="H1049">
        <v>3227</v>
      </c>
      <c r="I1049">
        <v>124</v>
      </c>
      <c r="J1049">
        <v>0</v>
      </c>
      <c r="K1049">
        <v>15</v>
      </c>
      <c r="L1049" t="s">
        <v>3652</v>
      </c>
      <c r="M1049">
        <v>3380</v>
      </c>
      <c r="N1049" t="s">
        <v>22</v>
      </c>
      <c r="O1049">
        <v>71</v>
      </c>
      <c r="P1049" t="s">
        <v>4935</v>
      </c>
      <c r="Q1049">
        <v>1246</v>
      </c>
      <c r="R1049">
        <v>3807336</v>
      </c>
    </row>
    <row r="1050" spans="1:18" x14ac:dyDescent="0.25">
      <c r="A1050">
        <v>1048</v>
      </c>
      <c r="B1050" t="s">
        <v>4936</v>
      </c>
      <c r="C1050" t="s">
        <v>4937</v>
      </c>
      <c r="D1050">
        <v>1</v>
      </c>
      <c r="E1050" t="s">
        <v>4938</v>
      </c>
      <c r="F1050" t="s">
        <v>4939</v>
      </c>
      <c r="G1050">
        <v>202262</v>
      </c>
      <c r="H1050">
        <v>3903</v>
      </c>
      <c r="I1050">
        <v>208</v>
      </c>
      <c r="J1050">
        <v>0</v>
      </c>
      <c r="K1050">
        <v>4</v>
      </c>
      <c r="L1050" t="s">
        <v>4741</v>
      </c>
      <c r="M1050">
        <v>4320</v>
      </c>
      <c r="N1050" t="s">
        <v>22</v>
      </c>
      <c r="O1050">
        <v>79</v>
      </c>
      <c r="P1050" t="s">
        <v>4940</v>
      </c>
      <c r="Q1050">
        <v>1548</v>
      </c>
      <c r="R1050">
        <v>3671662</v>
      </c>
    </row>
    <row r="1051" spans="1:18" x14ac:dyDescent="0.25">
      <c r="A1051">
        <v>1049</v>
      </c>
      <c r="B1051" t="s">
        <v>4941</v>
      </c>
      <c r="C1051" t="s">
        <v>4942</v>
      </c>
      <c r="D1051">
        <v>2</v>
      </c>
      <c r="E1051" t="s">
        <v>4943</v>
      </c>
      <c r="F1051" t="s">
        <v>4941</v>
      </c>
      <c r="G1051">
        <v>16203317</v>
      </c>
      <c r="H1051">
        <v>368541</v>
      </c>
      <c r="I1051">
        <v>4525</v>
      </c>
      <c r="J1051">
        <v>0</v>
      </c>
      <c r="K1051">
        <v>67</v>
      </c>
      <c r="L1051" t="s">
        <v>4944</v>
      </c>
      <c r="M1051">
        <v>2360</v>
      </c>
      <c r="N1051" t="s">
        <v>22</v>
      </c>
      <c r="O1051">
        <v>347</v>
      </c>
      <c r="P1051" t="s">
        <v>4945</v>
      </c>
      <c r="Q1051">
        <v>1136</v>
      </c>
      <c r="R1051">
        <v>27798716</v>
      </c>
    </row>
    <row r="1052" spans="1:18" x14ac:dyDescent="0.25">
      <c r="A1052">
        <v>1050</v>
      </c>
      <c r="B1052" t="s">
        <v>4946</v>
      </c>
      <c r="C1052" t="s">
        <v>4947</v>
      </c>
      <c r="D1052">
        <v>1</v>
      </c>
      <c r="E1052" t="s">
        <v>4948</v>
      </c>
      <c r="F1052" t="s">
        <v>4946</v>
      </c>
      <c r="G1052">
        <v>1142054</v>
      </c>
      <c r="H1052">
        <v>32475</v>
      </c>
      <c r="I1052">
        <v>939</v>
      </c>
      <c r="J1052">
        <v>0</v>
      </c>
      <c r="K1052">
        <v>515</v>
      </c>
      <c r="L1052" t="s">
        <v>4949</v>
      </c>
      <c r="M1052">
        <v>4460</v>
      </c>
      <c r="N1052" t="s">
        <v>22</v>
      </c>
      <c r="O1052">
        <v>35</v>
      </c>
      <c r="P1052" t="s">
        <v>4950</v>
      </c>
      <c r="Q1052">
        <v>2391</v>
      </c>
      <c r="R1052">
        <v>1582219</v>
      </c>
    </row>
    <row r="1053" spans="1:18" x14ac:dyDescent="0.25">
      <c r="A1053">
        <v>1051</v>
      </c>
      <c r="B1053" t="s">
        <v>4951</v>
      </c>
      <c r="C1053" t="s">
        <v>4952</v>
      </c>
      <c r="D1053">
        <v>1</v>
      </c>
      <c r="E1053" t="s">
        <v>4953</v>
      </c>
      <c r="F1053" t="s">
        <v>4951</v>
      </c>
      <c r="G1053">
        <v>48742</v>
      </c>
      <c r="H1053">
        <v>1015</v>
      </c>
      <c r="I1053">
        <v>39</v>
      </c>
      <c r="J1053">
        <v>0</v>
      </c>
      <c r="K1053">
        <v>5</v>
      </c>
      <c r="L1053" t="s">
        <v>4880</v>
      </c>
      <c r="M1053">
        <v>1040</v>
      </c>
      <c r="N1053" t="s">
        <v>22</v>
      </c>
      <c r="O1053">
        <v>49</v>
      </c>
      <c r="P1053" t="s">
        <v>4954</v>
      </c>
      <c r="Q1053">
        <v>1570</v>
      </c>
      <c r="R1053">
        <v>562059</v>
      </c>
    </row>
    <row r="1054" spans="1:18" x14ac:dyDescent="0.25">
      <c r="A1054">
        <v>1052</v>
      </c>
      <c r="B1054" t="s">
        <v>4955</v>
      </c>
      <c r="C1054" t="s">
        <v>4956</v>
      </c>
      <c r="D1054">
        <v>3</v>
      </c>
      <c r="E1054" t="s">
        <v>4957</v>
      </c>
      <c r="F1054" t="s">
        <v>4955</v>
      </c>
      <c r="G1054">
        <v>5857589</v>
      </c>
      <c r="H1054">
        <v>98170</v>
      </c>
      <c r="I1054">
        <v>12748</v>
      </c>
      <c r="J1054">
        <v>0</v>
      </c>
      <c r="K1054">
        <v>230</v>
      </c>
      <c r="L1054" t="s">
        <v>4912</v>
      </c>
      <c r="M1054">
        <v>475</v>
      </c>
      <c r="N1054" t="s">
        <v>22</v>
      </c>
      <c r="O1054">
        <v>29</v>
      </c>
      <c r="P1054" t="s">
        <v>4958</v>
      </c>
      <c r="Q1054">
        <v>847</v>
      </c>
      <c r="R1054">
        <v>11258566</v>
      </c>
    </row>
    <row r="1055" spans="1:18" x14ac:dyDescent="0.25">
      <c r="A1055">
        <v>1053</v>
      </c>
      <c r="B1055" t="s">
        <v>4959</v>
      </c>
      <c r="C1055" t="s">
        <v>4960</v>
      </c>
      <c r="D1055">
        <v>1</v>
      </c>
      <c r="E1055" t="s">
        <v>4961</v>
      </c>
      <c r="F1055" t="s">
        <v>4959</v>
      </c>
      <c r="G1055">
        <v>140766</v>
      </c>
      <c r="H1055">
        <v>3780</v>
      </c>
      <c r="I1055">
        <v>115</v>
      </c>
      <c r="J1055">
        <v>0</v>
      </c>
      <c r="K1055">
        <v>37</v>
      </c>
      <c r="L1055" t="s">
        <v>4917</v>
      </c>
      <c r="M1055">
        <v>9730</v>
      </c>
      <c r="N1055" t="s">
        <v>22</v>
      </c>
      <c r="O1055">
        <v>34</v>
      </c>
      <c r="P1055" t="s">
        <v>4962</v>
      </c>
      <c r="Q1055">
        <v>1848</v>
      </c>
      <c r="R1055">
        <v>2695036</v>
      </c>
    </row>
    <row r="1056" spans="1:18" x14ac:dyDescent="0.25">
      <c r="A1056">
        <v>1054</v>
      </c>
      <c r="B1056" t="s">
        <v>4963</v>
      </c>
      <c r="C1056" t="s">
        <v>4964</v>
      </c>
      <c r="D1056">
        <v>3</v>
      </c>
      <c r="E1056" t="s">
        <v>4965</v>
      </c>
      <c r="F1056" t="s">
        <v>4966</v>
      </c>
      <c r="G1056">
        <v>194354</v>
      </c>
      <c r="H1056">
        <v>4582</v>
      </c>
      <c r="I1056">
        <v>481</v>
      </c>
      <c r="J1056">
        <v>0</v>
      </c>
      <c r="K1056">
        <v>3</v>
      </c>
      <c r="L1056" t="s">
        <v>4821</v>
      </c>
      <c r="M1056">
        <v>1400</v>
      </c>
      <c r="N1056" t="s">
        <v>22</v>
      </c>
      <c r="O1056">
        <v>105</v>
      </c>
      <c r="P1056" t="s">
        <v>4967</v>
      </c>
      <c r="Q1056">
        <v>1656</v>
      </c>
      <c r="R1056">
        <v>14647891</v>
      </c>
    </row>
    <row r="1057" spans="1:18" x14ac:dyDescent="0.25">
      <c r="A1057">
        <v>1055</v>
      </c>
      <c r="B1057" t="s">
        <v>4968</v>
      </c>
      <c r="C1057" t="s">
        <v>4969</v>
      </c>
      <c r="D1057">
        <v>1</v>
      </c>
      <c r="E1057" t="s">
        <v>4970</v>
      </c>
      <c r="F1057" t="s">
        <v>4968</v>
      </c>
      <c r="G1057">
        <v>490687</v>
      </c>
      <c r="H1057">
        <v>10005</v>
      </c>
      <c r="I1057">
        <v>1029</v>
      </c>
      <c r="J1057">
        <v>0</v>
      </c>
      <c r="K1057">
        <v>59</v>
      </c>
      <c r="L1057" t="s">
        <v>4792</v>
      </c>
      <c r="M1057">
        <v>5660</v>
      </c>
      <c r="N1057" t="s">
        <v>22</v>
      </c>
      <c r="O1057">
        <v>14</v>
      </c>
      <c r="P1057" t="s">
        <v>4971</v>
      </c>
      <c r="Q1057">
        <v>1674</v>
      </c>
      <c r="R1057">
        <v>2120216</v>
      </c>
    </row>
    <row r="1058" spans="1:18" x14ac:dyDescent="0.25">
      <c r="A1058">
        <v>1056</v>
      </c>
      <c r="B1058" t="s">
        <v>4972</v>
      </c>
      <c r="C1058" t="s">
        <v>4973</v>
      </c>
      <c r="D1058">
        <v>1</v>
      </c>
      <c r="E1058" t="s">
        <v>4974</v>
      </c>
      <c r="F1058" t="s">
        <v>4972</v>
      </c>
      <c r="G1058">
        <v>81568</v>
      </c>
      <c r="H1058">
        <v>3134</v>
      </c>
      <c r="I1058">
        <v>147</v>
      </c>
      <c r="J1058">
        <v>0</v>
      </c>
      <c r="K1058">
        <v>17</v>
      </c>
      <c r="L1058" t="s">
        <v>4975</v>
      </c>
      <c r="M1058">
        <v>1310</v>
      </c>
      <c r="N1058" t="s">
        <v>22</v>
      </c>
      <c r="O1058">
        <v>82</v>
      </c>
      <c r="P1058" t="s">
        <v>4976</v>
      </c>
      <c r="Q1058">
        <v>2310</v>
      </c>
      <c r="R1058">
        <v>399237</v>
      </c>
    </row>
    <row r="1059" spans="1:18" x14ac:dyDescent="0.25">
      <c r="A1059">
        <v>1057</v>
      </c>
      <c r="B1059" t="s">
        <v>4977</v>
      </c>
      <c r="C1059" t="s">
        <v>4978</v>
      </c>
      <c r="D1059">
        <v>1</v>
      </c>
      <c r="E1059" t="s">
        <v>4979</v>
      </c>
      <c r="F1059" t="s">
        <v>4977</v>
      </c>
      <c r="G1059">
        <v>64413</v>
      </c>
      <c r="H1059">
        <v>1377</v>
      </c>
      <c r="I1059">
        <v>48</v>
      </c>
      <c r="J1059">
        <v>0</v>
      </c>
      <c r="K1059">
        <v>4</v>
      </c>
      <c r="L1059" t="s">
        <v>4980</v>
      </c>
      <c r="M1059">
        <v>902</v>
      </c>
      <c r="N1059" t="s">
        <v>22</v>
      </c>
      <c r="O1059">
        <v>52</v>
      </c>
      <c r="P1059" t="s">
        <v>4981</v>
      </c>
      <c r="Q1059">
        <v>532</v>
      </c>
      <c r="R1059">
        <v>2147324</v>
      </c>
    </row>
    <row r="1060" spans="1:18" x14ac:dyDescent="0.25">
      <c r="A1060">
        <v>1058</v>
      </c>
      <c r="B1060" t="s">
        <v>4982</v>
      </c>
      <c r="C1060" t="s">
        <v>4983</v>
      </c>
      <c r="D1060">
        <v>2</v>
      </c>
      <c r="E1060" t="s">
        <v>4984</v>
      </c>
      <c r="F1060" t="s">
        <v>4982</v>
      </c>
      <c r="G1060">
        <v>32289</v>
      </c>
      <c r="H1060">
        <v>648</v>
      </c>
      <c r="I1060">
        <v>27</v>
      </c>
      <c r="J1060">
        <v>0</v>
      </c>
      <c r="K1060">
        <v>5</v>
      </c>
      <c r="L1060" t="s">
        <v>1040</v>
      </c>
      <c r="M1060">
        <v>2330</v>
      </c>
      <c r="N1060" t="s">
        <v>22</v>
      </c>
      <c r="O1060">
        <v>125</v>
      </c>
      <c r="P1060" t="s">
        <v>4985</v>
      </c>
      <c r="Q1060">
        <v>1694</v>
      </c>
      <c r="R1060">
        <v>3826990</v>
      </c>
    </row>
    <row r="1061" spans="1:18" x14ac:dyDescent="0.25">
      <c r="A1061">
        <v>1059</v>
      </c>
      <c r="B1061" t="s">
        <v>4986</v>
      </c>
      <c r="C1061" t="s">
        <v>4987</v>
      </c>
      <c r="D1061">
        <v>1</v>
      </c>
      <c r="E1061" t="s">
        <v>4988</v>
      </c>
      <c r="F1061" t="s">
        <v>4986</v>
      </c>
      <c r="G1061">
        <v>24431</v>
      </c>
      <c r="H1061">
        <v>435</v>
      </c>
      <c r="I1061">
        <v>12</v>
      </c>
      <c r="J1061">
        <v>0</v>
      </c>
      <c r="K1061">
        <v>7</v>
      </c>
      <c r="L1061" t="s">
        <v>4989</v>
      </c>
      <c r="M1061">
        <v>960</v>
      </c>
      <c r="N1061" t="s">
        <v>22</v>
      </c>
      <c r="O1061">
        <v>173</v>
      </c>
      <c r="P1061" t="s">
        <v>4990</v>
      </c>
      <c r="Q1061">
        <v>2301</v>
      </c>
      <c r="R1061">
        <v>4006436</v>
      </c>
    </row>
    <row r="1062" spans="1:18" x14ac:dyDescent="0.25">
      <c r="A1062">
        <v>1060</v>
      </c>
      <c r="B1062" t="s">
        <v>4991</v>
      </c>
      <c r="C1062" t="s">
        <v>4992</v>
      </c>
      <c r="D1062">
        <v>2</v>
      </c>
      <c r="E1062" t="s">
        <v>4993</v>
      </c>
      <c r="F1062" t="s">
        <v>4991</v>
      </c>
      <c r="G1062">
        <v>157698</v>
      </c>
      <c r="H1062">
        <v>3530</v>
      </c>
      <c r="I1062">
        <v>227</v>
      </c>
      <c r="J1062">
        <v>0</v>
      </c>
      <c r="K1062">
        <v>10</v>
      </c>
      <c r="L1062" t="s">
        <v>4994</v>
      </c>
      <c r="M1062">
        <v>2360</v>
      </c>
      <c r="N1062" t="s">
        <v>22</v>
      </c>
      <c r="O1062">
        <v>490</v>
      </c>
      <c r="P1062" t="s">
        <v>4995</v>
      </c>
      <c r="Q1062">
        <v>1455</v>
      </c>
      <c r="R1062">
        <v>3191592</v>
      </c>
    </row>
    <row r="1063" spans="1:18" x14ac:dyDescent="0.25">
      <c r="A1063">
        <v>1061</v>
      </c>
      <c r="B1063" t="s">
        <v>4996</v>
      </c>
      <c r="C1063" t="s">
        <v>4997</v>
      </c>
      <c r="D1063">
        <v>1</v>
      </c>
      <c r="E1063" t="s">
        <v>4998</v>
      </c>
      <c r="F1063" t="s">
        <v>4996</v>
      </c>
      <c r="G1063">
        <v>176010</v>
      </c>
      <c r="H1063">
        <v>3409</v>
      </c>
      <c r="I1063">
        <v>174</v>
      </c>
      <c r="J1063">
        <v>0</v>
      </c>
      <c r="K1063">
        <v>7</v>
      </c>
      <c r="L1063" t="s">
        <v>3514</v>
      </c>
      <c r="M1063">
        <v>1570</v>
      </c>
      <c r="N1063" t="s">
        <v>22</v>
      </c>
      <c r="O1063">
        <v>90</v>
      </c>
      <c r="P1063" t="s">
        <v>4999</v>
      </c>
      <c r="Q1063">
        <v>502</v>
      </c>
      <c r="R1063">
        <v>920457</v>
      </c>
    </row>
    <row r="1064" spans="1:18" x14ac:dyDescent="0.25">
      <c r="A1064">
        <v>1062</v>
      </c>
      <c r="B1064" t="s">
        <v>5000</v>
      </c>
      <c r="C1064" t="s">
        <v>5001</v>
      </c>
      <c r="D1064">
        <v>2</v>
      </c>
      <c r="E1064" t="s">
        <v>5002</v>
      </c>
      <c r="F1064" t="s">
        <v>5000</v>
      </c>
      <c r="G1064">
        <v>24411</v>
      </c>
      <c r="H1064">
        <v>801</v>
      </c>
      <c r="I1064">
        <v>18</v>
      </c>
      <c r="J1064">
        <v>0</v>
      </c>
      <c r="K1064">
        <v>11</v>
      </c>
      <c r="L1064" t="s">
        <v>4746</v>
      </c>
      <c r="M1064">
        <v>60</v>
      </c>
      <c r="N1064" t="s">
        <v>22</v>
      </c>
      <c r="O1064">
        <v>22</v>
      </c>
      <c r="P1064" t="s">
        <v>5003</v>
      </c>
      <c r="Q1064">
        <v>573</v>
      </c>
      <c r="R1064">
        <v>430726</v>
      </c>
    </row>
    <row r="1065" spans="1:18" x14ac:dyDescent="0.25">
      <c r="A1065">
        <v>1063</v>
      </c>
      <c r="B1065" t="s">
        <v>5004</v>
      </c>
      <c r="C1065" t="s">
        <v>5005</v>
      </c>
      <c r="D1065">
        <v>1</v>
      </c>
      <c r="E1065" t="s">
        <v>5006</v>
      </c>
      <c r="F1065" t="s">
        <v>5004</v>
      </c>
      <c r="G1065">
        <v>210595</v>
      </c>
      <c r="H1065">
        <v>4260</v>
      </c>
      <c r="I1065">
        <v>207</v>
      </c>
      <c r="J1065">
        <v>0</v>
      </c>
      <c r="K1065">
        <v>49</v>
      </c>
      <c r="L1065" t="s">
        <v>3652</v>
      </c>
      <c r="M1065">
        <v>3380</v>
      </c>
      <c r="N1065" t="s">
        <v>22</v>
      </c>
      <c r="O1065">
        <v>71</v>
      </c>
      <c r="P1065" t="s">
        <v>5007</v>
      </c>
      <c r="Q1065">
        <v>1560</v>
      </c>
      <c r="R1065">
        <v>3807336</v>
      </c>
    </row>
    <row r="1066" spans="1:18" x14ac:dyDescent="0.25">
      <c r="A1066">
        <v>1064</v>
      </c>
      <c r="B1066" t="s">
        <v>5008</v>
      </c>
      <c r="C1066" t="s">
        <v>5009</v>
      </c>
      <c r="D1066">
        <v>2</v>
      </c>
      <c r="E1066" t="s">
        <v>5010</v>
      </c>
      <c r="F1066" t="s">
        <v>5008</v>
      </c>
      <c r="G1066">
        <v>176005</v>
      </c>
      <c r="H1066">
        <v>3201</v>
      </c>
      <c r="I1066">
        <v>142</v>
      </c>
      <c r="J1066">
        <v>0</v>
      </c>
      <c r="K1066">
        <v>11</v>
      </c>
      <c r="L1066" t="s">
        <v>5011</v>
      </c>
      <c r="M1066">
        <v>3350</v>
      </c>
      <c r="N1066" t="s">
        <v>22</v>
      </c>
      <c r="O1066">
        <v>27</v>
      </c>
      <c r="P1066" t="s">
        <v>5012</v>
      </c>
      <c r="Q1066">
        <v>1217</v>
      </c>
      <c r="R1066">
        <v>1545173</v>
      </c>
    </row>
    <row r="1067" spans="1:18" x14ac:dyDescent="0.25">
      <c r="A1067">
        <v>1065</v>
      </c>
      <c r="B1067" t="s">
        <v>5013</v>
      </c>
      <c r="C1067" t="s">
        <v>5014</v>
      </c>
      <c r="D1067">
        <v>2</v>
      </c>
      <c r="E1067" t="s">
        <v>5015</v>
      </c>
      <c r="F1067" t="s">
        <v>5013</v>
      </c>
      <c r="G1067">
        <v>141641</v>
      </c>
      <c r="H1067">
        <v>2947</v>
      </c>
      <c r="I1067">
        <v>153</v>
      </c>
      <c r="J1067">
        <v>0</v>
      </c>
      <c r="K1067">
        <v>1</v>
      </c>
      <c r="L1067" t="s">
        <v>1040</v>
      </c>
      <c r="M1067">
        <v>2330</v>
      </c>
      <c r="N1067" t="s">
        <v>22</v>
      </c>
      <c r="O1067">
        <v>125</v>
      </c>
      <c r="P1067" t="s">
        <v>5016</v>
      </c>
      <c r="Q1067">
        <v>1727</v>
      </c>
      <c r="R1067">
        <v>3826990</v>
      </c>
    </row>
    <row r="1068" spans="1:18" x14ac:dyDescent="0.25">
      <c r="A1068">
        <v>1066</v>
      </c>
      <c r="B1068" t="s">
        <v>5017</v>
      </c>
      <c r="C1068" t="s">
        <v>5018</v>
      </c>
      <c r="D1068">
        <v>1</v>
      </c>
      <c r="E1068" t="s">
        <v>5019</v>
      </c>
      <c r="F1068" t="s">
        <v>5017</v>
      </c>
      <c r="G1068">
        <v>3231251</v>
      </c>
      <c r="H1068">
        <v>67387</v>
      </c>
      <c r="I1068">
        <v>2537</v>
      </c>
      <c r="J1068">
        <v>0</v>
      </c>
      <c r="K1068">
        <v>516</v>
      </c>
      <c r="L1068" t="s">
        <v>3720</v>
      </c>
      <c r="M1068">
        <v>18000</v>
      </c>
      <c r="N1068" t="s">
        <v>22</v>
      </c>
      <c r="O1068">
        <v>35</v>
      </c>
      <c r="P1068" t="s">
        <v>5020</v>
      </c>
      <c r="Q1068">
        <v>1581</v>
      </c>
      <c r="R1068">
        <v>8568756</v>
      </c>
    </row>
    <row r="1069" spans="1:18" x14ac:dyDescent="0.25">
      <c r="A1069">
        <v>1067</v>
      </c>
      <c r="B1069" t="s">
        <v>5021</v>
      </c>
      <c r="C1069" t="s">
        <v>5022</v>
      </c>
      <c r="D1069">
        <v>2</v>
      </c>
      <c r="E1069" t="s">
        <v>5023</v>
      </c>
      <c r="F1069" t="s">
        <v>5024</v>
      </c>
      <c r="G1069">
        <v>5869</v>
      </c>
      <c r="H1069">
        <v>239</v>
      </c>
      <c r="I1069">
        <v>0</v>
      </c>
      <c r="J1069">
        <v>0</v>
      </c>
      <c r="K1069">
        <v>0</v>
      </c>
      <c r="L1069" t="s">
        <v>5025</v>
      </c>
      <c r="M1069">
        <v>2980</v>
      </c>
      <c r="N1069" t="s">
        <v>22</v>
      </c>
      <c r="O1069">
        <v>93</v>
      </c>
      <c r="P1069" t="s">
        <v>5026</v>
      </c>
      <c r="Q1069">
        <v>230</v>
      </c>
      <c r="R1069">
        <v>1407044</v>
      </c>
    </row>
    <row r="1070" spans="1:18" x14ac:dyDescent="0.25">
      <c r="A1070">
        <v>1068</v>
      </c>
      <c r="B1070" t="s">
        <v>5027</v>
      </c>
      <c r="C1070" t="s">
        <v>5028</v>
      </c>
      <c r="D1070">
        <v>1</v>
      </c>
      <c r="E1070" t="s">
        <v>5029</v>
      </c>
      <c r="F1070" t="s">
        <v>5030</v>
      </c>
      <c r="G1070">
        <v>82192</v>
      </c>
      <c r="H1070">
        <v>2008</v>
      </c>
      <c r="I1070">
        <v>37</v>
      </c>
      <c r="J1070">
        <v>0</v>
      </c>
      <c r="K1070">
        <v>11</v>
      </c>
      <c r="L1070" t="s">
        <v>5031</v>
      </c>
      <c r="M1070">
        <v>21400</v>
      </c>
      <c r="N1070" t="s">
        <v>22</v>
      </c>
      <c r="O1070">
        <v>78</v>
      </c>
      <c r="P1070" t="s">
        <v>5032</v>
      </c>
      <c r="Q1070">
        <v>394</v>
      </c>
      <c r="R1070">
        <v>5976171</v>
      </c>
    </row>
    <row r="1071" spans="1:18" x14ac:dyDescent="0.25">
      <c r="A1071">
        <v>1069</v>
      </c>
      <c r="B1071" t="s">
        <v>5033</v>
      </c>
      <c r="C1071" t="s">
        <v>5034</v>
      </c>
      <c r="D1071">
        <v>1</v>
      </c>
      <c r="E1071" t="s">
        <v>5035</v>
      </c>
      <c r="F1071" t="s">
        <v>5033</v>
      </c>
      <c r="G1071">
        <v>316091</v>
      </c>
      <c r="H1071">
        <v>4229</v>
      </c>
      <c r="I1071">
        <v>200</v>
      </c>
      <c r="J1071">
        <v>0</v>
      </c>
      <c r="K1071">
        <v>25</v>
      </c>
      <c r="L1071" t="s">
        <v>5036</v>
      </c>
      <c r="M1071">
        <v>6670</v>
      </c>
      <c r="N1071" t="s">
        <v>22</v>
      </c>
      <c r="O1071">
        <v>142</v>
      </c>
      <c r="P1071" t="s">
        <v>5037</v>
      </c>
      <c r="Q1071">
        <v>2188</v>
      </c>
      <c r="R1071">
        <v>8220920</v>
      </c>
    </row>
    <row r="1072" spans="1:18" x14ac:dyDescent="0.25">
      <c r="A1072">
        <v>1070</v>
      </c>
      <c r="B1072" t="s">
        <v>5038</v>
      </c>
      <c r="C1072" t="s">
        <v>5039</v>
      </c>
      <c r="D1072">
        <v>2</v>
      </c>
      <c r="E1072" t="s">
        <v>5040</v>
      </c>
      <c r="F1072" t="s">
        <v>5038</v>
      </c>
      <c r="G1072">
        <v>4526496</v>
      </c>
      <c r="H1072">
        <v>74922</v>
      </c>
      <c r="I1072">
        <v>4075</v>
      </c>
      <c r="J1072">
        <v>0</v>
      </c>
      <c r="K1072">
        <v>450</v>
      </c>
      <c r="L1072" t="s">
        <v>4777</v>
      </c>
      <c r="M1072">
        <v>1050</v>
      </c>
      <c r="N1072" t="s">
        <v>22</v>
      </c>
      <c r="O1072">
        <v>60</v>
      </c>
      <c r="P1072" t="s">
        <v>5041</v>
      </c>
      <c r="Q1072">
        <v>1169</v>
      </c>
      <c r="R1072">
        <v>20896180</v>
      </c>
    </row>
    <row r="1073" spans="1:18" x14ac:dyDescent="0.25">
      <c r="A1073">
        <v>1071</v>
      </c>
      <c r="B1073" t="s">
        <v>5042</v>
      </c>
      <c r="C1073" t="s">
        <v>5043</v>
      </c>
      <c r="D1073">
        <v>1</v>
      </c>
      <c r="E1073" t="s">
        <v>5044</v>
      </c>
      <c r="F1073" t="s">
        <v>5042</v>
      </c>
      <c r="G1073">
        <v>64310</v>
      </c>
      <c r="H1073">
        <v>2943</v>
      </c>
      <c r="I1073">
        <v>20</v>
      </c>
      <c r="J1073">
        <v>0</v>
      </c>
      <c r="K1073">
        <v>0</v>
      </c>
      <c r="L1073" t="s">
        <v>5045</v>
      </c>
      <c r="M1073">
        <v>457</v>
      </c>
      <c r="N1073" t="s">
        <v>22</v>
      </c>
      <c r="O1073">
        <v>39</v>
      </c>
      <c r="P1073" t="s">
        <v>5046</v>
      </c>
      <c r="Q1073">
        <v>106</v>
      </c>
      <c r="R1073">
        <v>141555</v>
      </c>
    </row>
    <row r="1074" spans="1:18" x14ac:dyDescent="0.25">
      <c r="A1074">
        <v>1072</v>
      </c>
      <c r="B1074" t="s">
        <v>1151</v>
      </c>
      <c r="C1074" t="s">
        <v>5047</v>
      </c>
      <c r="D1074">
        <v>1</v>
      </c>
      <c r="E1074" t="s">
        <v>5048</v>
      </c>
      <c r="F1074" t="s">
        <v>1151</v>
      </c>
      <c r="G1074">
        <v>235157</v>
      </c>
      <c r="H1074">
        <v>4309</v>
      </c>
      <c r="I1074">
        <v>130</v>
      </c>
      <c r="J1074">
        <v>0</v>
      </c>
      <c r="K1074">
        <v>7</v>
      </c>
      <c r="L1074" t="s">
        <v>4838</v>
      </c>
      <c r="M1074">
        <v>6570</v>
      </c>
      <c r="N1074" t="s">
        <v>22</v>
      </c>
      <c r="O1074">
        <v>42</v>
      </c>
      <c r="P1074" t="s">
        <v>5049</v>
      </c>
      <c r="Q1074">
        <v>374</v>
      </c>
      <c r="R1074">
        <v>25409526</v>
      </c>
    </row>
    <row r="1075" spans="1:18" x14ac:dyDescent="0.25">
      <c r="A1075">
        <v>1073</v>
      </c>
      <c r="B1075" t="s">
        <v>5050</v>
      </c>
      <c r="C1075" t="s">
        <v>5051</v>
      </c>
      <c r="D1075">
        <v>1</v>
      </c>
      <c r="E1075" t="s">
        <v>5052</v>
      </c>
      <c r="F1075" t="s">
        <v>5050</v>
      </c>
      <c r="G1075">
        <v>4654</v>
      </c>
      <c r="H1075">
        <v>103</v>
      </c>
      <c r="I1075">
        <v>5</v>
      </c>
      <c r="J1075">
        <v>0</v>
      </c>
      <c r="K1075">
        <v>0</v>
      </c>
      <c r="L1075" t="s">
        <v>3568</v>
      </c>
      <c r="M1075">
        <v>1030</v>
      </c>
      <c r="N1075" t="s">
        <v>22</v>
      </c>
      <c r="O1075">
        <v>185</v>
      </c>
      <c r="P1075" t="s">
        <v>5053</v>
      </c>
      <c r="Q1075">
        <v>912</v>
      </c>
      <c r="R1075">
        <v>2209480</v>
      </c>
    </row>
    <row r="1076" spans="1:18" x14ac:dyDescent="0.25">
      <c r="A1076">
        <v>1074</v>
      </c>
      <c r="B1076" t="s">
        <v>5054</v>
      </c>
      <c r="C1076" t="s">
        <v>5055</v>
      </c>
      <c r="D1076">
        <v>1</v>
      </c>
      <c r="E1076" t="s">
        <v>5056</v>
      </c>
      <c r="F1076" t="s">
        <v>5054</v>
      </c>
      <c r="G1076">
        <v>100617</v>
      </c>
      <c r="H1076">
        <v>2656</v>
      </c>
      <c r="I1076">
        <v>32</v>
      </c>
      <c r="J1076">
        <v>0</v>
      </c>
      <c r="K1076">
        <v>38</v>
      </c>
      <c r="L1076" t="s">
        <v>5057</v>
      </c>
      <c r="M1076">
        <v>1590</v>
      </c>
      <c r="N1076" t="s">
        <v>22</v>
      </c>
      <c r="O1076">
        <v>42</v>
      </c>
      <c r="P1076" t="s">
        <v>5058</v>
      </c>
      <c r="Q1076">
        <v>400</v>
      </c>
      <c r="R1076">
        <v>663147</v>
      </c>
    </row>
    <row r="1077" spans="1:18" x14ac:dyDescent="0.25">
      <c r="A1077">
        <v>1075</v>
      </c>
      <c r="B1077" t="s">
        <v>5059</v>
      </c>
      <c r="C1077" t="s">
        <v>5060</v>
      </c>
      <c r="D1077">
        <v>1</v>
      </c>
      <c r="E1077" t="s">
        <v>5061</v>
      </c>
      <c r="F1077" t="s">
        <v>5059</v>
      </c>
      <c r="G1077">
        <v>8624</v>
      </c>
      <c r="H1077">
        <v>232</v>
      </c>
      <c r="I1077">
        <v>5</v>
      </c>
      <c r="J1077">
        <v>0</v>
      </c>
      <c r="K1077">
        <v>0</v>
      </c>
      <c r="L1077" t="s">
        <v>5062</v>
      </c>
      <c r="M1077">
        <v>162</v>
      </c>
      <c r="N1077" t="s">
        <v>22</v>
      </c>
      <c r="O1077">
        <v>33</v>
      </c>
      <c r="P1077" t="s">
        <v>5063</v>
      </c>
      <c r="Q1077">
        <v>232</v>
      </c>
      <c r="R1077">
        <v>26564</v>
      </c>
    </row>
    <row r="1078" spans="1:18" x14ac:dyDescent="0.25">
      <c r="A1078">
        <v>1076</v>
      </c>
      <c r="B1078" t="s">
        <v>5064</v>
      </c>
      <c r="C1078" t="s">
        <v>5065</v>
      </c>
      <c r="D1078">
        <v>2</v>
      </c>
      <c r="E1078" t="s">
        <v>5066</v>
      </c>
      <c r="F1078" t="s">
        <v>5064</v>
      </c>
      <c r="G1078">
        <v>184037</v>
      </c>
      <c r="H1078">
        <v>5583</v>
      </c>
      <c r="I1078">
        <v>164</v>
      </c>
      <c r="J1078">
        <v>0</v>
      </c>
      <c r="K1078">
        <v>60</v>
      </c>
      <c r="L1078" t="s">
        <v>3747</v>
      </c>
      <c r="M1078">
        <v>2540</v>
      </c>
      <c r="N1078" t="s">
        <v>22</v>
      </c>
      <c r="O1078">
        <v>43</v>
      </c>
      <c r="P1078" t="s">
        <v>5067</v>
      </c>
      <c r="Q1078">
        <v>1742</v>
      </c>
      <c r="R1078">
        <v>1425116</v>
      </c>
    </row>
    <row r="1079" spans="1:18" x14ac:dyDescent="0.25">
      <c r="A1079">
        <v>1077</v>
      </c>
      <c r="B1079" t="s">
        <v>5068</v>
      </c>
      <c r="C1079" t="s">
        <v>5069</v>
      </c>
      <c r="D1079">
        <v>3</v>
      </c>
      <c r="E1079" t="s">
        <v>5070</v>
      </c>
      <c r="F1079" t="s">
        <v>5068</v>
      </c>
      <c r="G1079">
        <v>26482</v>
      </c>
      <c r="H1079">
        <v>585</v>
      </c>
      <c r="I1079">
        <v>9</v>
      </c>
      <c r="J1079">
        <v>0</v>
      </c>
      <c r="K1079">
        <v>0</v>
      </c>
      <c r="L1079" t="s">
        <v>3542</v>
      </c>
      <c r="M1079">
        <v>33200</v>
      </c>
      <c r="N1079" t="s">
        <v>22</v>
      </c>
      <c r="O1079">
        <v>25</v>
      </c>
      <c r="P1079" t="s">
        <v>5071</v>
      </c>
      <c r="Q1079">
        <v>106</v>
      </c>
      <c r="R1079">
        <v>1584191</v>
      </c>
    </row>
    <row r="1080" spans="1:18" x14ac:dyDescent="0.25">
      <c r="A1080">
        <v>1078</v>
      </c>
      <c r="B1080" t="s">
        <v>5072</v>
      </c>
      <c r="C1080" t="s">
        <v>5073</v>
      </c>
      <c r="D1080">
        <v>1</v>
      </c>
      <c r="E1080" t="s">
        <v>5074</v>
      </c>
      <c r="F1080" t="s">
        <v>5072</v>
      </c>
      <c r="G1080">
        <v>57746</v>
      </c>
      <c r="H1080">
        <v>1484</v>
      </c>
      <c r="I1080">
        <v>34</v>
      </c>
      <c r="J1080">
        <v>0</v>
      </c>
      <c r="K1080">
        <v>16</v>
      </c>
      <c r="L1080" t="s">
        <v>4806</v>
      </c>
      <c r="M1080">
        <v>107</v>
      </c>
      <c r="N1080" t="s">
        <v>22</v>
      </c>
      <c r="O1080">
        <v>124</v>
      </c>
      <c r="P1080" t="s">
        <v>5075</v>
      </c>
      <c r="Q1080">
        <v>429</v>
      </c>
      <c r="R1080">
        <v>2403421</v>
      </c>
    </row>
    <row r="1081" spans="1:18" x14ac:dyDescent="0.25">
      <c r="A1081">
        <v>1079</v>
      </c>
      <c r="B1081" t="s">
        <v>5076</v>
      </c>
      <c r="C1081" t="s">
        <v>5077</v>
      </c>
      <c r="D1081">
        <v>2</v>
      </c>
      <c r="E1081" t="s">
        <v>5078</v>
      </c>
      <c r="F1081" t="s">
        <v>5076</v>
      </c>
      <c r="G1081">
        <v>1731100</v>
      </c>
      <c r="H1081">
        <v>35603</v>
      </c>
      <c r="I1081">
        <v>1137</v>
      </c>
      <c r="J1081">
        <v>0</v>
      </c>
      <c r="K1081">
        <v>102</v>
      </c>
      <c r="L1081" t="s">
        <v>4944</v>
      </c>
      <c r="M1081">
        <v>2360</v>
      </c>
      <c r="N1081" t="s">
        <v>22</v>
      </c>
      <c r="O1081">
        <v>347</v>
      </c>
      <c r="P1081" t="s">
        <v>5079</v>
      </c>
      <c r="Q1081">
        <v>1136</v>
      </c>
      <c r="R1081">
        <v>27798716</v>
      </c>
    </row>
    <row r="1082" spans="1:18" x14ac:dyDescent="0.25">
      <c r="A1082">
        <v>1080</v>
      </c>
      <c r="B1082" t="s">
        <v>5080</v>
      </c>
      <c r="C1082" t="s">
        <v>5081</v>
      </c>
      <c r="D1082">
        <v>3</v>
      </c>
      <c r="E1082" t="s">
        <v>5082</v>
      </c>
      <c r="F1082" t="s">
        <v>5080</v>
      </c>
      <c r="G1082">
        <v>5168234</v>
      </c>
      <c r="H1082">
        <v>80224</v>
      </c>
      <c r="I1082">
        <v>1635</v>
      </c>
      <c r="J1082">
        <v>0</v>
      </c>
      <c r="K1082">
        <v>13</v>
      </c>
      <c r="L1082" t="s">
        <v>5083</v>
      </c>
      <c r="M1082">
        <v>13900</v>
      </c>
      <c r="N1082" t="s">
        <v>22</v>
      </c>
      <c r="O1082">
        <v>65</v>
      </c>
      <c r="P1082" t="s">
        <v>5084</v>
      </c>
      <c r="Q1082">
        <v>110</v>
      </c>
      <c r="R1082">
        <v>6153240</v>
      </c>
    </row>
    <row r="1083" spans="1:18" x14ac:dyDescent="0.25">
      <c r="A1083">
        <v>1081</v>
      </c>
      <c r="B1083" t="s">
        <v>5085</v>
      </c>
      <c r="C1083" t="s">
        <v>5086</v>
      </c>
      <c r="D1083">
        <v>2</v>
      </c>
      <c r="E1083" t="s">
        <v>5087</v>
      </c>
      <c r="F1083" t="s">
        <v>5085</v>
      </c>
      <c r="G1083">
        <v>520608</v>
      </c>
      <c r="H1083">
        <v>13783</v>
      </c>
      <c r="I1083">
        <v>378</v>
      </c>
      <c r="J1083">
        <v>0</v>
      </c>
      <c r="K1083">
        <v>99</v>
      </c>
      <c r="L1083" t="s">
        <v>4797</v>
      </c>
      <c r="M1083">
        <v>7750</v>
      </c>
      <c r="N1083" t="s">
        <v>22</v>
      </c>
      <c r="O1083">
        <v>13</v>
      </c>
      <c r="P1083" t="s">
        <v>5088</v>
      </c>
      <c r="Q1083">
        <v>505</v>
      </c>
      <c r="R1083">
        <v>728901</v>
      </c>
    </row>
    <row r="1084" spans="1:18" x14ac:dyDescent="0.25">
      <c r="A1084">
        <v>1082</v>
      </c>
      <c r="B1084" t="s">
        <v>5089</v>
      </c>
      <c r="C1084" t="s">
        <v>5090</v>
      </c>
      <c r="D1084">
        <v>1</v>
      </c>
      <c r="E1084" t="s">
        <v>5091</v>
      </c>
      <c r="F1084" t="s">
        <v>5089</v>
      </c>
      <c r="G1084">
        <v>79736</v>
      </c>
      <c r="H1084">
        <v>1408</v>
      </c>
      <c r="I1084">
        <v>123</v>
      </c>
      <c r="J1084">
        <v>0</v>
      </c>
      <c r="K1084">
        <v>4</v>
      </c>
      <c r="L1084" t="s">
        <v>1232</v>
      </c>
      <c r="M1084">
        <v>2320</v>
      </c>
      <c r="N1084" t="s">
        <v>22</v>
      </c>
      <c r="O1084">
        <v>57</v>
      </c>
      <c r="P1084" t="s">
        <v>5092</v>
      </c>
      <c r="Q1084">
        <v>1084</v>
      </c>
      <c r="R1084">
        <v>16257862</v>
      </c>
    </row>
    <row r="1085" spans="1:18" x14ac:dyDescent="0.25">
      <c r="A1085">
        <v>1083</v>
      </c>
      <c r="B1085" t="s">
        <v>5093</v>
      </c>
      <c r="C1085" t="s">
        <v>5094</v>
      </c>
      <c r="D1085">
        <v>1</v>
      </c>
      <c r="E1085" t="s">
        <v>5095</v>
      </c>
      <c r="F1085" t="s">
        <v>5093</v>
      </c>
      <c r="G1085">
        <v>64355</v>
      </c>
      <c r="H1085">
        <v>1425</v>
      </c>
      <c r="I1085">
        <v>71</v>
      </c>
      <c r="J1085">
        <v>0</v>
      </c>
      <c r="K1085">
        <v>12</v>
      </c>
      <c r="L1085" t="s">
        <v>5096</v>
      </c>
      <c r="M1085">
        <v>9</v>
      </c>
      <c r="N1085" t="s">
        <v>22</v>
      </c>
      <c r="O1085">
        <v>38</v>
      </c>
      <c r="P1085" t="s">
        <v>5097</v>
      </c>
      <c r="Q1085">
        <v>1798</v>
      </c>
      <c r="R1085">
        <v>355952</v>
      </c>
    </row>
    <row r="1086" spans="1:18" x14ac:dyDescent="0.25">
      <c r="A1086">
        <v>1084</v>
      </c>
      <c r="B1086" t="s">
        <v>5098</v>
      </c>
      <c r="C1086" t="s">
        <v>5099</v>
      </c>
      <c r="D1086">
        <v>2</v>
      </c>
      <c r="E1086" t="s">
        <v>5100</v>
      </c>
      <c r="F1086" t="s">
        <v>5101</v>
      </c>
      <c r="G1086">
        <v>1267</v>
      </c>
      <c r="H1086">
        <v>44</v>
      </c>
      <c r="I1086">
        <v>0</v>
      </c>
      <c r="J1086">
        <v>0</v>
      </c>
      <c r="K1086">
        <v>2</v>
      </c>
      <c r="L1086" t="s">
        <v>5102</v>
      </c>
      <c r="M1086">
        <v>885</v>
      </c>
      <c r="N1086" t="s">
        <v>22</v>
      </c>
      <c r="O1086">
        <v>327</v>
      </c>
      <c r="P1086" t="s">
        <v>5103</v>
      </c>
      <c r="Q1086">
        <v>900</v>
      </c>
      <c r="R1086">
        <v>158851</v>
      </c>
    </row>
    <row r="1087" spans="1:18" x14ac:dyDescent="0.25">
      <c r="A1087">
        <v>1085</v>
      </c>
      <c r="B1087" t="s">
        <v>5104</v>
      </c>
      <c r="C1087" t="s">
        <v>5105</v>
      </c>
      <c r="D1087">
        <v>1</v>
      </c>
      <c r="E1087" t="s">
        <v>5106</v>
      </c>
      <c r="F1087" t="s">
        <v>5104</v>
      </c>
      <c r="G1087">
        <v>214703</v>
      </c>
      <c r="H1087">
        <v>8289</v>
      </c>
      <c r="I1087">
        <v>28</v>
      </c>
      <c r="J1087">
        <v>0</v>
      </c>
      <c r="K1087">
        <v>11</v>
      </c>
      <c r="L1087" t="s">
        <v>4989</v>
      </c>
      <c r="M1087">
        <v>960</v>
      </c>
      <c r="N1087" t="s">
        <v>22</v>
      </c>
      <c r="O1087">
        <v>173</v>
      </c>
      <c r="P1087" t="s">
        <v>5107</v>
      </c>
      <c r="Q1087">
        <v>2301</v>
      </c>
      <c r="R1087">
        <v>4006436</v>
      </c>
    </row>
    <row r="1088" spans="1:18" x14ac:dyDescent="0.25">
      <c r="A1088">
        <v>1086</v>
      </c>
      <c r="B1088" t="s">
        <v>5108</v>
      </c>
      <c r="C1088" t="s">
        <v>5109</v>
      </c>
      <c r="D1088">
        <v>3</v>
      </c>
      <c r="E1088" t="s">
        <v>5110</v>
      </c>
      <c r="F1088" t="s">
        <v>5108</v>
      </c>
      <c r="G1088">
        <v>216068</v>
      </c>
      <c r="H1088">
        <v>3664</v>
      </c>
      <c r="I1088">
        <v>307</v>
      </c>
      <c r="J1088">
        <v>0</v>
      </c>
      <c r="K1088">
        <v>26</v>
      </c>
      <c r="L1088" t="s">
        <v>2654</v>
      </c>
      <c r="M1088">
        <v>1080</v>
      </c>
      <c r="N1088" t="s">
        <v>22</v>
      </c>
      <c r="O1088">
        <v>353</v>
      </c>
      <c r="P1088" t="s">
        <v>5111</v>
      </c>
      <c r="Q1088">
        <v>2496</v>
      </c>
      <c r="R1088">
        <v>8244116</v>
      </c>
    </row>
    <row r="1089" spans="1:18" x14ac:dyDescent="0.25">
      <c r="A1089">
        <v>1087</v>
      </c>
      <c r="B1089" t="s">
        <v>5112</v>
      </c>
      <c r="C1089" t="s">
        <v>5113</v>
      </c>
      <c r="D1089">
        <v>2</v>
      </c>
      <c r="E1089" t="s">
        <v>5114</v>
      </c>
      <c r="F1089" t="s">
        <v>5112</v>
      </c>
      <c r="G1089">
        <v>150638</v>
      </c>
      <c r="H1089">
        <v>3411</v>
      </c>
      <c r="I1089">
        <v>262</v>
      </c>
      <c r="J1089">
        <v>0</v>
      </c>
      <c r="K1089">
        <v>5</v>
      </c>
      <c r="L1089" t="s">
        <v>5115</v>
      </c>
      <c r="M1089">
        <v>264</v>
      </c>
      <c r="N1089" t="s">
        <v>22</v>
      </c>
      <c r="O1089">
        <v>70</v>
      </c>
      <c r="P1089" t="s">
        <v>5116</v>
      </c>
      <c r="Q1089">
        <v>458</v>
      </c>
      <c r="R1089">
        <v>5109171</v>
      </c>
    </row>
    <row r="1090" spans="1:18" x14ac:dyDescent="0.25">
      <c r="A1090">
        <v>1088</v>
      </c>
      <c r="B1090" t="s">
        <v>5117</v>
      </c>
      <c r="C1090" t="s">
        <v>5118</v>
      </c>
      <c r="D1090">
        <v>2</v>
      </c>
      <c r="E1090" t="s">
        <v>5119</v>
      </c>
      <c r="F1090" t="s">
        <v>5117</v>
      </c>
      <c r="G1090">
        <v>898673</v>
      </c>
      <c r="H1090">
        <v>17657</v>
      </c>
      <c r="I1090">
        <v>650</v>
      </c>
      <c r="J1090">
        <v>0</v>
      </c>
      <c r="K1090">
        <v>213</v>
      </c>
      <c r="L1090" t="s">
        <v>5120</v>
      </c>
      <c r="M1090">
        <v>6720</v>
      </c>
      <c r="N1090" t="s">
        <v>22</v>
      </c>
      <c r="O1090">
        <v>99</v>
      </c>
      <c r="P1090" t="s">
        <v>5121</v>
      </c>
      <c r="Q1090">
        <v>2490</v>
      </c>
      <c r="R1090">
        <v>3656259</v>
      </c>
    </row>
    <row r="1091" spans="1:18" x14ac:dyDescent="0.25">
      <c r="A1091">
        <v>1089</v>
      </c>
      <c r="B1091" t="s">
        <v>5122</v>
      </c>
      <c r="C1091" t="s">
        <v>5123</v>
      </c>
      <c r="D1091">
        <v>1</v>
      </c>
      <c r="E1091" t="s">
        <v>5124</v>
      </c>
      <c r="F1091" t="s">
        <v>5122</v>
      </c>
      <c r="G1091">
        <v>6974671</v>
      </c>
      <c r="H1091">
        <v>138681</v>
      </c>
      <c r="I1091">
        <v>2194</v>
      </c>
      <c r="J1091">
        <v>0</v>
      </c>
      <c r="K1091">
        <v>193</v>
      </c>
      <c r="L1091" t="s">
        <v>5125</v>
      </c>
      <c r="M1091">
        <v>19400</v>
      </c>
      <c r="N1091" t="s">
        <v>22</v>
      </c>
      <c r="O1091">
        <v>10</v>
      </c>
      <c r="P1091" t="s">
        <v>5126</v>
      </c>
      <c r="Q1091">
        <v>780</v>
      </c>
      <c r="R1091">
        <v>10334505</v>
      </c>
    </row>
    <row r="1092" spans="1:18" x14ac:dyDescent="0.25">
      <c r="A1092">
        <v>1090</v>
      </c>
      <c r="B1092" t="s">
        <v>5127</v>
      </c>
      <c r="C1092" t="s">
        <v>5128</v>
      </c>
      <c r="D1092">
        <v>3</v>
      </c>
      <c r="E1092" t="s">
        <v>5129</v>
      </c>
      <c r="F1092" t="s">
        <v>5127</v>
      </c>
      <c r="G1092">
        <v>4599043</v>
      </c>
      <c r="H1092">
        <v>55992</v>
      </c>
      <c r="I1092">
        <v>5095</v>
      </c>
      <c r="J1092">
        <v>0</v>
      </c>
      <c r="K1092">
        <v>209</v>
      </c>
      <c r="L1092" t="s">
        <v>4777</v>
      </c>
      <c r="M1092">
        <v>1050</v>
      </c>
      <c r="N1092" t="s">
        <v>22</v>
      </c>
      <c r="O1092">
        <v>60</v>
      </c>
      <c r="P1092" t="s">
        <v>5130</v>
      </c>
      <c r="Q1092">
        <v>1170</v>
      </c>
      <c r="R1092">
        <v>20896180</v>
      </c>
    </row>
    <row r="1093" spans="1:18" x14ac:dyDescent="0.25">
      <c r="A1093">
        <v>1091</v>
      </c>
      <c r="B1093" t="s">
        <v>5131</v>
      </c>
      <c r="C1093" t="s">
        <v>5132</v>
      </c>
      <c r="D1093">
        <v>1</v>
      </c>
      <c r="E1093" t="s">
        <v>5133</v>
      </c>
      <c r="F1093" t="s">
        <v>5131</v>
      </c>
      <c r="G1093">
        <v>39884</v>
      </c>
      <c r="H1093">
        <v>881</v>
      </c>
      <c r="I1093">
        <v>46</v>
      </c>
      <c r="J1093">
        <v>0</v>
      </c>
      <c r="K1093">
        <v>6</v>
      </c>
      <c r="L1093" t="s">
        <v>4746</v>
      </c>
      <c r="M1093">
        <v>60</v>
      </c>
      <c r="N1093" t="s">
        <v>22</v>
      </c>
      <c r="O1093">
        <v>22</v>
      </c>
      <c r="P1093" t="s">
        <v>5134</v>
      </c>
      <c r="Q1093">
        <v>777</v>
      </c>
      <c r="R1093">
        <v>430726</v>
      </c>
    </row>
    <row r="1094" spans="1:18" x14ac:dyDescent="0.25">
      <c r="A1094">
        <v>1092</v>
      </c>
      <c r="B1094" t="s">
        <v>5135</v>
      </c>
      <c r="C1094" t="s">
        <v>5136</v>
      </c>
      <c r="D1094">
        <v>2</v>
      </c>
      <c r="E1094" t="s">
        <v>5137</v>
      </c>
      <c r="F1094" t="s">
        <v>5138</v>
      </c>
      <c r="G1094">
        <v>538442</v>
      </c>
      <c r="H1094">
        <v>18550</v>
      </c>
      <c r="I1094">
        <v>86</v>
      </c>
      <c r="J1094">
        <v>0</v>
      </c>
      <c r="K1094">
        <v>577</v>
      </c>
      <c r="L1094" t="s">
        <v>5139</v>
      </c>
      <c r="M1094">
        <v>351000</v>
      </c>
      <c r="N1094" t="s">
        <v>22</v>
      </c>
      <c r="O1094">
        <v>494</v>
      </c>
      <c r="P1094" t="s">
        <v>5140</v>
      </c>
      <c r="Q1094">
        <v>1645</v>
      </c>
      <c r="R1094">
        <v>170439999</v>
      </c>
    </row>
    <row r="1095" spans="1:18" x14ac:dyDescent="0.25">
      <c r="A1095">
        <v>1093</v>
      </c>
      <c r="B1095" t="s">
        <v>5141</v>
      </c>
      <c r="C1095" t="s">
        <v>5142</v>
      </c>
      <c r="D1095">
        <v>1</v>
      </c>
      <c r="E1095" t="s">
        <v>5143</v>
      </c>
      <c r="F1095" t="s">
        <v>5141</v>
      </c>
      <c r="G1095">
        <v>4818</v>
      </c>
      <c r="H1095">
        <v>335</v>
      </c>
      <c r="I1095">
        <v>32</v>
      </c>
      <c r="J1095">
        <v>0</v>
      </c>
      <c r="K1095">
        <v>2</v>
      </c>
      <c r="L1095" t="s">
        <v>5144</v>
      </c>
      <c r="M1095">
        <v>312</v>
      </c>
      <c r="N1095" t="s">
        <v>22</v>
      </c>
      <c r="O1095">
        <v>39</v>
      </c>
      <c r="P1095" t="s">
        <v>5145</v>
      </c>
      <c r="Q1095">
        <v>394</v>
      </c>
      <c r="R1095">
        <v>146310</v>
      </c>
    </row>
    <row r="1096" spans="1:18" x14ac:dyDescent="0.25">
      <c r="A1096">
        <v>1094</v>
      </c>
      <c r="B1096" t="s">
        <v>5146</v>
      </c>
      <c r="C1096" t="s">
        <v>5147</v>
      </c>
      <c r="D1096">
        <v>1</v>
      </c>
      <c r="E1096" t="s">
        <v>5148</v>
      </c>
      <c r="F1096" t="s">
        <v>5146</v>
      </c>
      <c r="G1096">
        <v>189371</v>
      </c>
      <c r="H1096">
        <v>4521</v>
      </c>
      <c r="I1096">
        <v>94</v>
      </c>
      <c r="J1096">
        <v>0</v>
      </c>
      <c r="K1096">
        <v>20</v>
      </c>
      <c r="L1096" t="s">
        <v>5149</v>
      </c>
      <c r="M1096">
        <v>9950</v>
      </c>
      <c r="N1096" t="s">
        <v>22</v>
      </c>
      <c r="O1096">
        <v>150</v>
      </c>
      <c r="P1096" t="s">
        <v>5150</v>
      </c>
      <c r="Q1096">
        <v>627</v>
      </c>
      <c r="R1096">
        <v>1452705</v>
      </c>
    </row>
    <row r="1097" spans="1:18" x14ac:dyDescent="0.25">
      <c r="A1097">
        <v>1095</v>
      </c>
      <c r="B1097" t="s">
        <v>5151</v>
      </c>
      <c r="C1097" t="s">
        <v>5152</v>
      </c>
      <c r="D1097">
        <v>2</v>
      </c>
      <c r="E1097" t="s">
        <v>5153</v>
      </c>
      <c r="F1097" t="s">
        <v>5151</v>
      </c>
      <c r="G1097">
        <v>1463760</v>
      </c>
      <c r="H1097">
        <v>32284</v>
      </c>
      <c r="I1097">
        <v>1224</v>
      </c>
      <c r="J1097">
        <v>0</v>
      </c>
      <c r="K1097">
        <v>420</v>
      </c>
      <c r="L1097" t="s">
        <v>5154</v>
      </c>
      <c r="M1097">
        <v>1490</v>
      </c>
      <c r="N1097" t="s">
        <v>22</v>
      </c>
      <c r="O1097">
        <v>42</v>
      </c>
      <c r="P1097" t="s">
        <v>5155</v>
      </c>
      <c r="Q1097">
        <v>825</v>
      </c>
      <c r="R1097">
        <v>1890816</v>
      </c>
    </row>
    <row r="1098" spans="1:18" x14ac:dyDescent="0.25">
      <c r="A1098">
        <v>1096</v>
      </c>
      <c r="B1098" t="s">
        <v>5156</v>
      </c>
      <c r="C1098" t="s">
        <v>5157</v>
      </c>
      <c r="D1098">
        <v>1</v>
      </c>
      <c r="E1098" t="s">
        <v>5158</v>
      </c>
      <c r="F1098" t="s">
        <v>5156</v>
      </c>
      <c r="G1098">
        <v>181335</v>
      </c>
      <c r="H1098">
        <v>3772</v>
      </c>
      <c r="I1098">
        <v>190</v>
      </c>
      <c r="J1098">
        <v>0</v>
      </c>
      <c r="K1098">
        <v>7</v>
      </c>
      <c r="L1098" t="s">
        <v>3547</v>
      </c>
      <c r="M1098">
        <v>20700</v>
      </c>
      <c r="N1098" t="s">
        <v>22</v>
      </c>
      <c r="O1098">
        <v>84</v>
      </c>
      <c r="P1098" t="s">
        <v>5159</v>
      </c>
      <c r="Q1098">
        <v>2158</v>
      </c>
      <c r="R1098">
        <v>11076813</v>
      </c>
    </row>
    <row r="1099" spans="1:18" x14ac:dyDescent="0.25">
      <c r="A1099">
        <v>1097</v>
      </c>
      <c r="B1099" t="s">
        <v>5160</v>
      </c>
      <c r="C1099" t="s">
        <v>5161</v>
      </c>
      <c r="D1099">
        <v>2</v>
      </c>
      <c r="E1099" t="s">
        <v>5162</v>
      </c>
      <c r="F1099" t="s">
        <v>5160</v>
      </c>
      <c r="G1099">
        <v>560997</v>
      </c>
      <c r="H1099">
        <v>10575</v>
      </c>
      <c r="I1099">
        <v>1410</v>
      </c>
      <c r="J1099">
        <v>0</v>
      </c>
      <c r="K1099">
        <v>185</v>
      </c>
      <c r="L1099" t="s">
        <v>1775</v>
      </c>
      <c r="M1099">
        <v>1910</v>
      </c>
      <c r="N1099" t="s">
        <v>22</v>
      </c>
      <c r="O1099">
        <v>62</v>
      </c>
      <c r="P1099" t="s">
        <v>5163</v>
      </c>
      <c r="Q1099">
        <v>447</v>
      </c>
      <c r="R1099">
        <v>10042297</v>
      </c>
    </row>
    <row r="1100" spans="1:18" x14ac:dyDescent="0.25">
      <c r="A1100">
        <v>1098</v>
      </c>
      <c r="B1100" t="s">
        <v>5164</v>
      </c>
      <c r="C1100" t="s">
        <v>5165</v>
      </c>
      <c r="D1100">
        <v>3</v>
      </c>
      <c r="E1100" t="s">
        <v>5166</v>
      </c>
      <c r="F1100" t="s">
        <v>5164</v>
      </c>
      <c r="G1100">
        <v>54284</v>
      </c>
      <c r="H1100">
        <v>978</v>
      </c>
      <c r="I1100">
        <v>23</v>
      </c>
      <c r="J1100">
        <v>0</v>
      </c>
      <c r="K1100">
        <v>3</v>
      </c>
      <c r="L1100" t="s">
        <v>5167</v>
      </c>
      <c r="M1100">
        <v>148</v>
      </c>
      <c r="N1100" t="s">
        <v>22</v>
      </c>
      <c r="O1100">
        <v>55</v>
      </c>
      <c r="P1100" t="s">
        <v>5168</v>
      </c>
      <c r="Q1100">
        <v>552</v>
      </c>
      <c r="R1100">
        <v>1865842</v>
      </c>
    </row>
    <row r="1101" spans="1:18" x14ac:dyDescent="0.25">
      <c r="A1101">
        <v>1099</v>
      </c>
      <c r="B1101" t="s">
        <v>5169</v>
      </c>
      <c r="C1101" t="s">
        <v>5170</v>
      </c>
      <c r="D1101">
        <v>2</v>
      </c>
      <c r="E1101" t="s">
        <v>5171</v>
      </c>
      <c r="F1101" t="s">
        <v>5169</v>
      </c>
      <c r="G1101">
        <v>3465190</v>
      </c>
      <c r="H1101">
        <v>49489</v>
      </c>
      <c r="I1101">
        <v>4959</v>
      </c>
      <c r="J1101">
        <v>0</v>
      </c>
      <c r="K1101">
        <v>42</v>
      </c>
      <c r="L1101" t="s">
        <v>5172</v>
      </c>
      <c r="M1101">
        <v>50</v>
      </c>
      <c r="N1101" t="s">
        <v>22</v>
      </c>
      <c r="O1101">
        <v>46</v>
      </c>
      <c r="P1101" t="s">
        <v>5173</v>
      </c>
      <c r="Q1101">
        <v>694</v>
      </c>
      <c r="R1101">
        <v>5117030</v>
      </c>
    </row>
    <row r="1102" spans="1:18" x14ac:dyDescent="0.25">
      <c r="A1102">
        <v>1100</v>
      </c>
      <c r="B1102" t="s">
        <v>5174</v>
      </c>
      <c r="C1102" t="s">
        <v>5175</v>
      </c>
      <c r="D1102">
        <v>1</v>
      </c>
      <c r="E1102" t="s">
        <v>5176</v>
      </c>
      <c r="F1102" t="s">
        <v>5174</v>
      </c>
      <c r="G1102">
        <v>21808392</v>
      </c>
      <c r="H1102">
        <v>309115</v>
      </c>
      <c r="I1102">
        <v>12755</v>
      </c>
      <c r="J1102">
        <v>0</v>
      </c>
      <c r="K1102">
        <v>929</v>
      </c>
      <c r="L1102" t="s">
        <v>3738</v>
      </c>
      <c r="M1102">
        <v>10300</v>
      </c>
      <c r="N1102" t="s">
        <v>22</v>
      </c>
      <c r="O1102">
        <v>30</v>
      </c>
      <c r="P1102" t="s">
        <v>5177</v>
      </c>
      <c r="Q1102">
        <v>357</v>
      </c>
      <c r="R1102">
        <v>23026823</v>
      </c>
    </row>
    <row r="1103" spans="1:18" x14ac:dyDescent="0.25">
      <c r="A1103">
        <v>1101</v>
      </c>
      <c r="B1103" t="s">
        <v>5178</v>
      </c>
      <c r="C1103" t="s">
        <v>5179</v>
      </c>
      <c r="D1103">
        <v>2</v>
      </c>
      <c r="E1103" t="s">
        <v>5180</v>
      </c>
      <c r="F1103" t="s">
        <v>5178</v>
      </c>
      <c r="G1103">
        <v>90692</v>
      </c>
      <c r="H1103">
        <v>1582</v>
      </c>
      <c r="I1103">
        <v>143</v>
      </c>
      <c r="J1103">
        <v>0</v>
      </c>
      <c r="K1103">
        <v>11</v>
      </c>
      <c r="L1103" t="s">
        <v>2365</v>
      </c>
      <c r="M1103">
        <v>264</v>
      </c>
      <c r="N1103" t="s">
        <v>22</v>
      </c>
      <c r="O1103">
        <v>48</v>
      </c>
      <c r="P1103" t="s">
        <v>5181</v>
      </c>
      <c r="Q1103">
        <v>426</v>
      </c>
      <c r="R1103">
        <v>27157048</v>
      </c>
    </row>
    <row r="1104" spans="1:18" x14ac:dyDescent="0.25">
      <c r="A1104">
        <v>1102</v>
      </c>
      <c r="B1104" t="s">
        <v>5182</v>
      </c>
      <c r="C1104" t="s">
        <v>5183</v>
      </c>
      <c r="D1104">
        <v>2</v>
      </c>
      <c r="E1104" t="s">
        <v>5184</v>
      </c>
      <c r="F1104" t="s">
        <v>5182</v>
      </c>
      <c r="G1104">
        <v>59171</v>
      </c>
      <c r="H1104">
        <v>1075</v>
      </c>
      <c r="I1104">
        <v>29</v>
      </c>
      <c r="J1104">
        <v>0</v>
      </c>
      <c r="K1104">
        <v>12</v>
      </c>
      <c r="L1104" t="s">
        <v>2623</v>
      </c>
      <c r="M1104">
        <v>694</v>
      </c>
      <c r="N1104" t="s">
        <v>22</v>
      </c>
      <c r="O1104">
        <v>83</v>
      </c>
      <c r="P1104" t="s">
        <v>5185</v>
      </c>
      <c r="Q1104">
        <v>645</v>
      </c>
      <c r="R1104">
        <v>8260602</v>
      </c>
    </row>
    <row r="1105" spans="1:18" x14ac:dyDescent="0.25">
      <c r="A1105">
        <v>1103</v>
      </c>
      <c r="B1105" t="s">
        <v>5186</v>
      </c>
      <c r="C1105" t="s">
        <v>5187</v>
      </c>
      <c r="D1105">
        <v>4</v>
      </c>
      <c r="E1105" t="s">
        <v>5188</v>
      </c>
      <c r="F1105" t="s">
        <v>5186</v>
      </c>
      <c r="G1105">
        <v>637020</v>
      </c>
      <c r="H1105">
        <v>10750</v>
      </c>
      <c r="I1105">
        <v>1351</v>
      </c>
      <c r="J1105">
        <v>0</v>
      </c>
      <c r="K1105">
        <v>4</v>
      </c>
      <c r="L1105" t="s">
        <v>2649</v>
      </c>
      <c r="M1105">
        <v>313</v>
      </c>
      <c r="N1105" t="s">
        <v>22</v>
      </c>
      <c r="O1105">
        <v>83</v>
      </c>
      <c r="P1105" t="s">
        <v>5189</v>
      </c>
      <c r="Q1105">
        <v>951</v>
      </c>
      <c r="R1105">
        <v>3378961</v>
      </c>
    </row>
    <row r="1106" spans="1:18" x14ac:dyDescent="0.25">
      <c r="A1106">
        <v>1104</v>
      </c>
      <c r="B1106" t="s">
        <v>5190</v>
      </c>
      <c r="C1106" t="s">
        <v>5191</v>
      </c>
      <c r="D1106">
        <v>1</v>
      </c>
      <c r="E1106" t="s">
        <v>5192</v>
      </c>
      <c r="F1106" t="s">
        <v>5193</v>
      </c>
      <c r="G1106">
        <v>515885</v>
      </c>
      <c r="H1106">
        <v>11812</v>
      </c>
      <c r="I1106">
        <v>989</v>
      </c>
      <c r="J1106">
        <v>0</v>
      </c>
      <c r="K1106">
        <v>52</v>
      </c>
      <c r="L1106" t="s">
        <v>1790</v>
      </c>
      <c r="M1106">
        <v>168</v>
      </c>
      <c r="N1106" t="s">
        <v>22</v>
      </c>
      <c r="O1106">
        <v>42</v>
      </c>
      <c r="P1106" t="s">
        <v>5194</v>
      </c>
      <c r="Q1106">
        <v>643</v>
      </c>
      <c r="R1106">
        <v>3834808</v>
      </c>
    </row>
    <row r="1107" spans="1:18" x14ac:dyDescent="0.25">
      <c r="A1107">
        <v>1105</v>
      </c>
      <c r="B1107" t="s">
        <v>4868</v>
      </c>
      <c r="C1107" t="s">
        <v>5195</v>
      </c>
      <c r="D1107">
        <v>1</v>
      </c>
      <c r="E1107" t="s">
        <v>5196</v>
      </c>
      <c r="F1107" t="s">
        <v>4868</v>
      </c>
      <c r="G1107">
        <v>22589</v>
      </c>
      <c r="H1107">
        <v>474</v>
      </c>
      <c r="I1107">
        <v>30</v>
      </c>
      <c r="J1107">
        <v>0</v>
      </c>
      <c r="K1107">
        <v>0</v>
      </c>
      <c r="L1107" t="s">
        <v>5197</v>
      </c>
      <c r="M1107">
        <v>368</v>
      </c>
      <c r="N1107" t="s">
        <v>22</v>
      </c>
      <c r="O1107">
        <v>32</v>
      </c>
      <c r="P1107" t="s">
        <v>5198</v>
      </c>
      <c r="Q1107">
        <v>1210</v>
      </c>
      <c r="R1107">
        <v>249224</v>
      </c>
    </row>
    <row r="1108" spans="1:18" x14ac:dyDescent="0.25">
      <c r="A1108">
        <v>1106</v>
      </c>
      <c r="B1108" t="s">
        <v>5199</v>
      </c>
      <c r="C1108" t="s">
        <v>5200</v>
      </c>
      <c r="D1108">
        <v>1</v>
      </c>
      <c r="E1108" t="s">
        <v>5201</v>
      </c>
      <c r="F1108" t="s">
        <v>5199</v>
      </c>
      <c r="G1108">
        <v>73882</v>
      </c>
      <c r="H1108">
        <v>1179</v>
      </c>
      <c r="I1108">
        <v>70</v>
      </c>
      <c r="J1108">
        <v>0</v>
      </c>
      <c r="K1108">
        <v>5</v>
      </c>
      <c r="L1108" t="s">
        <v>3725</v>
      </c>
      <c r="M1108">
        <v>272</v>
      </c>
      <c r="N1108" t="s">
        <v>22</v>
      </c>
      <c r="O1108">
        <v>75</v>
      </c>
      <c r="P1108" t="s">
        <v>5202</v>
      </c>
      <c r="Q1108">
        <v>504</v>
      </c>
      <c r="R1108">
        <v>7828627</v>
      </c>
    </row>
    <row r="1109" spans="1:18" x14ac:dyDescent="0.25">
      <c r="A1109">
        <v>1107</v>
      </c>
      <c r="B1109" t="s">
        <v>5203</v>
      </c>
      <c r="C1109" t="s">
        <v>5204</v>
      </c>
      <c r="D1109">
        <v>3</v>
      </c>
      <c r="E1109" t="s">
        <v>5205</v>
      </c>
      <c r="F1109" t="s">
        <v>5203</v>
      </c>
      <c r="G1109">
        <v>646258</v>
      </c>
      <c r="H1109">
        <v>7887</v>
      </c>
      <c r="I1109">
        <v>686</v>
      </c>
      <c r="J1109">
        <v>0</v>
      </c>
      <c r="K1109">
        <v>9</v>
      </c>
      <c r="L1109" t="s">
        <v>5206</v>
      </c>
      <c r="M1109">
        <v>8250</v>
      </c>
      <c r="N1109" t="s">
        <v>22</v>
      </c>
      <c r="O1109">
        <v>274</v>
      </c>
      <c r="P1109" t="s">
        <v>5207</v>
      </c>
      <c r="Q1109">
        <v>708</v>
      </c>
      <c r="R1109">
        <v>15944417</v>
      </c>
    </row>
    <row r="1110" spans="1:18" x14ac:dyDescent="0.25">
      <c r="A1110">
        <v>1108</v>
      </c>
      <c r="B1110" t="s">
        <v>5208</v>
      </c>
      <c r="C1110" t="s">
        <v>5209</v>
      </c>
      <c r="D1110">
        <v>1</v>
      </c>
      <c r="E1110" t="s">
        <v>5210</v>
      </c>
      <c r="F1110" t="s">
        <v>5208</v>
      </c>
      <c r="G1110">
        <v>220229</v>
      </c>
      <c r="H1110">
        <v>4881</v>
      </c>
      <c r="I1110">
        <v>159</v>
      </c>
      <c r="J1110">
        <v>0</v>
      </c>
      <c r="K1110">
        <v>137</v>
      </c>
      <c r="L1110" t="s">
        <v>5211</v>
      </c>
      <c r="M1110">
        <v>20400</v>
      </c>
      <c r="N1110" t="s">
        <v>22</v>
      </c>
      <c r="O1110">
        <v>108</v>
      </c>
      <c r="P1110" t="s">
        <v>5212</v>
      </c>
      <c r="Q1110">
        <v>503</v>
      </c>
      <c r="R1110">
        <v>30534379</v>
      </c>
    </row>
    <row r="1111" spans="1:18" x14ac:dyDescent="0.25">
      <c r="A1111">
        <v>1109</v>
      </c>
      <c r="B1111" t="s">
        <v>5213</v>
      </c>
      <c r="C1111" t="s">
        <v>5214</v>
      </c>
      <c r="D1111">
        <v>1</v>
      </c>
      <c r="E1111" t="s">
        <v>5215</v>
      </c>
      <c r="F1111" t="s">
        <v>5213</v>
      </c>
      <c r="G1111">
        <v>15046</v>
      </c>
      <c r="H1111">
        <v>263</v>
      </c>
      <c r="I1111">
        <v>19</v>
      </c>
      <c r="J1111">
        <v>0</v>
      </c>
      <c r="K1111">
        <v>2</v>
      </c>
      <c r="L1111" t="s">
        <v>5216</v>
      </c>
      <c r="M1111">
        <v>243</v>
      </c>
      <c r="N1111" t="s">
        <v>22</v>
      </c>
      <c r="O1111">
        <v>41</v>
      </c>
      <c r="P1111" t="s">
        <v>5217</v>
      </c>
      <c r="Q1111">
        <v>755</v>
      </c>
      <c r="R1111">
        <v>1091541</v>
      </c>
    </row>
    <row r="1112" spans="1:18" x14ac:dyDescent="0.25">
      <c r="A1112">
        <v>1110</v>
      </c>
      <c r="B1112" t="s">
        <v>5218</v>
      </c>
      <c r="C1112" t="s">
        <v>5219</v>
      </c>
      <c r="D1112">
        <v>1</v>
      </c>
      <c r="E1112" t="s">
        <v>5220</v>
      </c>
      <c r="F1112" t="s">
        <v>5218</v>
      </c>
      <c r="G1112">
        <v>30091</v>
      </c>
      <c r="H1112">
        <v>653</v>
      </c>
      <c r="I1112">
        <v>57</v>
      </c>
      <c r="J1112">
        <v>0</v>
      </c>
      <c r="K1112">
        <v>14</v>
      </c>
      <c r="L1112" t="s">
        <v>2623</v>
      </c>
      <c r="M1112">
        <v>694</v>
      </c>
      <c r="N1112" t="s">
        <v>22</v>
      </c>
      <c r="O1112">
        <v>83</v>
      </c>
      <c r="P1112" t="s">
        <v>5221</v>
      </c>
      <c r="Q1112">
        <v>602</v>
      </c>
      <c r="R1112">
        <v>8260602</v>
      </c>
    </row>
    <row r="1113" spans="1:18" x14ac:dyDescent="0.25">
      <c r="A1113">
        <v>1111</v>
      </c>
      <c r="B1113" t="s">
        <v>5222</v>
      </c>
      <c r="C1113" t="s">
        <v>5223</v>
      </c>
      <c r="D1113">
        <v>5</v>
      </c>
      <c r="E1113" t="s">
        <v>5224</v>
      </c>
      <c r="F1113" t="s">
        <v>5222</v>
      </c>
      <c r="G1113">
        <v>2160691</v>
      </c>
      <c r="H1113">
        <v>40763</v>
      </c>
      <c r="I1113">
        <v>1796</v>
      </c>
      <c r="J1113">
        <v>0</v>
      </c>
      <c r="K1113">
        <v>104</v>
      </c>
      <c r="L1113" t="s">
        <v>5225</v>
      </c>
      <c r="M1113">
        <v>125</v>
      </c>
      <c r="N1113" t="s">
        <v>22</v>
      </c>
      <c r="O1113">
        <v>32</v>
      </c>
      <c r="P1113" t="s">
        <v>5226</v>
      </c>
      <c r="Q1113">
        <v>755</v>
      </c>
      <c r="R1113">
        <v>5863220</v>
      </c>
    </row>
    <row r="1114" spans="1:18" x14ac:dyDescent="0.25">
      <c r="A1114">
        <v>1112</v>
      </c>
      <c r="B1114" t="s">
        <v>5227</v>
      </c>
      <c r="C1114" t="s">
        <v>5228</v>
      </c>
      <c r="D1114">
        <v>2</v>
      </c>
      <c r="E1114" t="s">
        <v>5229</v>
      </c>
      <c r="F1114" t="s">
        <v>5227</v>
      </c>
      <c r="G1114">
        <v>12627423</v>
      </c>
      <c r="H1114">
        <v>134764</v>
      </c>
      <c r="I1114">
        <v>13946</v>
      </c>
      <c r="J1114">
        <v>0</v>
      </c>
      <c r="K1114">
        <v>134</v>
      </c>
      <c r="L1114" t="s">
        <v>2365</v>
      </c>
      <c r="M1114">
        <v>264</v>
      </c>
      <c r="N1114" t="s">
        <v>22</v>
      </c>
      <c r="O1114">
        <v>48</v>
      </c>
      <c r="P1114" t="s">
        <v>5230</v>
      </c>
      <c r="Q1114">
        <v>1060</v>
      </c>
      <c r="R1114">
        <v>27157048</v>
      </c>
    </row>
    <row r="1115" spans="1:18" x14ac:dyDescent="0.25">
      <c r="A1115">
        <v>1113</v>
      </c>
      <c r="B1115" t="s">
        <v>2108</v>
      </c>
      <c r="C1115" t="s">
        <v>5231</v>
      </c>
      <c r="D1115">
        <v>1</v>
      </c>
      <c r="E1115" t="s">
        <v>5232</v>
      </c>
      <c r="F1115" t="s">
        <v>2108</v>
      </c>
      <c r="G1115">
        <v>147639</v>
      </c>
      <c r="H1115">
        <v>2058</v>
      </c>
      <c r="I1115">
        <v>96</v>
      </c>
      <c r="J1115">
        <v>0</v>
      </c>
      <c r="K1115">
        <v>0</v>
      </c>
      <c r="L1115" t="s">
        <v>1190</v>
      </c>
      <c r="M1115">
        <v>979</v>
      </c>
      <c r="N1115" t="s">
        <v>22</v>
      </c>
      <c r="O1115">
        <v>348</v>
      </c>
      <c r="P1115" t="s">
        <v>5233</v>
      </c>
      <c r="Q1115">
        <v>202</v>
      </c>
      <c r="R1115">
        <v>10239949</v>
      </c>
    </row>
    <row r="1116" spans="1:18" x14ac:dyDescent="0.25">
      <c r="A1116">
        <v>1114</v>
      </c>
      <c r="B1116" t="s">
        <v>5234</v>
      </c>
      <c r="C1116" t="s">
        <v>5235</v>
      </c>
      <c r="D1116">
        <v>1</v>
      </c>
      <c r="E1116" t="s">
        <v>5236</v>
      </c>
      <c r="F1116" t="s">
        <v>5237</v>
      </c>
      <c r="G1116">
        <v>226045</v>
      </c>
      <c r="H1116">
        <v>6827</v>
      </c>
      <c r="I1116">
        <v>272</v>
      </c>
      <c r="J1116">
        <v>0</v>
      </c>
      <c r="K1116">
        <v>28</v>
      </c>
      <c r="L1116" t="s">
        <v>4335</v>
      </c>
      <c r="M1116">
        <v>1010</v>
      </c>
      <c r="N1116" t="s">
        <v>22</v>
      </c>
      <c r="O1116">
        <v>268</v>
      </c>
      <c r="P1116" t="s">
        <v>5238</v>
      </c>
      <c r="Q1116">
        <v>1812</v>
      </c>
      <c r="R1116">
        <v>30181151</v>
      </c>
    </row>
    <row r="1117" spans="1:18" x14ac:dyDescent="0.25">
      <c r="A1117">
        <v>1115</v>
      </c>
      <c r="B1117" t="s">
        <v>5239</v>
      </c>
      <c r="C1117" t="s">
        <v>5240</v>
      </c>
      <c r="D1117">
        <v>5</v>
      </c>
      <c r="E1117" t="s">
        <v>5241</v>
      </c>
      <c r="F1117" t="s">
        <v>5239</v>
      </c>
      <c r="G1117">
        <v>2458982</v>
      </c>
      <c r="H1117">
        <v>34124</v>
      </c>
      <c r="I1117">
        <v>2107</v>
      </c>
      <c r="J1117">
        <v>0</v>
      </c>
      <c r="K1117">
        <v>82</v>
      </c>
      <c r="L1117" t="s">
        <v>2203</v>
      </c>
      <c r="M1117">
        <v>1730</v>
      </c>
      <c r="N1117" t="s">
        <v>22</v>
      </c>
      <c r="O1117">
        <v>115</v>
      </c>
      <c r="P1117" t="s">
        <v>5242</v>
      </c>
      <c r="Q1117">
        <v>637</v>
      </c>
      <c r="R1117">
        <v>21520645</v>
      </c>
    </row>
    <row r="1118" spans="1:18" x14ac:dyDescent="0.25">
      <c r="A1118">
        <v>1116</v>
      </c>
      <c r="B1118" t="s">
        <v>5243</v>
      </c>
      <c r="C1118" t="s">
        <v>5244</v>
      </c>
      <c r="D1118">
        <v>1</v>
      </c>
      <c r="E1118" t="s">
        <v>5245</v>
      </c>
      <c r="F1118" t="s">
        <v>5243</v>
      </c>
      <c r="G1118">
        <v>110636</v>
      </c>
      <c r="H1118">
        <v>1670</v>
      </c>
      <c r="I1118">
        <v>135</v>
      </c>
      <c r="J1118">
        <v>0</v>
      </c>
      <c r="K1118">
        <v>2</v>
      </c>
      <c r="L1118" t="s">
        <v>5246</v>
      </c>
      <c r="M1118">
        <v>28</v>
      </c>
      <c r="N1118" t="s">
        <v>22</v>
      </c>
      <c r="O1118">
        <v>28</v>
      </c>
      <c r="P1118" t="s">
        <v>5247</v>
      </c>
      <c r="Q1118">
        <v>813</v>
      </c>
      <c r="R1118">
        <v>479377</v>
      </c>
    </row>
    <row r="1119" spans="1:18" x14ac:dyDescent="0.25">
      <c r="A1119">
        <v>1117</v>
      </c>
      <c r="B1119" t="s">
        <v>5248</v>
      </c>
      <c r="C1119" t="s">
        <v>5249</v>
      </c>
      <c r="D1119">
        <v>3</v>
      </c>
      <c r="E1119" t="s">
        <v>5250</v>
      </c>
      <c r="F1119" t="s">
        <v>5248</v>
      </c>
      <c r="G1119">
        <v>1327073</v>
      </c>
      <c r="H1119">
        <v>22340</v>
      </c>
      <c r="I1119">
        <v>2017</v>
      </c>
      <c r="J1119">
        <v>0</v>
      </c>
      <c r="K1119">
        <v>163</v>
      </c>
      <c r="L1119" t="s">
        <v>2623</v>
      </c>
      <c r="M1119">
        <v>694</v>
      </c>
      <c r="N1119" t="s">
        <v>22</v>
      </c>
      <c r="O1119">
        <v>83</v>
      </c>
      <c r="P1119" t="s">
        <v>5251</v>
      </c>
      <c r="Q1119">
        <v>1952</v>
      </c>
      <c r="R1119">
        <v>8260602</v>
      </c>
    </row>
    <row r="1120" spans="1:18" x14ac:dyDescent="0.25">
      <c r="A1120">
        <v>1118</v>
      </c>
      <c r="B1120" t="s">
        <v>5252</v>
      </c>
      <c r="C1120" t="s">
        <v>5253</v>
      </c>
      <c r="D1120">
        <v>1</v>
      </c>
      <c r="E1120" t="s">
        <v>5254</v>
      </c>
      <c r="F1120" t="s">
        <v>5255</v>
      </c>
      <c r="G1120">
        <v>63375</v>
      </c>
      <c r="H1120">
        <v>1307</v>
      </c>
      <c r="I1120">
        <v>65</v>
      </c>
      <c r="J1120">
        <v>0</v>
      </c>
      <c r="K1120">
        <v>8</v>
      </c>
      <c r="L1120" t="s">
        <v>3687</v>
      </c>
      <c r="M1120">
        <v>1880</v>
      </c>
      <c r="N1120" t="s">
        <v>22</v>
      </c>
      <c r="O1120">
        <v>286</v>
      </c>
      <c r="P1120" t="s">
        <v>5256</v>
      </c>
      <c r="Q1120">
        <v>524</v>
      </c>
      <c r="R1120">
        <v>13431784</v>
      </c>
    </row>
    <row r="1121" spans="1:18" x14ac:dyDescent="0.25">
      <c r="A1121">
        <v>1119</v>
      </c>
      <c r="B1121" t="s">
        <v>5257</v>
      </c>
      <c r="C1121" t="s">
        <v>5258</v>
      </c>
      <c r="D1121">
        <v>2</v>
      </c>
      <c r="E1121" t="s">
        <v>5259</v>
      </c>
      <c r="F1121" t="s">
        <v>5257</v>
      </c>
      <c r="G1121">
        <v>102550</v>
      </c>
      <c r="H1121">
        <v>1704</v>
      </c>
      <c r="I1121">
        <v>87</v>
      </c>
      <c r="J1121">
        <v>0</v>
      </c>
      <c r="K1121">
        <v>11</v>
      </c>
      <c r="L1121" t="s">
        <v>5260</v>
      </c>
      <c r="M1121">
        <v>219</v>
      </c>
      <c r="N1121" t="s">
        <v>22</v>
      </c>
      <c r="O1121">
        <v>34</v>
      </c>
      <c r="P1121" t="s">
        <v>5261</v>
      </c>
      <c r="Q1121">
        <v>1141</v>
      </c>
      <c r="R1121">
        <v>855023</v>
      </c>
    </row>
    <row r="1122" spans="1:18" x14ac:dyDescent="0.25">
      <c r="A1122">
        <v>1120</v>
      </c>
      <c r="B1122" t="s">
        <v>5262</v>
      </c>
      <c r="C1122" t="s">
        <v>5263</v>
      </c>
      <c r="D1122">
        <v>2</v>
      </c>
      <c r="E1122" t="s">
        <v>5264</v>
      </c>
      <c r="F1122" t="s">
        <v>5265</v>
      </c>
      <c r="G1122">
        <v>41470</v>
      </c>
      <c r="H1122">
        <v>903</v>
      </c>
      <c r="I1122">
        <v>23</v>
      </c>
      <c r="J1122">
        <v>0</v>
      </c>
      <c r="K1122">
        <v>7</v>
      </c>
      <c r="L1122" t="s">
        <v>924</v>
      </c>
      <c r="M1122">
        <v>1030</v>
      </c>
      <c r="N1122" t="s">
        <v>22</v>
      </c>
      <c r="O1122">
        <v>43</v>
      </c>
      <c r="P1122" t="s">
        <v>5266</v>
      </c>
      <c r="Q1122">
        <v>489</v>
      </c>
      <c r="R1122">
        <v>10898454</v>
      </c>
    </row>
    <row r="1123" spans="1:18" x14ac:dyDescent="0.25">
      <c r="A1123">
        <v>1121</v>
      </c>
      <c r="B1123" t="s">
        <v>5267</v>
      </c>
      <c r="C1123" t="s">
        <v>5268</v>
      </c>
      <c r="D1123">
        <v>1</v>
      </c>
      <c r="E1123" t="s">
        <v>5269</v>
      </c>
      <c r="F1123" t="s">
        <v>5267</v>
      </c>
      <c r="G1123">
        <v>120514</v>
      </c>
      <c r="H1123">
        <v>3004</v>
      </c>
      <c r="I1123">
        <v>90</v>
      </c>
      <c r="J1123">
        <v>0</v>
      </c>
      <c r="K1123">
        <v>58</v>
      </c>
      <c r="L1123" t="s">
        <v>2018</v>
      </c>
      <c r="M1123">
        <v>180</v>
      </c>
      <c r="N1123" t="s">
        <v>22</v>
      </c>
      <c r="O1123">
        <v>238</v>
      </c>
      <c r="P1123" t="s">
        <v>5270</v>
      </c>
      <c r="Q1123">
        <v>398</v>
      </c>
      <c r="R1123">
        <v>1825030</v>
      </c>
    </row>
    <row r="1124" spans="1:18" x14ac:dyDescent="0.25">
      <c r="A1124">
        <v>1122</v>
      </c>
      <c r="B1124" t="s">
        <v>5271</v>
      </c>
      <c r="C1124" t="s">
        <v>5272</v>
      </c>
      <c r="D1124">
        <v>2</v>
      </c>
      <c r="E1124" t="s">
        <v>5273</v>
      </c>
      <c r="F1124" t="s">
        <v>5271</v>
      </c>
      <c r="G1124">
        <v>4374796</v>
      </c>
      <c r="H1124">
        <v>88117</v>
      </c>
      <c r="I1124">
        <v>1899</v>
      </c>
      <c r="J1124">
        <v>0</v>
      </c>
      <c r="K1124">
        <v>775</v>
      </c>
      <c r="L1124" t="s">
        <v>4442</v>
      </c>
      <c r="M1124">
        <v>1790</v>
      </c>
      <c r="N1124" t="s">
        <v>22</v>
      </c>
      <c r="O1124">
        <v>66</v>
      </c>
      <c r="P1124" t="s">
        <v>5274</v>
      </c>
      <c r="Q1124">
        <v>1235</v>
      </c>
      <c r="R1124">
        <v>31748923</v>
      </c>
    </row>
    <row r="1125" spans="1:18" x14ac:dyDescent="0.25">
      <c r="A1125">
        <v>1123</v>
      </c>
      <c r="B1125" t="s">
        <v>5275</v>
      </c>
      <c r="C1125" t="s">
        <v>5276</v>
      </c>
      <c r="D1125">
        <v>1</v>
      </c>
      <c r="E1125" t="s">
        <v>5277</v>
      </c>
      <c r="F1125" t="s">
        <v>5275</v>
      </c>
      <c r="G1125">
        <v>245226</v>
      </c>
      <c r="H1125">
        <v>3067</v>
      </c>
      <c r="I1125">
        <v>357</v>
      </c>
      <c r="J1125">
        <v>0</v>
      </c>
      <c r="K1125">
        <v>7</v>
      </c>
      <c r="L1125" t="s">
        <v>5278</v>
      </c>
      <c r="M1125">
        <v>174</v>
      </c>
      <c r="N1125" t="s">
        <v>22</v>
      </c>
      <c r="O1125">
        <v>314</v>
      </c>
      <c r="P1125" t="s">
        <v>5279</v>
      </c>
      <c r="Q1125">
        <v>405</v>
      </c>
      <c r="R1125">
        <v>7011508</v>
      </c>
    </row>
    <row r="1126" spans="1:18" x14ac:dyDescent="0.25">
      <c r="A1126">
        <v>1124</v>
      </c>
      <c r="B1126" t="s">
        <v>5280</v>
      </c>
      <c r="C1126" t="s">
        <v>5281</v>
      </c>
      <c r="D1126">
        <v>1</v>
      </c>
      <c r="E1126" t="s">
        <v>5282</v>
      </c>
      <c r="F1126" t="s">
        <v>5280</v>
      </c>
      <c r="G1126">
        <v>93346</v>
      </c>
      <c r="H1126">
        <v>2141</v>
      </c>
      <c r="I1126">
        <v>139</v>
      </c>
      <c r="J1126">
        <v>0</v>
      </c>
      <c r="K1126">
        <v>7</v>
      </c>
      <c r="L1126" t="s">
        <v>5283</v>
      </c>
      <c r="M1126">
        <v>20</v>
      </c>
      <c r="N1126" t="s">
        <v>22</v>
      </c>
      <c r="O1126">
        <v>25</v>
      </c>
      <c r="P1126" t="s">
        <v>5284</v>
      </c>
      <c r="Q1126">
        <v>840</v>
      </c>
      <c r="R1126">
        <v>1681677</v>
      </c>
    </row>
    <row r="1127" spans="1:18" x14ac:dyDescent="0.25">
      <c r="A1127">
        <v>1125</v>
      </c>
      <c r="B1127" t="s">
        <v>5285</v>
      </c>
      <c r="C1127" t="s">
        <v>5286</v>
      </c>
      <c r="D1127">
        <v>2</v>
      </c>
      <c r="E1127" t="s">
        <v>5287</v>
      </c>
      <c r="F1127" t="s">
        <v>5285</v>
      </c>
      <c r="G1127">
        <v>776450</v>
      </c>
      <c r="H1127">
        <v>14154</v>
      </c>
      <c r="I1127">
        <v>748</v>
      </c>
      <c r="J1127">
        <v>0</v>
      </c>
      <c r="K1127">
        <v>23</v>
      </c>
      <c r="L1127" t="s">
        <v>5288</v>
      </c>
      <c r="M1127">
        <v>547</v>
      </c>
      <c r="N1127" t="s">
        <v>22</v>
      </c>
      <c r="O1127">
        <v>21</v>
      </c>
      <c r="P1127" t="s">
        <v>5289</v>
      </c>
      <c r="Q1127">
        <v>510</v>
      </c>
      <c r="R1127">
        <v>1157674</v>
      </c>
    </row>
    <row r="1128" spans="1:18" x14ac:dyDescent="0.25">
      <c r="A1128">
        <v>1126</v>
      </c>
      <c r="B1128" t="s">
        <v>5213</v>
      </c>
      <c r="C1128" t="s">
        <v>5290</v>
      </c>
      <c r="D1128">
        <v>2</v>
      </c>
      <c r="E1128" t="s">
        <v>5291</v>
      </c>
      <c r="F1128" t="s">
        <v>5213</v>
      </c>
      <c r="G1128">
        <v>388698</v>
      </c>
      <c r="H1128">
        <v>8299</v>
      </c>
      <c r="I1128">
        <v>674</v>
      </c>
      <c r="J1128">
        <v>0</v>
      </c>
      <c r="K1128">
        <v>8</v>
      </c>
      <c r="L1128" t="s">
        <v>4335</v>
      </c>
      <c r="M1128">
        <v>1010</v>
      </c>
      <c r="N1128" t="s">
        <v>22</v>
      </c>
      <c r="O1128">
        <v>268</v>
      </c>
      <c r="P1128" t="s">
        <v>5292</v>
      </c>
      <c r="Q1128">
        <v>741</v>
      </c>
      <c r="R1128">
        <v>30181151</v>
      </c>
    </row>
    <row r="1129" spans="1:18" x14ac:dyDescent="0.25">
      <c r="A1129">
        <v>1127</v>
      </c>
      <c r="B1129" t="s">
        <v>5293</v>
      </c>
      <c r="C1129" t="s">
        <v>5294</v>
      </c>
      <c r="D1129">
        <v>1</v>
      </c>
      <c r="E1129" t="s">
        <v>5295</v>
      </c>
      <c r="F1129" t="s">
        <v>5296</v>
      </c>
      <c r="G1129">
        <v>91465</v>
      </c>
      <c r="H1129">
        <v>1370</v>
      </c>
      <c r="I1129">
        <v>179</v>
      </c>
      <c r="J1129">
        <v>0</v>
      </c>
      <c r="K1129">
        <v>1</v>
      </c>
      <c r="L1129" t="s">
        <v>5297</v>
      </c>
      <c r="M1129">
        <v>1430</v>
      </c>
      <c r="N1129" t="s">
        <v>22</v>
      </c>
      <c r="O1129">
        <v>94</v>
      </c>
      <c r="P1129" t="s">
        <v>5298</v>
      </c>
      <c r="Q1129">
        <v>743</v>
      </c>
      <c r="R1129">
        <v>10389118</v>
      </c>
    </row>
    <row r="1130" spans="1:18" x14ac:dyDescent="0.25">
      <c r="A1130">
        <v>1128</v>
      </c>
      <c r="B1130" t="s">
        <v>5299</v>
      </c>
      <c r="C1130" t="s">
        <v>5300</v>
      </c>
      <c r="D1130">
        <v>2</v>
      </c>
      <c r="E1130" t="s">
        <v>5301</v>
      </c>
      <c r="F1130" t="s">
        <v>5299</v>
      </c>
      <c r="G1130">
        <v>315358</v>
      </c>
      <c r="H1130">
        <v>4764</v>
      </c>
      <c r="I1130">
        <v>154</v>
      </c>
      <c r="J1130">
        <v>0</v>
      </c>
      <c r="K1130">
        <v>63</v>
      </c>
      <c r="L1130" t="s">
        <v>4442</v>
      </c>
      <c r="M1130">
        <v>1790</v>
      </c>
      <c r="N1130" t="s">
        <v>22</v>
      </c>
      <c r="O1130">
        <v>66</v>
      </c>
      <c r="P1130" t="s">
        <v>5302</v>
      </c>
      <c r="Q1130">
        <v>566</v>
      </c>
      <c r="R1130">
        <v>31748923</v>
      </c>
    </row>
    <row r="1131" spans="1:18" x14ac:dyDescent="0.25">
      <c r="A1131">
        <v>1129</v>
      </c>
      <c r="B1131" t="s">
        <v>5303</v>
      </c>
      <c r="C1131" t="s">
        <v>5304</v>
      </c>
      <c r="D1131">
        <v>1</v>
      </c>
      <c r="E1131" t="s">
        <v>5305</v>
      </c>
      <c r="F1131" t="s">
        <v>5303</v>
      </c>
      <c r="G1131">
        <v>12157</v>
      </c>
      <c r="H1131">
        <v>202</v>
      </c>
      <c r="I1131">
        <v>6</v>
      </c>
      <c r="J1131">
        <v>0</v>
      </c>
      <c r="K1131">
        <v>0</v>
      </c>
      <c r="L1131" t="s">
        <v>3909</v>
      </c>
      <c r="M1131">
        <v>18</v>
      </c>
      <c r="N1131" t="s">
        <v>22</v>
      </c>
      <c r="O1131">
        <v>70</v>
      </c>
      <c r="P1131" t="s">
        <v>5306</v>
      </c>
      <c r="Q1131">
        <v>405</v>
      </c>
      <c r="R1131">
        <v>7299764</v>
      </c>
    </row>
    <row r="1132" spans="1:18" x14ac:dyDescent="0.25">
      <c r="A1132">
        <v>1130</v>
      </c>
      <c r="B1132" t="s">
        <v>5307</v>
      </c>
      <c r="C1132" t="s">
        <v>5308</v>
      </c>
      <c r="D1132">
        <v>1</v>
      </c>
      <c r="E1132" t="s">
        <v>5309</v>
      </c>
      <c r="F1132" t="s">
        <v>5307</v>
      </c>
      <c r="G1132">
        <v>59906</v>
      </c>
      <c r="H1132">
        <v>862</v>
      </c>
      <c r="I1132">
        <v>92</v>
      </c>
      <c r="J1132">
        <v>0</v>
      </c>
      <c r="K1132">
        <v>8</v>
      </c>
      <c r="L1132" t="s">
        <v>5310</v>
      </c>
      <c r="M1132">
        <v>134</v>
      </c>
      <c r="N1132" t="s">
        <v>22</v>
      </c>
      <c r="O1132">
        <v>58</v>
      </c>
      <c r="P1132" t="s">
        <v>5311</v>
      </c>
      <c r="Q1132">
        <v>359</v>
      </c>
      <c r="R1132">
        <v>2428667</v>
      </c>
    </row>
    <row r="1133" spans="1:18" x14ac:dyDescent="0.25">
      <c r="A1133">
        <v>1131</v>
      </c>
      <c r="B1133" t="s">
        <v>5312</v>
      </c>
      <c r="C1133" t="s">
        <v>5313</v>
      </c>
      <c r="D1133">
        <v>1</v>
      </c>
      <c r="E1133" t="s">
        <v>5314</v>
      </c>
      <c r="F1133" t="s">
        <v>5312</v>
      </c>
      <c r="G1133">
        <v>245992</v>
      </c>
      <c r="H1133">
        <v>6113</v>
      </c>
      <c r="I1133">
        <v>207</v>
      </c>
      <c r="J1133">
        <v>0</v>
      </c>
      <c r="K1133">
        <v>27</v>
      </c>
      <c r="L1133" t="s">
        <v>5315</v>
      </c>
      <c r="M1133">
        <v>850</v>
      </c>
      <c r="N1133" t="s">
        <v>22</v>
      </c>
      <c r="O1133">
        <v>51</v>
      </c>
      <c r="P1133" t="s">
        <v>5316</v>
      </c>
      <c r="Q1133">
        <v>294</v>
      </c>
      <c r="R1133">
        <v>9168834</v>
      </c>
    </row>
    <row r="1134" spans="1:18" x14ac:dyDescent="0.25">
      <c r="A1134">
        <v>1132</v>
      </c>
      <c r="B1134" t="s">
        <v>5317</v>
      </c>
      <c r="C1134" t="s">
        <v>5318</v>
      </c>
      <c r="D1134">
        <v>1</v>
      </c>
      <c r="E1134" t="s">
        <v>5319</v>
      </c>
      <c r="F1134" t="s">
        <v>5317</v>
      </c>
      <c r="G1134">
        <v>88723</v>
      </c>
      <c r="H1134">
        <v>2741</v>
      </c>
      <c r="I1134">
        <v>163</v>
      </c>
      <c r="J1134">
        <v>0</v>
      </c>
      <c r="K1134">
        <v>0</v>
      </c>
      <c r="L1134" t="s">
        <v>3597</v>
      </c>
      <c r="M1134">
        <v>1130</v>
      </c>
      <c r="N1134" t="s">
        <v>22</v>
      </c>
      <c r="O1134">
        <v>634</v>
      </c>
      <c r="P1134" t="s">
        <v>5320</v>
      </c>
      <c r="Q1134">
        <v>20</v>
      </c>
      <c r="R1134">
        <v>65601594</v>
      </c>
    </row>
    <row r="1135" spans="1:18" x14ac:dyDescent="0.25">
      <c r="A1135">
        <v>1133</v>
      </c>
      <c r="B1135" t="s">
        <v>5321</v>
      </c>
      <c r="C1135" t="s">
        <v>5322</v>
      </c>
      <c r="D1135">
        <v>2</v>
      </c>
      <c r="E1135" t="s">
        <v>5323</v>
      </c>
      <c r="F1135" t="s">
        <v>5321</v>
      </c>
      <c r="G1135">
        <v>5797639</v>
      </c>
      <c r="H1135">
        <v>76225</v>
      </c>
      <c r="I1135">
        <v>2141</v>
      </c>
      <c r="J1135">
        <v>0</v>
      </c>
      <c r="K1135">
        <v>277</v>
      </c>
      <c r="L1135" t="s">
        <v>5324</v>
      </c>
      <c r="M1135">
        <v>3200</v>
      </c>
      <c r="N1135" t="s">
        <v>22</v>
      </c>
      <c r="O1135">
        <v>46</v>
      </c>
      <c r="P1135" t="s">
        <v>5325</v>
      </c>
      <c r="Q1135">
        <v>701</v>
      </c>
      <c r="R1135">
        <v>27226412</v>
      </c>
    </row>
    <row r="1136" spans="1:18" x14ac:dyDescent="0.25">
      <c r="A1136">
        <v>1134</v>
      </c>
      <c r="B1136" t="s">
        <v>5326</v>
      </c>
      <c r="C1136" t="s">
        <v>5327</v>
      </c>
      <c r="D1136">
        <v>1</v>
      </c>
      <c r="E1136" t="s">
        <v>5328</v>
      </c>
      <c r="F1136" t="s">
        <v>5329</v>
      </c>
      <c r="G1136">
        <v>35643</v>
      </c>
      <c r="H1136">
        <v>647</v>
      </c>
      <c r="I1136">
        <v>29</v>
      </c>
      <c r="J1136">
        <v>0</v>
      </c>
      <c r="K1136">
        <v>2</v>
      </c>
      <c r="L1136" t="s">
        <v>2881</v>
      </c>
      <c r="M1136">
        <v>916</v>
      </c>
      <c r="N1136" t="s">
        <v>22</v>
      </c>
      <c r="O1136">
        <v>146</v>
      </c>
      <c r="P1136" t="s">
        <v>5330</v>
      </c>
      <c r="Q1136">
        <v>1458</v>
      </c>
      <c r="R1136">
        <v>13897789</v>
      </c>
    </row>
    <row r="1137" spans="1:18" x14ac:dyDescent="0.25">
      <c r="A1137">
        <v>1135</v>
      </c>
      <c r="B1137" t="s">
        <v>5331</v>
      </c>
      <c r="C1137" t="s">
        <v>5332</v>
      </c>
      <c r="D1137">
        <v>2</v>
      </c>
      <c r="E1137" t="s">
        <v>5333</v>
      </c>
      <c r="F1137" t="s">
        <v>5334</v>
      </c>
      <c r="G1137">
        <v>98619</v>
      </c>
      <c r="H1137">
        <v>2556</v>
      </c>
      <c r="I1137">
        <v>28</v>
      </c>
      <c r="J1137">
        <v>0</v>
      </c>
      <c r="K1137">
        <v>46</v>
      </c>
      <c r="L1137" t="s">
        <v>5335</v>
      </c>
      <c r="M1137">
        <v>277000</v>
      </c>
      <c r="N1137" t="s">
        <v>22</v>
      </c>
      <c r="O1137">
        <v>1221</v>
      </c>
      <c r="P1137" t="s">
        <v>5336</v>
      </c>
      <c r="Q1137">
        <v>769</v>
      </c>
      <c r="R1137">
        <v>84631622</v>
      </c>
    </row>
    <row r="1138" spans="1:18" x14ac:dyDescent="0.25">
      <c r="A1138">
        <v>1136</v>
      </c>
      <c r="B1138" t="s">
        <v>5337</v>
      </c>
      <c r="C1138" t="s">
        <v>5338</v>
      </c>
      <c r="D1138">
        <v>3</v>
      </c>
      <c r="E1138" t="s">
        <v>5339</v>
      </c>
      <c r="F1138" t="s">
        <v>5337</v>
      </c>
      <c r="G1138">
        <v>291214</v>
      </c>
      <c r="H1138">
        <v>4471</v>
      </c>
      <c r="I1138">
        <v>206</v>
      </c>
      <c r="J1138">
        <v>0</v>
      </c>
      <c r="K1138">
        <v>13</v>
      </c>
      <c r="L1138" t="s">
        <v>3725</v>
      </c>
      <c r="M1138">
        <v>272</v>
      </c>
      <c r="N1138" t="s">
        <v>22</v>
      </c>
      <c r="O1138">
        <v>75</v>
      </c>
      <c r="P1138" t="s">
        <v>5340</v>
      </c>
      <c r="Q1138">
        <v>442</v>
      </c>
      <c r="R1138">
        <v>7828627</v>
      </c>
    </row>
    <row r="1139" spans="1:18" x14ac:dyDescent="0.25">
      <c r="A1139">
        <v>1137</v>
      </c>
      <c r="B1139" t="s">
        <v>5341</v>
      </c>
      <c r="C1139" t="s">
        <v>5342</v>
      </c>
      <c r="D1139">
        <v>2</v>
      </c>
      <c r="E1139" t="s">
        <v>5343</v>
      </c>
      <c r="F1139" t="s">
        <v>5341</v>
      </c>
      <c r="G1139">
        <v>392327</v>
      </c>
      <c r="H1139">
        <v>7654</v>
      </c>
      <c r="I1139">
        <v>722</v>
      </c>
      <c r="J1139">
        <v>0</v>
      </c>
      <c r="K1139">
        <v>30</v>
      </c>
      <c r="L1139" t="s">
        <v>5315</v>
      </c>
      <c r="M1139">
        <v>850</v>
      </c>
      <c r="N1139" t="s">
        <v>22</v>
      </c>
      <c r="O1139">
        <v>51</v>
      </c>
      <c r="P1139" t="s">
        <v>5344</v>
      </c>
      <c r="Q1139">
        <v>933</v>
      </c>
      <c r="R1139">
        <v>9168834</v>
      </c>
    </row>
    <row r="1140" spans="1:18" x14ac:dyDescent="0.25">
      <c r="A1140">
        <v>1138</v>
      </c>
      <c r="B1140" t="s">
        <v>5345</v>
      </c>
      <c r="C1140" t="s">
        <v>5346</v>
      </c>
      <c r="D1140">
        <v>2</v>
      </c>
      <c r="E1140" t="s">
        <v>5347</v>
      </c>
      <c r="F1140" t="s">
        <v>5345</v>
      </c>
      <c r="G1140">
        <v>508962</v>
      </c>
      <c r="H1140">
        <v>5786</v>
      </c>
      <c r="I1140">
        <v>864</v>
      </c>
      <c r="J1140">
        <v>0</v>
      </c>
      <c r="K1140">
        <v>19</v>
      </c>
      <c r="L1140" t="s">
        <v>2365</v>
      </c>
      <c r="M1140">
        <v>264</v>
      </c>
      <c r="N1140" t="s">
        <v>22</v>
      </c>
      <c r="O1140">
        <v>48</v>
      </c>
      <c r="P1140" t="s">
        <v>5348</v>
      </c>
      <c r="Q1140">
        <v>825</v>
      </c>
      <c r="R1140">
        <v>27157048</v>
      </c>
    </row>
    <row r="1141" spans="1:18" x14ac:dyDescent="0.25">
      <c r="A1141">
        <v>1139</v>
      </c>
      <c r="B1141" t="s">
        <v>5349</v>
      </c>
      <c r="C1141" t="s">
        <v>5350</v>
      </c>
      <c r="D1141">
        <v>2</v>
      </c>
      <c r="E1141" t="s">
        <v>5351</v>
      </c>
      <c r="F1141" t="s">
        <v>5349</v>
      </c>
      <c r="G1141">
        <v>462296</v>
      </c>
      <c r="H1141">
        <v>10992</v>
      </c>
      <c r="I1141">
        <v>273</v>
      </c>
      <c r="J1141">
        <v>0</v>
      </c>
      <c r="K1141">
        <v>146</v>
      </c>
      <c r="L1141" t="s">
        <v>2973</v>
      </c>
      <c r="M1141">
        <v>899</v>
      </c>
      <c r="N1141" t="s">
        <v>22</v>
      </c>
      <c r="O1141">
        <v>55</v>
      </c>
      <c r="P1141" t="s">
        <v>5352</v>
      </c>
      <c r="Q1141">
        <v>524</v>
      </c>
      <c r="R1141">
        <v>722184</v>
      </c>
    </row>
    <row r="1142" spans="1:18" x14ac:dyDescent="0.25">
      <c r="A1142">
        <v>1140</v>
      </c>
      <c r="B1142" t="s">
        <v>5353</v>
      </c>
      <c r="C1142" t="s">
        <v>5354</v>
      </c>
      <c r="D1142">
        <v>1</v>
      </c>
      <c r="E1142" t="s">
        <v>5355</v>
      </c>
      <c r="F1142" t="s">
        <v>5353</v>
      </c>
      <c r="G1142">
        <v>2668142</v>
      </c>
      <c r="H1142">
        <v>26111</v>
      </c>
      <c r="I1142">
        <v>1613</v>
      </c>
      <c r="J1142">
        <v>0</v>
      </c>
      <c r="K1142">
        <v>56</v>
      </c>
      <c r="L1142" t="s">
        <v>2399</v>
      </c>
      <c r="M1142">
        <v>73</v>
      </c>
      <c r="N1142" t="s">
        <v>22</v>
      </c>
      <c r="O1142">
        <v>76</v>
      </c>
      <c r="P1142" t="s">
        <v>5356</v>
      </c>
      <c r="Q1142">
        <v>666</v>
      </c>
      <c r="R1142">
        <v>7254154</v>
      </c>
    </row>
    <row r="1143" spans="1:18" x14ac:dyDescent="0.25">
      <c r="A1143">
        <v>1141</v>
      </c>
      <c r="B1143" t="s">
        <v>5357</v>
      </c>
      <c r="C1143" t="s">
        <v>5358</v>
      </c>
      <c r="D1143">
        <v>1</v>
      </c>
      <c r="E1143" t="s">
        <v>5359</v>
      </c>
      <c r="F1143" t="s">
        <v>5360</v>
      </c>
      <c r="G1143">
        <v>307693</v>
      </c>
      <c r="H1143">
        <v>5521</v>
      </c>
      <c r="I1143">
        <v>909</v>
      </c>
      <c r="J1143">
        <v>0</v>
      </c>
      <c r="K1143">
        <v>41</v>
      </c>
      <c r="L1143" t="s">
        <v>5361</v>
      </c>
      <c r="M1143">
        <v>2140</v>
      </c>
      <c r="N1143" t="s">
        <v>22</v>
      </c>
      <c r="O1143">
        <v>91</v>
      </c>
      <c r="P1143" t="s">
        <v>5362</v>
      </c>
      <c r="Q1143">
        <v>517</v>
      </c>
      <c r="R1143">
        <v>42561141</v>
      </c>
    </row>
    <row r="1144" spans="1:18" x14ac:dyDescent="0.25">
      <c r="A1144">
        <v>1142</v>
      </c>
      <c r="B1144" t="s">
        <v>5363</v>
      </c>
      <c r="C1144" t="s">
        <v>5364</v>
      </c>
      <c r="D1144">
        <v>3</v>
      </c>
      <c r="E1144" t="s">
        <v>5365</v>
      </c>
      <c r="F1144" t="s">
        <v>5363</v>
      </c>
      <c r="G1144">
        <v>159959</v>
      </c>
      <c r="H1144">
        <v>3511</v>
      </c>
      <c r="I1144">
        <v>152</v>
      </c>
      <c r="J1144">
        <v>0</v>
      </c>
      <c r="K1144">
        <v>26</v>
      </c>
      <c r="L1144" t="s">
        <v>1154</v>
      </c>
      <c r="M1144">
        <v>397</v>
      </c>
      <c r="N1144" t="s">
        <v>22</v>
      </c>
      <c r="O1144">
        <v>122</v>
      </c>
      <c r="P1144" t="s">
        <v>5366</v>
      </c>
      <c r="Q1144">
        <v>853</v>
      </c>
      <c r="R1144">
        <v>2939822</v>
      </c>
    </row>
    <row r="1145" spans="1:18" x14ac:dyDescent="0.25">
      <c r="A1145">
        <v>1143</v>
      </c>
      <c r="B1145" t="s">
        <v>5367</v>
      </c>
      <c r="C1145" t="s">
        <v>5368</v>
      </c>
      <c r="D1145">
        <v>1</v>
      </c>
      <c r="E1145" t="s">
        <v>5369</v>
      </c>
      <c r="F1145" t="s">
        <v>5367</v>
      </c>
      <c r="G1145">
        <v>239851</v>
      </c>
      <c r="H1145">
        <v>3851</v>
      </c>
      <c r="I1145">
        <v>331</v>
      </c>
      <c r="J1145">
        <v>0</v>
      </c>
      <c r="K1145">
        <v>4</v>
      </c>
      <c r="L1145" t="s">
        <v>2608</v>
      </c>
      <c r="M1145">
        <v>752</v>
      </c>
      <c r="N1145" t="s">
        <v>22</v>
      </c>
      <c r="O1145">
        <v>108</v>
      </c>
      <c r="P1145" t="s">
        <v>5370</v>
      </c>
      <c r="Q1145">
        <v>349</v>
      </c>
      <c r="R1145">
        <v>3757413</v>
      </c>
    </row>
    <row r="1146" spans="1:18" x14ac:dyDescent="0.25">
      <c r="A1146">
        <v>1144</v>
      </c>
      <c r="B1146" t="s">
        <v>5371</v>
      </c>
      <c r="C1146" t="s">
        <v>5372</v>
      </c>
      <c r="D1146">
        <v>1</v>
      </c>
      <c r="E1146" t="s">
        <v>5373</v>
      </c>
      <c r="F1146" t="s">
        <v>5371</v>
      </c>
      <c r="G1146">
        <v>92556</v>
      </c>
      <c r="H1146">
        <v>1497</v>
      </c>
      <c r="I1146">
        <v>55</v>
      </c>
      <c r="J1146">
        <v>0</v>
      </c>
      <c r="K1146">
        <v>0</v>
      </c>
      <c r="L1146" t="s">
        <v>3909</v>
      </c>
      <c r="M1146">
        <v>18</v>
      </c>
      <c r="N1146" t="s">
        <v>22</v>
      </c>
      <c r="O1146">
        <v>70</v>
      </c>
      <c r="P1146" t="s">
        <v>5306</v>
      </c>
      <c r="Q1146">
        <v>405</v>
      </c>
      <c r="R1146">
        <v>7299764</v>
      </c>
    </row>
    <row r="1147" spans="1:18" x14ac:dyDescent="0.25">
      <c r="A1147">
        <v>1145</v>
      </c>
      <c r="B1147" t="s">
        <v>5374</v>
      </c>
      <c r="C1147" t="s">
        <v>5375</v>
      </c>
      <c r="D1147">
        <v>4</v>
      </c>
      <c r="E1147" t="s">
        <v>5376</v>
      </c>
      <c r="F1147" t="s">
        <v>5374</v>
      </c>
      <c r="G1147">
        <v>50015</v>
      </c>
      <c r="H1147">
        <v>1134</v>
      </c>
      <c r="I1147">
        <v>33</v>
      </c>
      <c r="J1147">
        <v>0</v>
      </c>
      <c r="K1147">
        <v>0</v>
      </c>
      <c r="L1147" t="s">
        <v>5377</v>
      </c>
      <c r="M1147">
        <v>15</v>
      </c>
      <c r="N1147" t="s">
        <v>22</v>
      </c>
      <c r="O1147">
        <v>88</v>
      </c>
      <c r="P1147" t="s">
        <v>5378</v>
      </c>
      <c r="Q1147">
        <v>97</v>
      </c>
      <c r="R1147">
        <v>274290</v>
      </c>
    </row>
    <row r="1148" spans="1:18" x14ac:dyDescent="0.25">
      <c r="A1148">
        <v>1146</v>
      </c>
      <c r="B1148" t="s">
        <v>5379</v>
      </c>
      <c r="C1148" t="s">
        <v>5380</v>
      </c>
      <c r="D1148">
        <v>3</v>
      </c>
      <c r="E1148" t="s">
        <v>5381</v>
      </c>
      <c r="F1148" t="s">
        <v>5379</v>
      </c>
      <c r="G1148">
        <v>267257</v>
      </c>
      <c r="H1148">
        <v>5239</v>
      </c>
      <c r="I1148">
        <v>226</v>
      </c>
      <c r="J1148">
        <v>0</v>
      </c>
      <c r="K1148">
        <v>78</v>
      </c>
      <c r="L1148" t="s">
        <v>3552</v>
      </c>
      <c r="M1148">
        <v>14</v>
      </c>
      <c r="N1148" t="s">
        <v>22</v>
      </c>
      <c r="O1148">
        <v>11</v>
      </c>
      <c r="P1148" t="s">
        <v>5382</v>
      </c>
      <c r="Q1148">
        <v>559</v>
      </c>
      <c r="R1148">
        <v>445957</v>
      </c>
    </row>
    <row r="1149" spans="1:18" x14ac:dyDescent="0.25">
      <c r="A1149">
        <v>1147</v>
      </c>
      <c r="B1149" t="s">
        <v>5383</v>
      </c>
      <c r="C1149" t="s">
        <v>5384</v>
      </c>
      <c r="D1149">
        <v>2</v>
      </c>
      <c r="E1149" t="s">
        <v>5385</v>
      </c>
      <c r="F1149" t="s">
        <v>5383</v>
      </c>
      <c r="G1149">
        <v>84600</v>
      </c>
      <c r="H1149">
        <v>1242</v>
      </c>
      <c r="I1149">
        <v>71</v>
      </c>
      <c r="J1149">
        <v>0</v>
      </c>
      <c r="K1149">
        <v>2</v>
      </c>
      <c r="L1149" t="s">
        <v>1869</v>
      </c>
      <c r="M1149">
        <v>109</v>
      </c>
      <c r="N1149" t="s">
        <v>22</v>
      </c>
      <c r="O1149">
        <v>73</v>
      </c>
      <c r="P1149" t="s">
        <v>5386</v>
      </c>
      <c r="Q1149">
        <v>328</v>
      </c>
      <c r="R1149">
        <v>4839371</v>
      </c>
    </row>
    <row r="1150" spans="1:18" x14ac:dyDescent="0.25">
      <c r="A1150">
        <v>1148</v>
      </c>
      <c r="B1150" t="s">
        <v>5387</v>
      </c>
      <c r="C1150" t="s">
        <v>5388</v>
      </c>
      <c r="D1150">
        <v>3</v>
      </c>
      <c r="E1150" t="s">
        <v>5389</v>
      </c>
      <c r="F1150" t="s">
        <v>5387</v>
      </c>
      <c r="G1150">
        <v>97213</v>
      </c>
      <c r="H1150">
        <v>2207</v>
      </c>
      <c r="I1150">
        <v>85</v>
      </c>
      <c r="J1150">
        <v>0</v>
      </c>
      <c r="K1150">
        <v>0</v>
      </c>
      <c r="L1150" t="s">
        <v>2203</v>
      </c>
      <c r="M1150">
        <v>1730</v>
      </c>
      <c r="N1150" t="s">
        <v>22</v>
      </c>
      <c r="O1150">
        <v>115</v>
      </c>
      <c r="P1150" t="s">
        <v>5390</v>
      </c>
      <c r="Q1150">
        <v>55</v>
      </c>
      <c r="R1150">
        <v>21520645</v>
      </c>
    </row>
    <row r="1151" spans="1:18" x14ac:dyDescent="0.25">
      <c r="A1151">
        <v>1149</v>
      </c>
      <c r="B1151" t="s">
        <v>5391</v>
      </c>
      <c r="C1151" t="s">
        <v>5392</v>
      </c>
      <c r="D1151">
        <v>5</v>
      </c>
      <c r="E1151" t="s">
        <v>5393</v>
      </c>
      <c r="F1151" t="s">
        <v>5391</v>
      </c>
      <c r="G1151">
        <v>69817</v>
      </c>
      <c r="H1151">
        <v>1340</v>
      </c>
      <c r="I1151">
        <v>80</v>
      </c>
      <c r="J1151">
        <v>0</v>
      </c>
      <c r="K1151">
        <v>7</v>
      </c>
      <c r="L1151" t="s">
        <v>5394</v>
      </c>
      <c r="M1151">
        <v>318</v>
      </c>
      <c r="N1151" t="s">
        <v>22</v>
      </c>
      <c r="O1151">
        <v>49</v>
      </c>
      <c r="P1151" t="s">
        <v>5395</v>
      </c>
      <c r="Q1151">
        <v>639</v>
      </c>
      <c r="R1151">
        <v>556962</v>
      </c>
    </row>
    <row r="1152" spans="1:18" x14ac:dyDescent="0.25">
      <c r="A1152">
        <v>1150</v>
      </c>
      <c r="B1152" t="s">
        <v>5396</v>
      </c>
      <c r="C1152" t="s">
        <v>5397</v>
      </c>
      <c r="D1152">
        <v>3</v>
      </c>
      <c r="E1152" t="s">
        <v>5398</v>
      </c>
      <c r="F1152" t="s">
        <v>5399</v>
      </c>
      <c r="G1152">
        <v>1358081</v>
      </c>
      <c r="H1152">
        <v>18754</v>
      </c>
      <c r="I1152">
        <v>1185</v>
      </c>
      <c r="J1152">
        <v>0</v>
      </c>
      <c r="K1152">
        <v>9</v>
      </c>
      <c r="L1152" t="s">
        <v>3647</v>
      </c>
      <c r="M1152">
        <v>56</v>
      </c>
      <c r="N1152" t="s">
        <v>22</v>
      </c>
      <c r="O1152">
        <v>90</v>
      </c>
      <c r="P1152" t="s">
        <v>5400</v>
      </c>
      <c r="Q1152">
        <v>509</v>
      </c>
      <c r="R1152">
        <v>4184666</v>
      </c>
    </row>
    <row r="1153" spans="1:18" x14ac:dyDescent="0.25">
      <c r="A1153">
        <v>1151</v>
      </c>
      <c r="B1153" t="s">
        <v>5401</v>
      </c>
      <c r="C1153" t="s">
        <v>5402</v>
      </c>
      <c r="D1153">
        <v>2</v>
      </c>
      <c r="E1153" t="s">
        <v>5403</v>
      </c>
      <c r="F1153" t="s">
        <v>5404</v>
      </c>
      <c r="G1153">
        <v>121817</v>
      </c>
      <c r="H1153">
        <v>1925</v>
      </c>
      <c r="I1153">
        <v>56</v>
      </c>
      <c r="J1153">
        <v>0</v>
      </c>
      <c r="K1153">
        <v>44</v>
      </c>
      <c r="L1153" t="s">
        <v>5405</v>
      </c>
      <c r="M1153">
        <v>169</v>
      </c>
      <c r="N1153" t="s">
        <v>22</v>
      </c>
      <c r="O1153">
        <v>1</v>
      </c>
      <c r="P1153" t="s">
        <v>5406</v>
      </c>
      <c r="Q1153">
        <v>1202</v>
      </c>
      <c r="R1153">
        <v>121706</v>
      </c>
    </row>
    <row r="1154" spans="1:18" x14ac:dyDescent="0.25">
      <c r="A1154">
        <v>1152</v>
      </c>
      <c r="B1154" t="s">
        <v>5407</v>
      </c>
      <c r="C1154" t="s">
        <v>5408</v>
      </c>
      <c r="D1154">
        <v>1</v>
      </c>
      <c r="E1154" t="s">
        <v>5409</v>
      </c>
      <c r="F1154" t="s">
        <v>5407</v>
      </c>
      <c r="G1154">
        <v>9563</v>
      </c>
      <c r="H1154">
        <v>140</v>
      </c>
      <c r="I1154">
        <v>7</v>
      </c>
      <c r="J1154">
        <v>0</v>
      </c>
      <c r="K1154">
        <v>0</v>
      </c>
      <c r="L1154" t="s">
        <v>5410</v>
      </c>
      <c r="M1154">
        <v>465</v>
      </c>
      <c r="N1154" t="s">
        <v>22</v>
      </c>
      <c r="O1154">
        <v>39</v>
      </c>
      <c r="P1154" t="s">
        <v>5411</v>
      </c>
      <c r="Q1154">
        <v>147</v>
      </c>
      <c r="R1154">
        <v>310126</v>
      </c>
    </row>
    <row r="1155" spans="1:18" x14ac:dyDescent="0.25">
      <c r="A1155">
        <v>1153</v>
      </c>
      <c r="B1155" t="s">
        <v>5412</v>
      </c>
      <c r="C1155" t="s">
        <v>5413</v>
      </c>
      <c r="D1155">
        <v>2</v>
      </c>
      <c r="E1155" t="s">
        <v>5414</v>
      </c>
      <c r="F1155" t="s">
        <v>5412</v>
      </c>
      <c r="G1155">
        <v>1325199</v>
      </c>
      <c r="H1155">
        <v>18290</v>
      </c>
      <c r="I1155">
        <v>1146</v>
      </c>
      <c r="J1155">
        <v>0</v>
      </c>
      <c r="K1155">
        <v>71</v>
      </c>
      <c r="L1155" t="s">
        <v>2203</v>
      </c>
      <c r="M1155">
        <v>1730</v>
      </c>
      <c r="N1155" t="s">
        <v>22</v>
      </c>
      <c r="O1155">
        <v>115</v>
      </c>
      <c r="P1155" t="s">
        <v>5415</v>
      </c>
      <c r="Q1155">
        <v>510</v>
      </c>
      <c r="R1155">
        <v>21520645</v>
      </c>
    </row>
    <row r="1156" spans="1:18" x14ac:dyDescent="0.25">
      <c r="A1156">
        <v>1154</v>
      </c>
      <c r="B1156" t="s">
        <v>5416</v>
      </c>
      <c r="C1156" t="s">
        <v>5417</v>
      </c>
      <c r="D1156">
        <v>1</v>
      </c>
      <c r="E1156" t="s">
        <v>5418</v>
      </c>
      <c r="F1156" t="s">
        <v>5416</v>
      </c>
      <c r="G1156">
        <v>6618322</v>
      </c>
      <c r="H1156">
        <v>73169</v>
      </c>
      <c r="I1156">
        <v>6318</v>
      </c>
      <c r="J1156">
        <v>0</v>
      </c>
      <c r="K1156">
        <v>20</v>
      </c>
      <c r="L1156" t="s">
        <v>3909</v>
      </c>
      <c r="M1156">
        <v>18</v>
      </c>
      <c r="N1156" t="s">
        <v>22</v>
      </c>
      <c r="O1156">
        <v>70</v>
      </c>
      <c r="P1156" t="s">
        <v>5419</v>
      </c>
      <c r="Q1156">
        <v>867</v>
      </c>
      <c r="R1156">
        <v>7299764</v>
      </c>
    </row>
    <row r="1157" spans="1:18" x14ac:dyDescent="0.25">
      <c r="A1157">
        <v>1155</v>
      </c>
      <c r="B1157" t="s">
        <v>5420</v>
      </c>
      <c r="C1157" t="s">
        <v>5421</v>
      </c>
      <c r="D1157">
        <v>1</v>
      </c>
      <c r="E1157" t="s">
        <v>5422</v>
      </c>
      <c r="F1157" t="s">
        <v>5420</v>
      </c>
      <c r="G1157">
        <v>137445</v>
      </c>
      <c r="H1157">
        <v>1362</v>
      </c>
      <c r="I1157">
        <v>175</v>
      </c>
      <c r="J1157">
        <v>0</v>
      </c>
      <c r="K1157">
        <v>1</v>
      </c>
      <c r="L1157" t="s">
        <v>3687</v>
      </c>
      <c r="M1157">
        <v>1880</v>
      </c>
      <c r="N1157" t="s">
        <v>22</v>
      </c>
      <c r="O1157">
        <v>286</v>
      </c>
      <c r="P1157" t="s">
        <v>5423</v>
      </c>
      <c r="Q1157">
        <v>440</v>
      </c>
      <c r="R1157">
        <v>13431784</v>
      </c>
    </row>
    <row r="1158" spans="1:18" x14ac:dyDescent="0.25">
      <c r="A1158">
        <v>1156</v>
      </c>
      <c r="B1158" t="s">
        <v>5424</v>
      </c>
      <c r="C1158" t="s">
        <v>5425</v>
      </c>
      <c r="D1158">
        <v>1</v>
      </c>
      <c r="E1158" t="s">
        <v>5426</v>
      </c>
      <c r="F1158" t="s">
        <v>5424</v>
      </c>
      <c r="G1158">
        <v>244121</v>
      </c>
      <c r="H1158">
        <v>5531</v>
      </c>
      <c r="I1158">
        <v>200</v>
      </c>
      <c r="J1158">
        <v>0</v>
      </c>
      <c r="K1158">
        <v>10</v>
      </c>
      <c r="L1158" t="s">
        <v>5427</v>
      </c>
      <c r="M1158">
        <v>128</v>
      </c>
      <c r="N1158" t="s">
        <v>22</v>
      </c>
      <c r="O1158">
        <v>31</v>
      </c>
      <c r="P1158" t="s">
        <v>5428</v>
      </c>
      <c r="Q1158">
        <v>544</v>
      </c>
      <c r="R1158">
        <v>2588917</v>
      </c>
    </row>
    <row r="1159" spans="1:18" x14ac:dyDescent="0.25">
      <c r="A1159">
        <v>1157</v>
      </c>
      <c r="B1159" t="s">
        <v>5429</v>
      </c>
      <c r="C1159" t="s">
        <v>5430</v>
      </c>
      <c r="D1159">
        <v>2</v>
      </c>
      <c r="E1159" t="s">
        <v>5431</v>
      </c>
      <c r="F1159" t="s">
        <v>5429</v>
      </c>
      <c r="G1159">
        <v>48371</v>
      </c>
      <c r="H1159">
        <v>966</v>
      </c>
      <c r="I1159">
        <v>58</v>
      </c>
      <c r="J1159">
        <v>0</v>
      </c>
      <c r="K1159">
        <v>4</v>
      </c>
      <c r="L1159" t="s">
        <v>5432</v>
      </c>
      <c r="M1159">
        <v>114</v>
      </c>
      <c r="N1159" t="s">
        <v>22</v>
      </c>
      <c r="O1159">
        <v>20</v>
      </c>
      <c r="P1159" t="s">
        <v>5433</v>
      </c>
      <c r="Q1159">
        <v>321</v>
      </c>
      <c r="R1159">
        <v>2734398</v>
      </c>
    </row>
    <row r="1160" spans="1:18" x14ac:dyDescent="0.25">
      <c r="A1160">
        <v>1158</v>
      </c>
      <c r="B1160" t="s">
        <v>5434</v>
      </c>
      <c r="C1160" t="s">
        <v>5435</v>
      </c>
      <c r="D1160">
        <v>3</v>
      </c>
      <c r="E1160" t="s">
        <v>5436</v>
      </c>
      <c r="F1160" t="s">
        <v>5434</v>
      </c>
      <c r="G1160">
        <v>106618</v>
      </c>
      <c r="H1160">
        <v>1460</v>
      </c>
      <c r="I1160">
        <v>195</v>
      </c>
      <c r="J1160">
        <v>0</v>
      </c>
      <c r="K1160">
        <v>13</v>
      </c>
      <c r="L1160" t="s">
        <v>5437</v>
      </c>
      <c r="M1160">
        <v>543</v>
      </c>
      <c r="N1160" t="s">
        <v>22</v>
      </c>
      <c r="O1160">
        <v>227</v>
      </c>
      <c r="P1160" t="s">
        <v>5438</v>
      </c>
      <c r="Q1160">
        <v>489</v>
      </c>
      <c r="R1160">
        <v>1978825</v>
      </c>
    </row>
    <row r="1161" spans="1:18" x14ac:dyDescent="0.25">
      <c r="A1161">
        <v>1159</v>
      </c>
      <c r="B1161" t="s">
        <v>5439</v>
      </c>
      <c r="C1161" t="s">
        <v>5440</v>
      </c>
      <c r="D1161">
        <v>1</v>
      </c>
      <c r="E1161" t="s">
        <v>5441</v>
      </c>
      <c r="F1161" t="s">
        <v>5442</v>
      </c>
      <c r="G1161">
        <v>27623</v>
      </c>
      <c r="H1161">
        <v>557</v>
      </c>
      <c r="I1161">
        <v>97</v>
      </c>
      <c r="J1161">
        <v>0</v>
      </c>
      <c r="K1161">
        <v>10</v>
      </c>
      <c r="L1161" t="s">
        <v>2577</v>
      </c>
      <c r="M1161">
        <v>30</v>
      </c>
      <c r="N1161" t="s">
        <v>22</v>
      </c>
      <c r="O1161">
        <v>211</v>
      </c>
      <c r="P1161" t="s">
        <v>5443</v>
      </c>
      <c r="Q1161">
        <v>741</v>
      </c>
      <c r="R1161">
        <v>625939</v>
      </c>
    </row>
    <row r="1162" spans="1:18" x14ac:dyDescent="0.25">
      <c r="A1162">
        <v>1160</v>
      </c>
      <c r="B1162" t="s">
        <v>5444</v>
      </c>
      <c r="C1162" t="s">
        <v>5445</v>
      </c>
      <c r="D1162">
        <v>2</v>
      </c>
      <c r="E1162" t="s">
        <v>5446</v>
      </c>
      <c r="F1162" t="s">
        <v>5444</v>
      </c>
      <c r="G1162">
        <v>50826</v>
      </c>
      <c r="H1162">
        <v>893</v>
      </c>
      <c r="I1162">
        <v>51</v>
      </c>
      <c r="J1162">
        <v>0</v>
      </c>
      <c r="K1162">
        <v>4</v>
      </c>
      <c r="L1162" t="s">
        <v>3647</v>
      </c>
      <c r="M1162">
        <v>56</v>
      </c>
      <c r="N1162" t="s">
        <v>22</v>
      </c>
      <c r="O1162">
        <v>90</v>
      </c>
      <c r="P1162" t="s">
        <v>5447</v>
      </c>
      <c r="Q1162">
        <v>778</v>
      </c>
      <c r="R1162">
        <v>4184666</v>
      </c>
    </row>
    <row r="1163" spans="1:18" x14ac:dyDescent="0.25">
      <c r="A1163">
        <v>1161</v>
      </c>
      <c r="B1163" t="s">
        <v>5448</v>
      </c>
      <c r="C1163" t="s">
        <v>5449</v>
      </c>
      <c r="D1163">
        <v>2</v>
      </c>
      <c r="E1163" t="s">
        <v>5450</v>
      </c>
      <c r="F1163" t="s">
        <v>5448</v>
      </c>
      <c r="G1163">
        <v>1098658</v>
      </c>
      <c r="H1163">
        <v>12803</v>
      </c>
      <c r="I1163">
        <v>838</v>
      </c>
      <c r="J1163">
        <v>0</v>
      </c>
      <c r="K1163">
        <v>42</v>
      </c>
      <c r="L1163" t="s">
        <v>3597</v>
      </c>
      <c r="M1163">
        <v>1130</v>
      </c>
      <c r="N1163" t="s">
        <v>22</v>
      </c>
      <c r="O1163">
        <v>634</v>
      </c>
      <c r="P1163" t="s">
        <v>5451</v>
      </c>
      <c r="Q1163">
        <v>703</v>
      </c>
      <c r="R1163">
        <v>65601594</v>
      </c>
    </row>
    <row r="1164" spans="1:18" x14ac:dyDescent="0.25">
      <c r="A1164">
        <v>1162</v>
      </c>
      <c r="B1164" t="s">
        <v>5452</v>
      </c>
      <c r="C1164" t="s">
        <v>5453</v>
      </c>
      <c r="D1164">
        <v>2</v>
      </c>
      <c r="E1164" t="s">
        <v>5454</v>
      </c>
      <c r="F1164" t="s">
        <v>5452</v>
      </c>
      <c r="G1164">
        <v>334686</v>
      </c>
      <c r="H1164">
        <v>7930</v>
      </c>
      <c r="I1164">
        <v>316</v>
      </c>
      <c r="J1164">
        <v>0</v>
      </c>
      <c r="K1164">
        <v>87</v>
      </c>
      <c r="L1164" t="s">
        <v>3681</v>
      </c>
      <c r="M1164">
        <v>2540</v>
      </c>
      <c r="N1164" t="s">
        <v>22</v>
      </c>
      <c r="O1164">
        <v>152</v>
      </c>
      <c r="P1164" t="s">
        <v>5455</v>
      </c>
      <c r="Q1164">
        <v>560</v>
      </c>
      <c r="R1164">
        <v>9746375</v>
      </c>
    </row>
    <row r="1165" spans="1:18" x14ac:dyDescent="0.25">
      <c r="A1165">
        <v>1163</v>
      </c>
      <c r="B1165" t="s">
        <v>5456</v>
      </c>
      <c r="C1165" t="s">
        <v>5457</v>
      </c>
      <c r="D1165">
        <v>1</v>
      </c>
      <c r="E1165" t="s">
        <v>5458</v>
      </c>
      <c r="F1165" t="s">
        <v>5456</v>
      </c>
      <c r="G1165">
        <v>225135</v>
      </c>
      <c r="H1165">
        <v>3816</v>
      </c>
      <c r="I1165">
        <v>92</v>
      </c>
      <c r="J1165">
        <v>0</v>
      </c>
      <c r="K1165">
        <v>5</v>
      </c>
      <c r="L1165" t="s">
        <v>5459</v>
      </c>
      <c r="M1165">
        <v>650</v>
      </c>
      <c r="N1165" t="s">
        <v>22</v>
      </c>
      <c r="O1165">
        <v>18</v>
      </c>
      <c r="P1165" t="s">
        <v>5460</v>
      </c>
      <c r="Q1165">
        <v>426</v>
      </c>
      <c r="R1165">
        <v>1387235</v>
      </c>
    </row>
    <row r="1166" spans="1:18" x14ac:dyDescent="0.25">
      <c r="A1166">
        <v>1164</v>
      </c>
      <c r="B1166" t="s">
        <v>5461</v>
      </c>
      <c r="C1166" t="s">
        <v>5462</v>
      </c>
      <c r="D1166">
        <v>2</v>
      </c>
      <c r="E1166" t="s">
        <v>5463</v>
      </c>
      <c r="F1166" t="s">
        <v>5461</v>
      </c>
      <c r="G1166">
        <v>78191</v>
      </c>
      <c r="H1166">
        <v>1267</v>
      </c>
      <c r="I1166">
        <v>65</v>
      </c>
      <c r="J1166">
        <v>0</v>
      </c>
      <c r="K1166">
        <v>2</v>
      </c>
      <c r="L1166" t="s">
        <v>5206</v>
      </c>
      <c r="M1166">
        <v>8250</v>
      </c>
      <c r="N1166" t="s">
        <v>22</v>
      </c>
      <c r="O1166">
        <v>274</v>
      </c>
      <c r="P1166" t="s">
        <v>5464</v>
      </c>
      <c r="Q1166">
        <v>584</v>
      </c>
      <c r="R1166">
        <v>15944417</v>
      </c>
    </row>
    <row r="1167" spans="1:18" x14ac:dyDescent="0.25">
      <c r="A1167">
        <v>1165</v>
      </c>
      <c r="B1167" t="s">
        <v>5465</v>
      </c>
      <c r="C1167" t="s">
        <v>5466</v>
      </c>
      <c r="D1167">
        <v>1</v>
      </c>
      <c r="E1167" t="s">
        <v>5467</v>
      </c>
      <c r="F1167" t="s">
        <v>5465</v>
      </c>
      <c r="G1167">
        <v>1233119</v>
      </c>
      <c r="H1167">
        <v>19111</v>
      </c>
      <c r="I1167">
        <v>819</v>
      </c>
      <c r="J1167">
        <v>0</v>
      </c>
      <c r="K1167">
        <v>400</v>
      </c>
      <c r="L1167" t="s">
        <v>3676</v>
      </c>
      <c r="M1167">
        <v>717</v>
      </c>
      <c r="N1167" t="s">
        <v>22</v>
      </c>
      <c r="O1167">
        <v>78</v>
      </c>
      <c r="P1167" t="s">
        <v>5468</v>
      </c>
      <c r="Q1167">
        <v>587</v>
      </c>
      <c r="R1167">
        <v>4256970</v>
      </c>
    </row>
    <row r="1168" spans="1:18" x14ac:dyDescent="0.25">
      <c r="A1168">
        <v>1166</v>
      </c>
      <c r="B1168" t="s">
        <v>5469</v>
      </c>
      <c r="C1168" t="s">
        <v>5470</v>
      </c>
      <c r="D1168">
        <v>1</v>
      </c>
      <c r="E1168" t="s">
        <v>5471</v>
      </c>
      <c r="F1168" t="s">
        <v>5469</v>
      </c>
      <c r="G1168">
        <v>44020</v>
      </c>
      <c r="H1168">
        <v>711</v>
      </c>
      <c r="I1168">
        <v>54</v>
      </c>
      <c r="J1168">
        <v>0</v>
      </c>
      <c r="K1168">
        <v>2</v>
      </c>
      <c r="L1168" t="s">
        <v>3725</v>
      </c>
      <c r="M1168">
        <v>272</v>
      </c>
      <c r="N1168" t="s">
        <v>22</v>
      </c>
      <c r="O1168">
        <v>75</v>
      </c>
      <c r="P1168" t="s">
        <v>5472</v>
      </c>
      <c r="Q1168">
        <v>504</v>
      </c>
      <c r="R1168">
        <v>7828627</v>
      </c>
    </row>
    <row r="1169" spans="1:18" x14ac:dyDescent="0.25">
      <c r="A1169">
        <v>1167</v>
      </c>
      <c r="B1169" t="s">
        <v>5473</v>
      </c>
      <c r="C1169" t="s">
        <v>5474</v>
      </c>
      <c r="D1169">
        <v>1</v>
      </c>
      <c r="E1169" t="s">
        <v>5475</v>
      </c>
      <c r="F1169" t="s">
        <v>5473</v>
      </c>
      <c r="G1169">
        <v>272718</v>
      </c>
      <c r="H1169">
        <v>4979</v>
      </c>
      <c r="I1169">
        <v>279</v>
      </c>
      <c r="J1169">
        <v>0</v>
      </c>
      <c r="K1169">
        <v>2</v>
      </c>
      <c r="L1169" t="s">
        <v>2203</v>
      </c>
      <c r="M1169">
        <v>1730</v>
      </c>
      <c r="N1169" t="s">
        <v>22</v>
      </c>
      <c r="O1169">
        <v>115</v>
      </c>
      <c r="P1169" t="s">
        <v>5476</v>
      </c>
      <c r="Q1169">
        <v>132</v>
      </c>
      <c r="R1169">
        <v>21520645</v>
      </c>
    </row>
    <row r="1170" spans="1:18" x14ac:dyDescent="0.25">
      <c r="A1170">
        <v>1168</v>
      </c>
      <c r="B1170" t="s">
        <v>5477</v>
      </c>
      <c r="C1170" t="s">
        <v>5478</v>
      </c>
      <c r="D1170">
        <v>3</v>
      </c>
      <c r="E1170" t="s">
        <v>5479</v>
      </c>
      <c r="F1170" t="s">
        <v>5477</v>
      </c>
      <c r="G1170">
        <v>217544</v>
      </c>
      <c r="H1170">
        <v>4423</v>
      </c>
      <c r="I1170">
        <v>200</v>
      </c>
      <c r="J1170">
        <v>0</v>
      </c>
      <c r="K1170">
        <v>11</v>
      </c>
      <c r="L1170" t="s">
        <v>5480</v>
      </c>
      <c r="M1170">
        <v>21</v>
      </c>
      <c r="N1170" t="s">
        <v>22</v>
      </c>
      <c r="O1170">
        <v>42</v>
      </c>
      <c r="P1170" t="s">
        <v>5481</v>
      </c>
      <c r="Q1170">
        <v>552</v>
      </c>
      <c r="R1170">
        <v>685084</v>
      </c>
    </row>
    <row r="1171" spans="1:18" x14ac:dyDescent="0.25">
      <c r="A1171">
        <v>1169</v>
      </c>
      <c r="B1171" t="s">
        <v>5482</v>
      </c>
      <c r="C1171" t="s">
        <v>5483</v>
      </c>
      <c r="D1171">
        <v>2</v>
      </c>
      <c r="E1171" t="s">
        <v>5484</v>
      </c>
      <c r="F1171" t="s">
        <v>5482</v>
      </c>
      <c r="G1171">
        <v>305711</v>
      </c>
      <c r="H1171">
        <v>5498</v>
      </c>
      <c r="I1171">
        <v>385</v>
      </c>
      <c r="J1171">
        <v>0</v>
      </c>
      <c r="K1171">
        <v>31</v>
      </c>
      <c r="L1171" t="s">
        <v>2199</v>
      </c>
      <c r="M1171">
        <v>5490</v>
      </c>
      <c r="N1171" t="s">
        <v>22</v>
      </c>
      <c r="O1171">
        <v>124</v>
      </c>
      <c r="P1171" t="s">
        <v>5485</v>
      </c>
      <c r="Q1171">
        <v>685</v>
      </c>
      <c r="R1171">
        <v>39136623</v>
      </c>
    </row>
    <row r="1172" spans="1:18" x14ac:dyDescent="0.25">
      <c r="A1172">
        <v>1170</v>
      </c>
      <c r="B1172" t="s">
        <v>5486</v>
      </c>
      <c r="C1172" t="s">
        <v>5487</v>
      </c>
      <c r="D1172">
        <v>1</v>
      </c>
      <c r="E1172" t="s">
        <v>5488</v>
      </c>
      <c r="F1172" t="s">
        <v>5489</v>
      </c>
      <c r="G1172">
        <v>21969</v>
      </c>
      <c r="H1172">
        <v>607</v>
      </c>
      <c r="I1172">
        <v>44</v>
      </c>
      <c r="J1172">
        <v>0</v>
      </c>
      <c r="K1172">
        <v>0</v>
      </c>
      <c r="L1172" t="s">
        <v>2159</v>
      </c>
      <c r="M1172">
        <v>35700</v>
      </c>
      <c r="N1172" t="s">
        <v>22</v>
      </c>
      <c r="O1172">
        <v>205</v>
      </c>
      <c r="P1172" t="s">
        <v>5490</v>
      </c>
      <c r="Q1172">
        <v>50</v>
      </c>
      <c r="R1172">
        <v>226453259</v>
      </c>
    </row>
    <row r="1173" spans="1:18" x14ac:dyDescent="0.25">
      <c r="A1173">
        <v>1171</v>
      </c>
      <c r="B1173" t="s">
        <v>5491</v>
      </c>
      <c r="C1173" t="s">
        <v>5492</v>
      </c>
      <c r="D1173">
        <v>1</v>
      </c>
      <c r="E1173" t="s">
        <v>5493</v>
      </c>
      <c r="F1173" t="s">
        <v>5491</v>
      </c>
      <c r="G1173">
        <v>6851</v>
      </c>
      <c r="H1173">
        <v>167</v>
      </c>
      <c r="I1173">
        <v>4</v>
      </c>
      <c r="J1173">
        <v>0</v>
      </c>
      <c r="K1173">
        <v>0</v>
      </c>
      <c r="L1173" t="s">
        <v>5494</v>
      </c>
      <c r="M1173">
        <v>50</v>
      </c>
      <c r="N1173" t="s">
        <v>22</v>
      </c>
      <c r="O1173">
        <v>1</v>
      </c>
      <c r="P1173" t="s">
        <v>5495</v>
      </c>
      <c r="Q1173">
        <v>213</v>
      </c>
      <c r="R1173">
        <v>6836</v>
      </c>
    </row>
    <row r="1174" spans="1:18" x14ac:dyDescent="0.25">
      <c r="A1174">
        <v>1172</v>
      </c>
      <c r="B1174" t="s">
        <v>5496</v>
      </c>
      <c r="C1174" t="s">
        <v>5497</v>
      </c>
      <c r="D1174">
        <v>7</v>
      </c>
      <c r="E1174" t="s">
        <v>5498</v>
      </c>
      <c r="F1174" t="s">
        <v>5496</v>
      </c>
      <c r="G1174">
        <v>762428</v>
      </c>
      <c r="H1174">
        <v>9802</v>
      </c>
      <c r="I1174">
        <v>912</v>
      </c>
      <c r="J1174">
        <v>0</v>
      </c>
      <c r="K1174">
        <v>13</v>
      </c>
      <c r="L1174" t="s">
        <v>2365</v>
      </c>
      <c r="M1174">
        <v>264</v>
      </c>
      <c r="N1174" t="s">
        <v>22</v>
      </c>
      <c r="O1174">
        <v>48</v>
      </c>
      <c r="P1174" t="s">
        <v>5499</v>
      </c>
      <c r="Q1174">
        <v>1060</v>
      </c>
      <c r="R1174">
        <v>27157048</v>
      </c>
    </row>
    <row r="1175" spans="1:18" x14ac:dyDescent="0.25">
      <c r="A1175">
        <v>1173</v>
      </c>
      <c r="B1175" t="s">
        <v>5500</v>
      </c>
      <c r="C1175" t="s">
        <v>5501</v>
      </c>
      <c r="D1175">
        <v>1</v>
      </c>
      <c r="E1175" t="s">
        <v>5502</v>
      </c>
      <c r="F1175" t="s">
        <v>5503</v>
      </c>
      <c r="G1175">
        <v>103</v>
      </c>
      <c r="H1175">
        <v>5</v>
      </c>
      <c r="I1175">
        <v>0</v>
      </c>
      <c r="J1175">
        <v>0</v>
      </c>
      <c r="K1175">
        <v>0</v>
      </c>
      <c r="L1175" t="s">
        <v>5504</v>
      </c>
      <c r="M1175">
        <v>467</v>
      </c>
      <c r="N1175" t="s">
        <v>22</v>
      </c>
      <c r="O1175">
        <v>1147</v>
      </c>
      <c r="P1175" t="s">
        <v>5505</v>
      </c>
      <c r="Q1175">
        <v>219</v>
      </c>
      <c r="R1175">
        <v>294055</v>
      </c>
    </row>
    <row r="1176" spans="1:18" x14ac:dyDescent="0.25">
      <c r="A1176">
        <v>1174</v>
      </c>
      <c r="B1176" t="s">
        <v>5506</v>
      </c>
      <c r="C1176" t="s">
        <v>5507</v>
      </c>
      <c r="D1176">
        <v>2</v>
      </c>
      <c r="E1176" t="s">
        <v>5508</v>
      </c>
      <c r="F1176" t="s">
        <v>5506</v>
      </c>
      <c r="G1176">
        <v>161627</v>
      </c>
      <c r="H1176">
        <v>3837</v>
      </c>
      <c r="I1176">
        <v>102</v>
      </c>
      <c r="J1176">
        <v>0</v>
      </c>
      <c r="K1176">
        <v>3</v>
      </c>
      <c r="L1176" t="s">
        <v>2492</v>
      </c>
      <c r="M1176">
        <v>6020</v>
      </c>
      <c r="N1176" t="s">
        <v>22</v>
      </c>
      <c r="O1176">
        <v>101</v>
      </c>
      <c r="P1176" t="s">
        <v>5509</v>
      </c>
      <c r="Q1176">
        <v>141</v>
      </c>
      <c r="R1176">
        <v>15781415</v>
      </c>
    </row>
    <row r="1177" spans="1:18" x14ac:dyDescent="0.25">
      <c r="A1177">
        <v>1175</v>
      </c>
      <c r="B1177" t="s">
        <v>5510</v>
      </c>
      <c r="C1177" t="s">
        <v>5511</v>
      </c>
      <c r="D1177">
        <v>2</v>
      </c>
      <c r="E1177" t="s">
        <v>5512</v>
      </c>
      <c r="F1177" t="s">
        <v>5513</v>
      </c>
      <c r="G1177">
        <v>156339</v>
      </c>
      <c r="H1177">
        <v>2235</v>
      </c>
      <c r="I1177">
        <v>450</v>
      </c>
      <c r="J1177">
        <v>0</v>
      </c>
      <c r="K1177">
        <v>3</v>
      </c>
      <c r="L1177" t="s">
        <v>3687</v>
      </c>
      <c r="M1177">
        <v>1880</v>
      </c>
      <c r="N1177" t="s">
        <v>22</v>
      </c>
      <c r="O1177">
        <v>286</v>
      </c>
      <c r="P1177" t="s">
        <v>5514</v>
      </c>
      <c r="Q1177">
        <v>440</v>
      </c>
      <c r="R1177">
        <v>13431784</v>
      </c>
    </row>
    <row r="1178" spans="1:18" x14ac:dyDescent="0.25">
      <c r="A1178">
        <v>1176</v>
      </c>
      <c r="B1178" t="s">
        <v>5515</v>
      </c>
      <c r="C1178" t="s">
        <v>5516</v>
      </c>
      <c r="D1178">
        <v>1</v>
      </c>
      <c r="E1178" t="s">
        <v>5517</v>
      </c>
      <c r="F1178" t="s">
        <v>5518</v>
      </c>
      <c r="G1178">
        <v>9544</v>
      </c>
      <c r="H1178">
        <v>247</v>
      </c>
      <c r="I1178">
        <v>6</v>
      </c>
      <c r="J1178">
        <v>0</v>
      </c>
      <c r="K1178">
        <v>0</v>
      </c>
      <c r="L1178" t="s">
        <v>5519</v>
      </c>
      <c r="M1178">
        <v>5510</v>
      </c>
      <c r="N1178" t="s">
        <v>22</v>
      </c>
      <c r="O1178">
        <v>339</v>
      </c>
      <c r="P1178" t="s">
        <v>5520</v>
      </c>
      <c r="Q1178">
        <v>107</v>
      </c>
      <c r="R1178">
        <v>900765</v>
      </c>
    </row>
    <row r="1179" spans="1:18" x14ac:dyDescent="0.25">
      <c r="A1179">
        <v>1177</v>
      </c>
      <c r="B1179" t="s">
        <v>5521</v>
      </c>
      <c r="C1179" t="s">
        <v>5522</v>
      </c>
      <c r="D1179">
        <v>2</v>
      </c>
      <c r="E1179" t="s">
        <v>5523</v>
      </c>
      <c r="F1179" t="s">
        <v>5521</v>
      </c>
      <c r="G1179">
        <v>12803338</v>
      </c>
      <c r="H1179">
        <v>162122</v>
      </c>
      <c r="I1179">
        <v>6441</v>
      </c>
      <c r="J1179">
        <v>0</v>
      </c>
      <c r="K1179">
        <v>740</v>
      </c>
      <c r="L1179" t="s">
        <v>5206</v>
      </c>
      <c r="M1179">
        <v>8250</v>
      </c>
      <c r="N1179" t="s">
        <v>22</v>
      </c>
      <c r="O1179">
        <v>274</v>
      </c>
      <c r="P1179" t="s">
        <v>5524</v>
      </c>
      <c r="Q1179">
        <v>584</v>
      </c>
      <c r="R1179">
        <v>15944417</v>
      </c>
    </row>
    <row r="1180" spans="1:18" x14ac:dyDescent="0.25">
      <c r="A1180">
        <v>1178</v>
      </c>
      <c r="B1180" t="s">
        <v>5525</v>
      </c>
      <c r="C1180" t="s">
        <v>5526</v>
      </c>
      <c r="D1180">
        <v>1</v>
      </c>
      <c r="E1180" t="s">
        <v>5527</v>
      </c>
      <c r="F1180" t="s">
        <v>5525</v>
      </c>
      <c r="G1180">
        <v>401613</v>
      </c>
      <c r="H1180">
        <v>7001</v>
      </c>
      <c r="I1180">
        <v>228</v>
      </c>
      <c r="J1180">
        <v>0</v>
      </c>
      <c r="K1180">
        <v>0</v>
      </c>
      <c r="L1180" t="s">
        <v>5528</v>
      </c>
      <c r="M1180">
        <v>75</v>
      </c>
      <c r="N1180" t="s">
        <v>22</v>
      </c>
      <c r="O1180">
        <v>9</v>
      </c>
      <c r="P1180" t="s">
        <v>5529</v>
      </c>
      <c r="Q1180">
        <v>71</v>
      </c>
      <c r="R1180">
        <v>446716</v>
      </c>
    </row>
    <row r="1181" spans="1:18" x14ac:dyDescent="0.25">
      <c r="A1181">
        <v>1179</v>
      </c>
      <c r="B1181" t="s">
        <v>5530</v>
      </c>
      <c r="C1181" t="s">
        <v>5531</v>
      </c>
      <c r="D1181">
        <v>1</v>
      </c>
      <c r="E1181" t="s">
        <v>5532</v>
      </c>
      <c r="F1181" t="s">
        <v>5530</v>
      </c>
      <c r="G1181">
        <v>319707</v>
      </c>
      <c r="H1181">
        <v>5127</v>
      </c>
      <c r="I1181">
        <v>504</v>
      </c>
      <c r="J1181">
        <v>0</v>
      </c>
      <c r="K1181">
        <v>7</v>
      </c>
      <c r="L1181" t="s">
        <v>1869</v>
      </c>
      <c r="M1181">
        <v>109</v>
      </c>
      <c r="N1181" t="s">
        <v>22</v>
      </c>
      <c r="O1181">
        <v>73</v>
      </c>
      <c r="P1181" t="s">
        <v>5533</v>
      </c>
      <c r="Q1181">
        <v>883</v>
      </c>
      <c r="R1181">
        <v>4839371</v>
      </c>
    </row>
    <row r="1182" spans="1:18" x14ac:dyDescent="0.25">
      <c r="A1182">
        <v>1180</v>
      </c>
      <c r="B1182" t="s">
        <v>5534</v>
      </c>
      <c r="C1182" t="s">
        <v>5535</v>
      </c>
      <c r="D1182">
        <v>1</v>
      </c>
      <c r="E1182" t="s">
        <v>5536</v>
      </c>
      <c r="F1182" t="s">
        <v>5537</v>
      </c>
      <c r="G1182">
        <v>118408</v>
      </c>
      <c r="H1182">
        <v>2463</v>
      </c>
      <c r="I1182">
        <v>123</v>
      </c>
      <c r="J1182">
        <v>0</v>
      </c>
      <c r="K1182">
        <v>4</v>
      </c>
      <c r="L1182" t="s">
        <v>5538</v>
      </c>
      <c r="M1182">
        <v>743</v>
      </c>
      <c r="N1182" t="s">
        <v>22</v>
      </c>
      <c r="O1182">
        <v>255</v>
      </c>
      <c r="P1182" t="s">
        <v>5539</v>
      </c>
      <c r="Q1182">
        <v>426</v>
      </c>
      <c r="R1182">
        <v>2684527</v>
      </c>
    </row>
    <row r="1183" spans="1:18" x14ac:dyDescent="0.25">
      <c r="A1183">
        <v>1181</v>
      </c>
      <c r="B1183" t="s">
        <v>5540</v>
      </c>
      <c r="C1183" t="s">
        <v>5541</v>
      </c>
      <c r="D1183">
        <v>1</v>
      </c>
      <c r="E1183" t="s">
        <v>5542</v>
      </c>
      <c r="F1183" t="s">
        <v>5540</v>
      </c>
      <c r="G1183">
        <v>112334</v>
      </c>
      <c r="H1183">
        <v>2513</v>
      </c>
      <c r="I1183">
        <v>37</v>
      </c>
      <c r="J1183">
        <v>0</v>
      </c>
      <c r="K1183">
        <v>31</v>
      </c>
      <c r="L1183" t="s">
        <v>5543</v>
      </c>
      <c r="M1183">
        <v>509</v>
      </c>
      <c r="N1183" t="s">
        <v>22</v>
      </c>
      <c r="O1183">
        <v>104</v>
      </c>
      <c r="P1183" t="s">
        <v>5544</v>
      </c>
      <c r="Q1183">
        <v>1153</v>
      </c>
      <c r="R1183">
        <v>199434</v>
      </c>
    </row>
    <row r="1184" spans="1:18" x14ac:dyDescent="0.25">
      <c r="A1184">
        <v>1182</v>
      </c>
      <c r="B1184" t="s">
        <v>5545</v>
      </c>
      <c r="C1184" t="s">
        <v>5546</v>
      </c>
      <c r="D1184">
        <v>1</v>
      </c>
      <c r="E1184" t="s">
        <v>5547</v>
      </c>
      <c r="F1184" t="s">
        <v>5545</v>
      </c>
      <c r="G1184">
        <v>11129</v>
      </c>
      <c r="H1184">
        <v>215</v>
      </c>
      <c r="I1184">
        <v>3</v>
      </c>
      <c r="J1184">
        <v>0</v>
      </c>
      <c r="K1184">
        <v>11</v>
      </c>
      <c r="L1184" t="s">
        <v>5548</v>
      </c>
      <c r="M1184">
        <v>2400</v>
      </c>
      <c r="N1184" t="s">
        <v>22</v>
      </c>
      <c r="O1184">
        <v>71</v>
      </c>
      <c r="P1184" t="s">
        <v>5549</v>
      </c>
      <c r="Q1184">
        <v>1155</v>
      </c>
      <c r="R1184">
        <v>711712</v>
      </c>
    </row>
    <row r="1185" spans="1:18" x14ac:dyDescent="0.25">
      <c r="A1185">
        <v>1183</v>
      </c>
      <c r="B1185" t="s">
        <v>5550</v>
      </c>
      <c r="C1185" t="s">
        <v>5551</v>
      </c>
      <c r="D1185">
        <v>1</v>
      </c>
      <c r="E1185" t="s">
        <v>5552</v>
      </c>
      <c r="F1185" t="s">
        <v>5550</v>
      </c>
      <c r="G1185">
        <v>2575726</v>
      </c>
      <c r="H1185">
        <v>26538</v>
      </c>
      <c r="I1185">
        <v>2238</v>
      </c>
      <c r="J1185">
        <v>0</v>
      </c>
      <c r="K1185">
        <v>66</v>
      </c>
      <c r="L1185" t="s">
        <v>947</v>
      </c>
      <c r="M1185">
        <v>1940</v>
      </c>
      <c r="N1185" t="s">
        <v>22</v>
      </c>
      <c r="O1185">
        <v>105</v>
      </c>
      <c r="P1185" t="s">
        <v>5553</v>
      </c>
      <c r="Q1185">
        <v>1651</v>
      </c>
      <c r="R1185">
        <v>49624488</v>
      </c>
    </row>
    <row r="1186" spans="1:18" x14ac:dyDescent="0.25">
      <c r="A1186">
        <v>1184</v>
      </c>
      <c r="B1186" t="s">
        <v>5554</v>
      </c>
      <c r="C1186" t="s">
        <v>5555</v>
      </c>
      <c r="D1186">
        <v>1</v>
      </c>
      <c r="E1186" t="s">
        <v>5556</v>
      </c>
      <c r="F1186" t="s">
        <v>5557</v>
      </c>
      <c r="G1186">
        <v>318437</v>
      </c>
      <c r="H1186">
        <v>6568</v>
      </c>
      <c r="I1186">
        <v>764</v>
      </c>
      <c r="J1186">
        <v>0</v>
      </c>
      <c r="K1186">
        <v>4</v>
      </c>
      <c r="L1186" t="s">
        <v>5558</v>
      </c>
      <c r="M1186">
        <v>266</v>
      </c>
      <c r="N1186" t="s">
        <v>22</v>
      </c>
      <c r="O1186">
        <v>57</v>
      </c>
      <c r="P1186" t="s">
        <v>5559</v>
      </c>
      <c r="Q1186">
        <v>1672</v>
      </c>
      <c r="R1186">
        <v>2035289</v>
      </c>
    </row>
    <row r="1187" spans="1:18" x14ac:dyDescent="0.25">
      <c r="A1187">
        <v>1185</v>
      </c>
      <c r="B1187" t="s">
        <v>5560</v>
      </c>
      <c r="C1187" t="s">
        <v>5561</v>
      </c>
      <c r="D1187">
        <v>1</v>
      </c>
      <c r="E1187" t="s">
        <v>5562</v>
      </c>
      <c r="F1187" t="s">
        <v>5560</v>
      </c>
      <c r="G1187">
        <v>1233357</v>
      </c>
      <c r="H1187">
        <v>21960</v>
      </c>
      <c r="I1187">
        <v>502</v>
      </c>
      <c r="J1187">
        <v>0</v>
      </c>
      <c r="K1187">
        <v>198</v>
      </c>
      <c r="L1187" t="s">
        <v>3573</v>
      </c>
      <c r="M1187">
        <v>56100</v>
      </c>
      <c r="N1187" t="s">
        <v>22</v>
      </c>
      <c r="O1187">
        <v>55</v>
      </c>
      <c r="P1187" t="s">
        <v>5563</v>
      </c>
      <c r="Q1187">
        <v>499</v>
      </c>
      <c r="R1187">
        <v>17887372</v>
      </c>
    </row>
    <row r="1188" spans="1:18" x14ac:dyDescent="0.25">
      <c r="A1188">
        <v>1186</v>
      </c>
      <c r="B1188" t="s">
        <v>5564</v>
      </c>
      <c r="C1188" t="s">
        <v>5565</v>
      </c>
      <c r="D1188">
        <v>1</v>
      </c>
      <c r="E1188" t="s">
        <v>5566</v>
      </c>
      <c r="F1188" t="s">
        <v>5564</v>
      </c>
      <c r="G1188">
        <v>1088057</v>
      </c>
      <c r="H1188">
        <v>44744</v>
      </c>
      <c r="I1188">
        <v>900</v>
      </c>
      <c r="J1188">
        <v>0</v>
      </c>
      <c r="K1188">
        <v>472</v>
      </c>
      <c r="L1188" t="s">
        <v>5567</v>
      </c>
      <c r="M1188">
        <v>3510</v>
      </c>
      <c r="N1188" t="s">
        <v>22</v>
      </c>
      <c r="O1188">
        <v>94</v>
      </c>
      <c r="P1188" t="s">
        <v>5568</v>
      </c>
      <c r="Q1188">
        <v>1860</v>
      </c>
      <c r="R1188">
        <v>1605416</v>
      </c>
    </row>
    <row r="1189" spans="1:18" x14ac:dyDescent="0.25">
      <c r="A1189">
        <v>1187</v>
      </c>
      <c r="B1189" t="s">
        <v>5569</v>
      </c>
      <c r="C1189" t="s">
        <v>5570</v>
      </c>
      <c r="D1189">
        <v>1</v>
      </c>
      <c r="E1189" t="s">
        <v>5571</v>
      </c>
      <c r="F1189" t="s">
        <v>5569</v>
      </c>
      <c r="G1189">
        <v>262515</v>
      </c>
      <c r="H1189">
        <v>6196</v>
      </c>
      <c r="I1189">
        <v>161</v>
      </c>
      <c r="J1189">
        <v>0</v>
      </c>
      <c r="K1189">
        <v>175</v>
      </c>
      <c r="L1189" t="s">
        <v>1011</v>
      </c>
      <c r="M1189">
        <v>7740</v>
      </c>
      <c r="N1189" t="s">
        <v>22</v>
      </c>
      <c r="O1189">
        <v>67</v>
      </c>
      <c r="P1189" t="s">
        <v>5572</v>
      </c>
      <c r="Q1189">
        <v>801</v>
      </c>
      <c r="R1189">
        <v>3334504</v>
      </c>
    </row>
    <row r="1190" spans="1:18" x14ac:dyDescent="0.25">
      <c r="A1190">
        <v>1188</v>
      </c>
      <c r="B1190" t="s">
        <v>5573</v>
      </c>
      <c r="C1190" t="s">
        <v>5574</v>
      </c>
      <c r="D1190">
        <v>1</v>
      </c>
      <c r="E1190" t="s">
        <v>5575</v>
      </c>
      <c r="F1190" t="s">
        <v>5573</v>
      </c>
      <c r="G1190">
        <v>35921</v>
      </c>
      <c r="H1190">
        <v>708</v>
      </c>
      <c r="I1190">
        <v>12</v>
      </c>
      <c r="J1190">
        <v>0</v>
      </c>
      <c r="K1190">
        <v>5</v>
      </c>
      <c r="L1190" t="s">
        <v>5576</v>
      </c>
      <c r="M1190">
        <v>644</v>
      </c>
      <c r="N1190" t="s">
        <v>22</v>
      </c>
      <c r="O1190">
        <v>100</v>
      </c>
      <c r="P1190" t="s">
        <v>5577</v>
      </c>
      <c r="Q1190">
        <v>1536</v>
      </c>
      <c r="R1190">
        <v>268982</v>
      </c>
    </row>
    <row r="1191" spans="1:18" x14ac:dyDescent="0.25">
      <c r="A1191">
        <v>1189</v>
      </c>
      <c r="B1191" t="s">
        <v>5578</v>
      </c>
      <c r="C1191" t="s">
        <v>5579</v>
      </c>
      <c r="D1191">
        <v>1</v>
      </c>
      <c r="E1191" t="s">
        <v>5580</v>
      </c>
      <c r="F1191" t="s">
        <v>5581</v>
      </c>
      <c r="G1191">
        <v>1192</v>
      </c>
      <c r="H1191">
        <v>71</v>
      </c>
      <c r="I1191">
        <v>1</v>
      </c>
      <c r="J1191">
        <v>0</v>
      </c>
      <c r="K1191">
        <v>8</v>
      </c>
      <c r="L1191" t="s">
        <v>5582</v>
      </c>
      <c r="M1191">
        <v>3490</v>
      </c>
      <c r="N1191" t="s">
        <v>22</v>
      </c>
      <c r="O1191">
        <v>91</v>
      </c>
      <c r="P1191" t="s">
        <v>5583</v>
      </c>
      <c r="Q1191">
        <v>1094</v>
      </c>
      <c r="R1191">
        <v>3051321</v>
      </c>
    </row>
    <row r="1192" spans="1:18" x14ac:dyDescent="0.25">
      <c r="A1192">
        <v>1190</v>
      </c>
      <c r="B1192" t="s">
        <v>5584</v>
      </c>
      <c r="C1192" t="s">
        <v>5585</v>
      </c>
      <c r="D1192">
        <v>1</v>
      </c>
      <c r="E1192" t="s">
        <v>5586</v>
      </c>
      <c r="F1192" t="s">
        <v>5587</v>
      </c>
      <c r="G1192">
        <v>1257</v>
      </c>
      <c r="H1192">
        <v>41</v>
      </c>
      <c r="I1192">
        <v>0</v>
      </c>
      <c r="J1192">
        <v>0</v>
      </c>
      <c r="K1192">
        <v>0</v>
      </c>
      <c r="L1192" t="s">
        <v>5588</v>
      </c>
      <c r="M1192">
        <v>176</v>
      </c>
      <c r="N1192" t="s">
        <v>22</v>
      </c>
      <c r="O1192">
        <v>74</v>
      </c>
      <c r="P1192" t="s">
        <v>5589</v>
      </c>
      <c r="Q1192">
        <v>140</v>
      </c>
      <c r="R1192">
        <v>106725</v>
      </c>
    </row>
    <row r="1193" spans="1:18" x14ac:dyDescent="0.25">
      <c r="A1193">
        <v>1191</v>
      </c>
      <c r="B1193" t="s">
        <v>5590</v>
      </c>
      <c r="C1193" t="s">
        <v>5591</v>
      </c>
      <c r="D1193">
        <v>1</v>
      </c>
      <c r="E1193" t="s">
        <v>5592</v>
      </c>
      <c r="F1193" t="s">
        <v>5590</v>
      </c>
      <c r="G1193">
        <v>21300</v>
      </c>
      <c r="H1193">
        <v>544</v>
      </c>
      <c r="I1193">
        <v>4</v>
      </c>
      <c r="J1193">
        <v>0</v>
      </c>
      <c r="K1193">
        <v>19</v>
      </c>
      <c r="L1193" t="s">
        <v>5593</v>
      </c>
      <c r="M1193">
        <v>16100</v>
      </c>
      <c r="N1193" t="s">
        <v>22</v>
      </c>
      <c r="O1193">
        <v>218</v>
      </c>
      <c r="P1193" t="s">
        <v>5594</v>
      </c>
      <c r="Q1193">
        <v>801</v>
      </c>
      <c r="R1193">
        <v>1965999</v>
      </c>
    </row>
    <row r="1194" spans="1:18" x14ac:dyDescent="0.25">
      <c r="A1194">
        <v>1192</v>
      </c>
      <c r="B1194" t="s">
        <v>5595</v>
      </c>
      <c r="C1194" t="s">
        <v>5596</v>
      </c>
      <c r="D1194">
        <v>1</v>
      </c>
      <c r="E1194" t="s">
        <v>5597</v>
      </c>
      <c r="F1194" t="s">
        <v>5595</v>
      </c>
      <c r="G1194">
        <v>15868</v>
      </c>
      <c r="H1194">
        <v>351</v>
      </c>
      <c r="I1194">
        <v>15</v>
      </c>
      <c r="J1194">
        <v>0</v>
      </c>
      <c r="K1194">
        <v>0</v>
      </c>
      <c r="L1194" t="s">
        <v>5598</v>
      </c>
      <c r="M1194">
        <v>1840</v>
      </c>
      <c r="N1194" t="s">
        <v>22</v>
      </c>
      <c r="O1194">
        <v>100</v>
      </c>
      <c r="P1194" t="s">
        <v>5599</v>
      </c>
      <c r="Q1194">
        <v>258</v>
      </c>
      <c r="R1194">
        <v>8032179</v>
      </c>
    </row>
    <row r="1195" spans="1:18" x14ac:dyDescent="0.25">
      <c r="A1195">
        <v>1193</v>
      </c>
      <c r="B1195" t="s">
        <v>5600</v>
      </c>
      <c r="C1195" t="s">
        <v>5601</v>
      </c>
      <c r="D1195">
        <v>1</v>
      </c>
      <c r="E1195" t="s">
        <v>5602</v>
      </c>
      <c r="F1195" t="s">
        <v>5600</v>
      </c>
      <c r="G1195">
        <v>432501</v>
      </c>
      <c r="H1195">
        <v>14617</v>
      </c>
      <c r="I1195">
        <v>133</v>
      </c>
      <c r="J1195">
        <v>0</v>
      </c>
      <c r="K1195">
        <v>198</v>
      </c>
      <c r="L1195" t="s">
        <v>5603</v>
      </c>
      <c r="M1195">
        <v>20300</v>
      </c>
      <c r="N1195" t="s">
        <v>22</v>
      </c>
      <c r="O1195">
        <v>46</v>
      </c>
      <c r="P1195" t="s">
        <v>5604</v>
      </c>
      <c r="Q1195">
        <v>433</v>
      </c>
      <c r="R1195">
        <v>1460555</v>
      </c>
    </row>
    <row r="1196" spans="1:18" x14ac:dyDescent="0.25">
      <c r="A1196">
        <v>1194</v>
      </c>
      <c r="B1196" t="s">
        <v>5605</v>
      </c>
      <c r="C1196" t="s">
        <v>5606</v>
      </c>
      <c r="D1196">
        <v>1</v>
      </c>
      <c r="E1196" t="s">
        <v>5607</v>
      </c>
      <c r="F1196" t="s">
        <v>5605</v>
      </c>
      <c r="G1196">
        <v>24139721</v>
      </c>
      <c r="H1196">
        <v>541921</v>
      </c>
      <c r="I1196">
        <v>13227</v>
      </c>
      <c r="J1196">
        <v>0</v>
      </c>
      <c r="K1196">
        <v>6919</v>
      </c>
      <c r="L1196" t="s">
        <v>5608</v>
      </c>
      <c r="M1196">
        <v>2980</v>
      </c>
      <c r="N1196" t="s">
        <v>22</v>
      </c>
      <c r="O1196">
        <v>78</v>
      </c>
      <c r="P1196" t="s">
        <v>5609</v>
      </c>
      <c r="Q1196">
        <v>1493</v>
      </c>
      <c r="R1196">
        <v>28927039</v>
      </c>
    </row>
    <row r="1197" spans="1:18" x14ac:dyDescent="0.25">
      <c r="A1197">
        <v>1195</v>
      </c>
      <c r="B1197" t="s">
        <v>5610</v>
      </c>
      <c r="C1197" t="s">
        <v>5611</v>
      </c>
      <c r="D1197">
        <v>1</v>
      </c>
      <c r="E1197" t="s">
        <v>5612</v>
      </c>
      <c r="F1197" t="s">
        <v>5610</v>
      </c>
      <c r="G1197">
        <v>234804</v>
      </c>
      <c r="H1197">
        <v>3487</v>
      </c>
      <c r="I1197">
        <v>125</v>
      </c>
      <c r="J1197">
        <v>0</v>
      </c>
      <c r="K1197">
        <v>22</v>
      </c>
      <c r="L1197" t="s">
        <v>5613</v>
      </c>
      <c r="M1197">
        <v>14900</v>
      </c>
      <c r="N1197" t="s">
        <v>22</v>
      </c>
      <c r="O1197">
        <v>58</v>
      </c>
      <c r="P1197" t="s">
        <v>5614</v>
      </c>
      <c r="Q1197">
        <v>755</v>
      </c>
      <c r="R1197">
        <v>9355057</v>
      </c>
    </row>
    <row r="1198" spans="1:18" x14ac:dyDescent="0.25">
      <c r="A1198">
        <v>1196</v>
      </c>
      <c r="B1198" t="s">
        <v>5615</v>
      </c>
      <c r="C1198" t="s">
        <v>5616</v>
      </c>
      <c r="D1198">
        <v>1</v>
      </c>
      <c r="E1198" t="e">
        <f>-h_C1F55TiI</f>
        <v>#NAME?</v>
      </c>
      <c r="F1198" t="s">
        <v>5615</v>
      </c>
      <c r="G1198">
        <v>577016</v>
      </c>
      <c r="H1198">
        <v>14905</v>
      </c>
      <c r="I1198">
        <v>1757</v>
      </c>
      <c r="J1198">
        <v>0</v>
      </c>
      <c r="K1198">
        <v>88</v>
      </c>
      <c r="L1198" t="s">
        <v>5617</v>
      </c>
      <c r="M1198">
        <v>7990</v>
      </c>
      <c r="N1198" t="s">
        <v>22</v>
      </c>
      <c r="O1198">
        <v>76</v>
      </c>
      <c r="P1198" t="s">
        <v>5618</v>
      </c>
      <c r="Q1198">
        <v>1369</v>
      </c>
      <c r="R1198">
        <v>8486518</v>
      </c>
    </row>
    <row r="1199" spans="1:18" x14ac:dyDescent="0.25">
      <c r="A1199">
        <v>1197</v>
      </c>
      <c r="B1199" t="s">
        <v>5619</v>
      </c>
      <c r="C1199" t="s">
        <v>5620</v>
      </c>
      <c r="D1199">
        <v>1</v>
      </c>
      <c r="E1199" t="s">
        <v>5621</v>
      </c>
      <c r="F1199" t="s">
        <v>5619</v>
      </c>
      <c r="G1199">
        <v>6967</v>
      </c>
      <c r="H1199">
        <v>103</v>
      </c>
      <c r="I1199">
        <v>3</v>
      </c>
      <c r="J1199">
        <v>0</v>
      </c>
      <c r="K1199">
        <v>0</v>
      </c>
      <c r="L1199" t="s">
        <v>2817</v>
      </c>
      <c r="M1199">
        <v>1480</v>
      </c>
      <c r="N1199" t="s">
        <v>22</v>
      </c>
      <c r="O1199">
        <v>226</v>
      </c>
      <c r="P1199" t="s">
        <v>5622</v>
      </c>
      <c r="Q1199">
        <v>475</v>
      </c>
      <c r="R1199">
        <v>492180</v>
      </c>
    </row>
    <row r="1200" spans="1:18" x14ac:dyDescent="0.25">
      <c r="A1200">
        <v>1198</v>
      </c>
      <c r="B1200" t="s">
        <v>5623</v>
      </c>
      <c r="C1200" t="s">
        <v>5624</v>
      </c>
      <c r="D1200">
        <v>1</v>
      </c>
      <c r="E1200" t="s">
        <v>5625</v>
      </c>
      <c r="F1200" t="s">
        <v>5623</v>
      </c>
      <c r="G1200">
        <v>322723</v>
      </c>
      <c r="H1200">
        <v>20095</v>
      </c>
      <c r="I1200">
        <v>106</v>
      </c>
      <c r="J1200">
        <v>0</v>
      </c>
      <c r="K1200">
        <v>1</v>
      </c>
      <c r="L1200" t="s">
        <v>5626</v>
      </c>
      <c r="M1200">
        <v>20800</v>
      </c>
      <c r="N1200" t="s">
        <v>22</v>
      </c>
      <c r="O1200">
        <v>336</v>
      </c>
      <c r="P1200" t="s">
        <v>5627</v>
      </c>
      <c r="Q1200">
        <v>91</v>
      </c>
      <c r="R1200">
        <v>710355</v>
      </c>
    </row>
    <row r="1201" spans="1:18" x14ac:dyDescent="0.25">
      <c r="A1201">
        <v>1199</v>
      </c>
      <c r="B1201" t="s">
        <v>5628</v>
      </c>
      <c r="C1201" t="s">
        <v>5629</v>
      </c>
      <c r="D1201">
        <v>1</v>
      </c>
      <c r="E1201" t="s">
        <v>5630</v>
      </c>
      <c r="F1201" t="s">
        <v>5628</v>
      </c>
      <c r="G1201">
        <v>1455774</v>
      </c>
      <c r="H1201">
        <v>27354</v>
      </c>
      <c r="I1201">
        <v>1295</v>
      </c>
      <c r="J1201">
        <v>0</v>
      </c>
      <c r="K1201">
        <v>155</v>
      </c>
      <c r="L1201" t="s">
        <v>5631</v>
      </c>
      <c r="M1201">
        <v>26400</v>
      </c>
      <c r="N1201" t="s">
        <v>22</v>
      </c>
      <c r="O1201">
        <v>96</v>
      </c>
      <c r="P1201" t="s">
        <v>5632</v>
      </c>
      <c r="Q1201">
        <v>2149</v>
      </c>
      <c r="R1201">
        <v>9222489</v>
      </c>
    </row>
    <row r="1202" spans="1:18" x14ac:dyDescent="0.25">
      <c r="A1202">
        <v>1200</v>
      </c>
      <c r="B1202" t="s">
        <v>5633</v>
      </c>
      <c r="C1202" t="s">
        <v>5634</v>
      </c>
      <c r="D1202">
        <v>1</v>
      </c>
      <c r="E1202" t="s">
        <v>5635</v>
      </c>
      <c r="F1202" t="s">
        <v>5633</v>
      </c>
      <c r="G1202">
        <v>134239</v>
      </c>
      <c r="H1202">
        <v>2467</v>
      </c>
      <c r="I1202">
        <v>251</v>
      </c>
      <c r="J1202">
        <v>0</v>
      </c>
      <c r="K1202">
        <v>17</v>
      </c>
      <c r="L1202" t="s">
        <v>5636</v>
      </c>
      <c r="M1202">
        <v>419</v>
      </c>
      <c r="N1202" t="s">
        <v>22</v>
      </c>
      <c r="O1202">
        <v>58</v>
      </c>
      <c r="P1202" t="s">
        <v>5637</v>
      </c>
      <c r="Q1202">
        <v>2480</v>
      </c>
      <c r="R1202">
        <v>2919971</v>
      </c>
    </row>
    <row r="1203" spans="1:18" x14ac:dyDescent="0.25">
      <c r="A1203">
        <v>1201</v>
      </c>
      <c r="B1203" t="s">
        <v>5638</v>
      </c>
      <c r="C1203" t="s">
        <v>5639</v>
      </c>
      <c r="D1203">
        <v>1</v>
      </c>
      <c r="E1203" t="s">
        <v>5640</v>
      </c>
      <c r="F1203" t="s">
        <v>5638</v>
      </c>
      <c r="G1203">
        <v>304572</v>
      </c>
      <c r="H1203">
        <v>4915</v>
      </c>
      <c r="I1203">
        <v>258</v>
      </c>
      <c r="J1203">
        <v>0</v>
      </c>
      <c r="K1203">
        <v>31</v>
      </c>
      <c r="L1203" t="s">
        <v>5641</v>
      </c>
      <c r="M1203">
        <v>305</v>
      </c>
      <c r="N1203" t="s">
        <v>22</v>
      </c>
      <c r="O1203">
        <v>34</v>
      </c>
      <c r="P1203" t="s">
        <v>5642</v>
      </c>
      <c r="Q1203">
        <v>1592</v>
      </c>
      <c r="R1203">
        <v>348380</v>
      </c>
    </row>
    <row r="1204" spans="1:18" x14ac:dyDescent="0.25">
      <c r="A1204">
        <v>1202</v>
      </c>
      <c r="B1204" t="s">
        <v>5643</v>
      </c>
      <c r="C1204" t="s">
        <v>5644</v>
      </c>
      <c r="D1204">
        <v>1</v>
      </c>
      <c r="E1204" t="s">
        <v>5645</v>
      </c>
      <c r="F1204" t="s">
        <v>5643</v>
      </c>
      <c r="G1204">
        <v>43479</v>
      </c>
      <c r="H1204">
        <v>1154</v>
      </c>
      <c r="I1204">
        <v>71</v>
      </c>
      <c r="J1204">
        <v>0</v>
      </c>
      <c r="K1204">
        <v>0</v>
      </c>
      <c r="L1204" t="s">
        <v>5646</v>
      </c>
      <c r="M1204">
        <v>15300</v>
      </c>
      <c r="N1204" t="s">
        <v>22</v>
      </c>
      <c r="O1204">
        <v>128</v>
      </c>
      <c r="P1204" t="s">
        <v>5647</v>
      </c>
      <c r="Q1204">
        <v>13</v>
      </c>
      <c r="R1204">
        <v>4155782</v>
      </c>
    </row>
    <row r="1205" spans="1:18" x14ac:dyDescent="0.25">
      <c r="A1205">
        <v>1203</v>
      </c>
      <c r="B1205" t="s">
        <v>5648</v>
      </c>
      <c r="C1205" t="s">
        <v>5649</v>
      </c>
      <c r="D1205">
        <v>1</v>
      </c>
      <c r="E1205" t="s">
        <v>5650</v>
      </c>
      <c r="F1205" t="s">
        <v>5648</v>
      </c>
      <c r="G1205">
        <v>18651</v>
      </c>
      <c r="H1205">
        <v>1586</v>
      </c>
      <c r="I1205">
        <v>171</v>
      </c>
      <c r="J1205">
        <v>0</v>
      </c>
      <c r="K1205">
        <v>1</v>
      </c>
      <c r="L1205" t="s">
        <v>5651</v>
      </c>
      <c r="M1205">
        <v>90</v>
      </c>
      <c r="N1205" t="s">
        <v>22</v>
      </c>
      <c r="O1205">
        <v>76</v>
      </c>
      <c r="P1205" t="s">
        <v>5652</v>
      </c>
      <c r="Q1205">
        <v>533</v>
      </c>
      <c r="R1205">
        <v>192358</v>
      </c>
    </row>
    <row r="1206" spans="1:18" x14ac:dyDescent="0.25">
      <c r="A1206">
        <v>1204</v>
      </c>
      <c r="B1206" t="s">
        <v>5653</v>
      </c>
      <c r="C1206" t="s">
        <v>5654</v>
      </c>
      <c r="D1206">
        <v>1</v>
      </c>
      <c r="E1206" t="s">
        <v>5655</v>
      </c>
      <c r="F1206" t="s">
        <v>5653</v>
      </c>
      <c r="G1206">
        <v>3557</v>
      </c>
      <c r="H1206">
        <v>81</v>
      </c>
      <c r="I1206">
        <v>1</v>
      </c>
      <c r="J1206">
        <v>0</v>
      </c>
      <c r="K1206">
        <v>0</v>
      </c>
      <c r="L1206" t="s">
        <v>5656</v>
      </c>
      <c r="M1206">
        <v>20800</v>
      </c>
      <c r="N1206" t="s">
        <v>22</v>
      </c>
      <c r="O1206">
        <v>151</v>
      </c>
      <c r="P1206" t="s">
        <v>5657</v>
      </c>
      <c r="Q1206">
        <v>247</v>
      </c>
      <c r="R1206">
        <v>1012156</v>
      </c>
    </row>
    <row r="1207" spans="1:18" x14ac:dyDescent="0.25">
      <c r="A1207">
        <v>1205</v>
      </c>
      <c r="B1207" t="s">
        <v>5658</v>
      </c>
      <c r="C1207" t="s">
        <v>5659</v>
      </c>
      <c r="D1207">
        <v>1</v>
      </c>
      <c r="E1207" t="s">
        <v>5660</v>
      </c>
      <c r="F1207" t="s">
        <v>5661</v>
      </c>
      <c r="G1207">
        <v>6275</v>
      </c>
      <c r="H1207">
        <v>182</v>
      </c>
      <c r="I1207">
        <v>2</v>
      </c>
      <c r="J1207">
        <v>0</v>
      </c>
      <c r="K1207">
        <v>15</v>
      </c>
      <c r="L1207" t="s">
        <v>5662</v>
      </c>
      <c r="M1207">
        <v>93700</v>
      </c>
      <c r="N1207" t="s">
        <v>22</v>
      </c>
      <c r="O1207">
        <v>1505</v>
      </c>
      <c r="P1207" t="s">
        <v>5663</v>
      </c>
      <c r="Q1207">
        <v>1084</v>
      </c>
      <c r="R1207">
        <v>17212933</v>
      </c>
    </row>
    <row r="1208" spans="1:18" x14ac:dyDescent="0.25">
      <c r="A1208">
        <v>1206</v>
      </c>
      <c r="B1208" t="s">
        <v>5664</v>
      </c>
      <c r="C1208" t="s">
        <v>5665</v>
      </c>
      <c r="D1208">
        <v>1</v>
      </c>
      <c r="E1208" t="s">
        <v>5666</v>
      </c>
      <c r="F1208" t="s">
        <v>5664</v>
      </c>
      <c r="G1208">
        <v>7383749</v>
      </c>
      <c r="H1208">
        <v>102273</v>
      </c>
      <c r="I1208">
        <v>3593</v>
      </c>
      <c r="J1208">
        <v>0</v>
      </c>
      <c r="K1208">
        <v>981</v>
      </c>
      <c r="L1208" t="s">
        <v>5667</v>
      </c>
      <c r="M1208">
        <v>3990</v>
      </c>
      <c r="N1208" t="s">
        <v>22</v>
      </c>
      <c r="O1208">
        <v>27</v>
      </c>
      <c r="P1208" t="s">
        <v>5668</v>
      </c>
      <c r="Q1208">
        <v>1166</v>
      </c>
      <c r="R1208">
        <v>40277054</v>
      </c>
    </row>
    <row r="1209" spans="1:18" x14ac:dyDescent="0.25">
      <c r="A1209">
        <v>1207</v>
      </c>
      <c r="B1209" t="s">
        <v>5669</v>
      </c>
      <c r="C1209" t="s">
        <v>5670</v>
      </c>
      <c r="D1209">
        <v>1</v>
      </c>
      <c r="E1209" t="s">
        <v>5671</v>
      </c>
      <c r="F1209" t="s">
        <v>5669</v>
      </c>
      <c r="G1209">
        <v>171661</v>
      </c>
      <c r="H1209">
        <v>3267</v>
      </c>
      <c r="I1209">
        <v>262</v>
      </c>
      <c r="J1209">
        <v>0</v>
      </c>
      <c r="K1209">
        <v>1</v>
      </c>
      <c r="L1209" t="s">
        <v>5672</v>
      </c>
      <c r="M1209">
        <v>5830</v>
      </c>
      <c r="N1209" t="s">
        <v>22</v>
      </c>
      <c r="O1209">
        <v>86</v>
      </c>
      <c r="P1209" t="s">
        <v>5673</v>
      </c>
      <c r="Q1209">
        <v>525</v>
      </c>
      <c r="R1209">
        <v>3122924</v>
      </c>
    </row>
    <row r="1210" spans="1:18" x14ac:dyDescent="0.25">
      <c r="A1210">
        <v>1208</v>
      </c>
      <c r="B1210" t="s">
        <v>5674</v>
      </c>
      <c r="C1210" t="s">
        <v>5675</v>
      </c>
      <c r="D1210">
        <v>1</v>
      </c>
      <c r="E1210" t="s">
        <v>5676</v>
      </c>
      <c r="F1210" t="s">
        <v>5674</v>
      </c>
      <c r="G1210">
        <v>94089</v>
      </c>
      <c r="H1210">
        <v>2396</v>
      </c>
      <c r="I1210">
        <v>63</v>
      </c>
      <c r="J1210">
        <v>0</v>
      </c>
      <c r="K1210">
        <v>22</v>
      </c>
      <c r="L1210" t="s">
        <v>5677</v>
      </c>
      <c r="M1210">
        <v>2670</v>
      </c>
      <c r="N1210" t="s">
        <v>22</v>
      </c>
      <c r="O1210">
        <v>24</v>
      </c>
      <c r="P1210" t="s">
        <v>5678</v>
      </c>
      <c r="Q1210">
        <v>1176</v>
      </c>
      <c r="R1210">
        <v>683890</v>
      </c>
    </row>
    <row r="1211" spans="1:18" x14ac:dyDescent="0.25">
      <c r="A1211">
        <v>1209</v>
      </c>
      <c r="B1211" t="s">
        <v>5679</v>
      </c>
      <c r="C1211" t="s">
        <v>5680</v>
      </c>
      <c r="D1211">
        <v>1</v>
      </c>
      <c r="E1211" t="s">
        <v>5681</v>
      </c>
      <c r="F1211" t="s">
        <v>5682</v>
      </c>
      <c r="G1211">
        <v>16937</v>
      </c>
      <c r="H1211">
        <v>524</v>
      </c>
      <c r="I1211">
        <v>4</v>
      </c>
      <c r="J1211">
        <v>0</v>
      </c>
      <c r="K1211">
        <v>5</v>
      </c>
      <c r="L1211" t="s">
        <v>5683</v>
      </c>
      <c r="M1211">
        <v>8460</v>
      </c>
      <c r="N1211" t="s">
        <v>22</v>
      </c>
      <c r="O1211">
        <v>229</v>
      </c>
      <c r="P1211" t="s">
        <v>5684</v>
      </c>
      <c r="Q1211">
        <v>548</v>
      </c>
      <c r="R1211">
        <v>21649561</v>
      </c>
    </row>
    <row r="1212" spans="1:18" x14ac:dyDescent="0.25">
      <c r="A1212">
        <v>1210</v>
      </c>
      <c r="B1212" t="s">
        <v>5685</v>
      </c>
      <c r="C1212" t="s">
        <v>5686</v>
      </c>
      <c r="D1212">
        <v>1</v>
      </c>
      <c r="E1212" t="s">
        <v>5687</v>
      </c>
      <c r="F1212" t="s">
        <v>5685</v>
      </c>
      <c r="G1212">
        <v>77057</v>
      </c>
      <c r="H1212">
        <v>3525</v>
      </c>
      <c r="I1212">
        <v>29</v>
      </c>
      <c r="J1212">
        <v>0</v>
      </c>
      <c r="K1212">
        <v>0</v>
      </c>
      <c r="L1212" t="s">
        <v>5626</v>
      </c>
      <c r="M1212">
        <v>20800</v>
      </c>
      <c r="N1212" t="s">
        <v>22</v>
      </c>
      <c r="O1212">
        <v>336</v>
      </c>
      <c r="P1212" t="s">
        <v>5688</v>
      </c>
      <c r="Q1212">
        <v>91</v>
      </c>
      <c r="R1212">
        <v>710355</v>
      </c>
    </row>
    <row r="1213" spans="1:18" x14ac:dyDescent="0.25">
      <c r="A1213">
        <v>1211</v>
      </c>
      <c r="B1213" t="s">
        <v>5689</v>
      </c>
      <c r="C1213" t="s">
        <v>5690</v>
      </c>
      <c r="D1213">
        <v>1</v>
      </c>
      <c r="E1213" t="s">
        <v>5691</v>
      </c>
      <c r="F1213" t="s">
        <v>5689</v>
      </c>
      <c r="G1213">
        <v>152281</v>
      </c>
      <c r="H1213">
        <v>6030</v>
      </c>
      <c r="I1213">
        <v>80</v>
      </c>
      <c r="J1213">
        <v>0</v>
      </c>
      <c r="K1213">
        <v>13</v>
      </c>
      <c r="L1213" t="s">
        <v>5692</v>
      </c>
      <c r="M1213">
        <v>1100</v>
      </c>
      <c r="N1213" t="s">
        <v>22</v>
      </c>
      <c r="O1213">
        <v>83</v>
      </c>
      <c r="P1213" t="s">
        <v>5693</v>
      </c>
      <c r="Q1213">
        <v>376</v>
      </c>
      <c r="R1213">
        <v>413393</v>
      </c>
    </row>
    <row r="1214" spans="1:18" x14ac:dyDescent="0.25">
      <c r="A1214">
        <v>1212</v>
      </c>
      <c r="B1214" t="s">
        <v>5694</v>
      </c>
      <c r="C1214" t="s">
        <v>5695</v>
      </c>
      <c r="D1214">
        <v>1</v>
      </c>
      <c r="E1214" t="e">
        <f>-xCwU6bzBWk</f>
        <v>#NAME?</v>
      </c>
      <c r="F1214" t="s">
        <v>5694</v>
      </c>
      <c r="G1214">
        <v>45398</v>
      </c>
      <c r="H1214">
        <v>752</v>
      </c>
      <c r="I1214">
        <v>28</v>
      </c>
      <c r="J1214">
        <v>0</v>
      </c>
      <c r="K1214">
        <v>2</v>
      </c>
      <c r="L1214" t="s">
        <v>2817</v>
      </c>
      <c r="M1214">
        <v>1480</v>
      </c>
      <c r="N1214" t="s">
        <v>22</v>
      </c>
      <c r="O1214">
        <v>226</v>
      </c>
      <c r="P1214" t="s">
        <v>5696</v>
      </c>
      <c r="Q1214">
        <v>475</v>
      </c>
      <c r="R1214">
        <v>492180</v>
      </c>
    </row>
    <row r="1215" spans="1:18" x14ac:dyDescent="0.25">
      <c r="A1215">
        <v>1213</v>
      </c>
      <c r="B1215" t="s">
        <v>5697</v>
      </c>
      <c r="C1215" t="s">
        <v>5698</v>
      </c>
      <c r="D1215">
        <v>1</v>
      </c>
      <c r="E1215" t="s">
        <v>5699</v>
      </c>
      <c r="F1215" t="s">
        <v>5700</v>
      </c>
      <c r="G1215">
        <v>624633</v>
      </c>
      <c r="H1215">
        <v>16759</v>
      </c>
      <c r="I1215">
        <v>87</v>
      </c>
      <c r="J1215">
        <v>0</v>
      </c>
      <c r="K1215">
        <v>595</v>
      </c>
      <c r="L1215" t="s">
        <v>5701</v>
      </c>
      <c r="M1215">
        <v>261000</v>
      </c>
      <c r="N1215" t="s">
        <v>22</v>
      </c>
      <c r="O1215">
        <v>1557</v>
      </c>
      <c r="P1215" t="s">
        <v>5702</v>
      </c>
      <c r="Q1215">
        <v>1669</v>
      </c>
      <c r="R1215">
        <v>72643357</v>
      </c>
    </row>
    <row r="1216" spans="1:18" x14ac:dyDescent="0.25">
      <c r="A1216">
        <v>1214</v>
      </c>
      <c r="B1216" t="s">
        <v>5703</v>
      </c>
      <c r="C1216" t="s">
        <v>5704</v>
      </c>
      <c r="D1216">
        <v>1</v>
      </c>
      <c r="E1216" t="s">
        <v>5705</v>
      </c>
      <c r="F1216" t="s">
        <v>5703</v>
      </c>
      <c r="G1216">
        <v>75563</v>
      </c>
      <c r="H1216">
        <v>1437</v>
      </c>
      <c r="I1216">
        <v>25</v>
      </c>
      <c r="J1216">
        <v>0</v>
      </c>
      <c r="K1216">
        <v>11</v>
      </c>
      <c r="L1216" t="s">
        <v>5706</v>
      </c>
      <c r="M1216">
        <v>3250</v>
      </c>
      <c r="N1216" t="s">
        <v>22</v>
      </c>
      <c r="O1216">
        <v>88</v>
      </c>
      <c r="P1216" t="s">
        <v>5707</v>
      </c>
      <c r="Q1216">
        <v>360</v>
      </c>
      <c r="R1216">
        <v>10230598</v>
      </c>
    </row>
    <row r="1217" spans="1:18" x14ac:dyDescent="0.25">
      <c r="A1217">
        <v>1215</v>
      </c>
      <c r="B1217" t="s">
        <v>5708</v>
      </c>
      <c r="C1217" t="s">
        <v>5709</v>
      </c>
      <c r="D1217">
        <v>1</v>
      </c>
      <c r="E1217" t="s">
        <v>5710</v>
      </c>
      <c r="F1217" t="s">
        <v>5708</v>
      </c>
      <c r="G1217">
        <v>1407956</v>
      </c>
      <c r="H1217">
        <v>45689</v>
      </c>
      <c r="I1217">
        <v>730</v>
      </c>
      <c r="J1217">
        <v>0</v>
      </c>
      <c r="K1217">
        <v>348</v>
      </c>
      <c r="L1217" t="s">
        <v>5711</v>
      </c>
      <c r="M1217">
        <v>17600</v>
      </c>
      <c r="N1217" t="s">
        <v>22</v>
      </c>
      <c r="O1217">
        <v>94</v>
      </c>
      <c r="P1217" t="s">
        <v>5712</v>
      </c>
      <c r="Q1217">
        <v>629</v>
      </c>
      <c r="R1217">
        <v>12826370</v>
      </c>
    </row>
    <row r="1218" spans="1:18" x14ac:dyDescent="0.25">
      <c r="A1218">
        <v>1216</v>
      </c>
      <c r="B1218" t="s">
        <v>5713</v>
      </c>
      <c r="C1218" t="s">
        <v>5714</v>
      </c>
      <c r="D1218">
        <v>1</v>
      </c>
      <c r="E1218" t="s">
        <v>5715</v>
      </c>
      <c r="F1218" t="s">
        <v>5713</v>
      </c>
      <c r="G1218">
        <v>187482</v>
      </c>
      <c r="H1218">
        <v>2063</v>
      </c>
      <c r="I1218">
        <v>126</v>
      </c>
      <c r="J1218">
        <v>0</v>
      </c>
      <c r="K1218">
        <v>15</v>
      </c>
      <c r="L1218" t="s">
        <v>5716</v>
      </c>
      <c r="M1218">
        <v>22900</v>
      </c>
      <c r="N1218" t="s">
        <v>22</v>
      </c>
      <c r="O1218">
        <v>98</v>
      </c>
      <c r="P1218" t="s">
        <v>5717</v>
      </c>
      <c r="Q1218">
        <v>1347</v>
      </c>
      <c r="R1218">
        <v>11599720</v>
      </c>
    </row>
    <row r="1219" spans="1:18" x14ac:dyDescent="0.25">
      <c r="A1219">
        <v>1217</v>
      </c>
      <c r="B1219" t="s">
        <v>5718</v>
      </c>
      <c r="C1219" t="s">
        <v>5719</v>
      </c>
      <c r="D1219">
        <v>1</v>
      </c>
      <c r="E1219" t="s">
        <v>5720</v>
      </c>
      <c r="F1219" t="s">
        <v>5718</v>
      </c>
      <c r="G1219">
        <v>2973958</v>
      </c>
      <c r="H1219">
        <v>88419</v>
      </c>
      <c r="I1219">
        <v>691</v>
      </c>
      <c r="J1219">
        <v>0</v>
      </c>
      <c r="K1219">
        <v>234</v>
      </c>
      <c r="L1219" t="s">
        <v>5721</v>
      </c>
      <c r="M1219">
        <v>11000</v>
      </c>
      <c r="N1219" t="s">
        <v>22</v>
      </c>
      <c r="O1219">
        <v>245</v>
      </c>
      <c r="P1219" t="s">
        <v>5722</v>
      </c>
      <c r="Q1219">
        <v>1067</v>
      </c>
      <c r="R1219">
        <v>7194731</v>
      </c>
    </row>
    <row r="1220" spans="1:18" x14ac:dyDescent="0.25">
      <c r="A1220">
        <v>1218</v>
      </c>
      <c r="B1220" t="s">
        <v>5723</v>
      </c>
      <c r="C1220" t="s">
        <v>5724</v>
      </c>
      <c r="D1220">
        <v>1</v>
      </c>
      <c r="E1220" t="s">
        <v>5725</v>
      </c>
      <c r="F1220" t="s">
        <v>5726</v>
      </c>
      <c r="G1220">
        <v>6344</v>
      </c>
      <c r="H1220">
        <v>174</v>
      </c>
      <c r="I1220">
        <v>4</v>
      </c>
      <c r="J1220">
        <v>0</v>
      </c>
      <c r="K1220">
        <v>20</v>
      </c>
      <c r="L1220" t="s">
        <v>5727</v>
      </c>
      <c r="M1220">
        <v>114</v>
      </c>
      <c r="N1220" t="s">
        <v>22</v>
      </c>
      <c r="O1220">
        <v>7</v>
      </c>
      <c r="P1220" t="s">
        <v>5728</v>
      </c>
      <c r="Q1220">
        <v>476</v>
      </c>
      <c r="R1220">
        <v>38989</v>
      </c>
    </row>
    <row r="1221" spans="1:18" x14ac:dyDescent="0.25">
      <c r="A1221">
        <v>1219</v>
      </c>
      <c r="B1221" t="s">
        <v>5729</v>
      </c>
      <c r="C1221" t="s">
        <v>5730</v>
      </c>
      <c r="D1221">
        <v>1</v>
      </c>
      <c r="E1221" t="s">
        <v>5731</v>
      </c>
      <c r="F1221" t="s">
        <v>5729</v>
      </c>
      <c r="G1221">
        <v>116112</v>
      </c>
      <c r="H1221">
        <v>1735</v>
      </c>
      <c r="I1221">
        <v>101</v>
      </c>
      <c r="J1221">
        <v>0</v>
      </c>
      <c r="K1221">
        <v>6</v>
      </c>
      <c r="L1221" t="s">
        <v>5732</v>
      </c>
      <c r="M1221">
        <v>2810</v>
      </c>
      <c r="N1221" t="s">
        <v>22</v>
      </c>
      <c r="O1221">
        <v>140</v>
      </c>
      <c r="P1221" t="s">
        <v>5733</v>
      </c>
      <c r="Q1221">
        <v>481</v>
      </c>
      <c r="R1221">
        <v>3467235</v>
      </c>
    </row>
    <row r="1222" spans="1:18" x14ac:dyDescent="0.25">
      <c r="A1222">
        <v>1220</v>
      </c>
      <c r="B1222" t="s">
        <v>5734</v>
      </c>
      <c r="C1222" t="s">
        <v>5735</v>
      </c>
      <c r="D1222">
        <v>1</v>
      </c>
      <c r="E1222" t="s">
        <v>5736</v>
      </c>
      <c r="F1222" t="s">
        <v>5734</v>
      </c>
      <c r="G1222">
        <v>1131153</v>
      </c>
      <c r="H1222">
        <v>11949</v>
      </c>
      <c r="I1222">
        <v>257</v>
      </c>
      <c r="J1222">
        <v>0</v>
      </c>
      <c r="K1222">
        <v>51</v>
      </c>
      <c r="L1222" t="s">
        <v>5737</v>
      </c>
      <c r="M1222">
        <v>21200</v>
      </c>
      <c r="N1222" t="s">
        <v>22</v>
      </c>
      <c r="O1222">
        <v>88</v>
      </c>
      <c r="P1222" t="s">
        <v>5738</v>
      </c>
      <c r="Q1222">
        <v>1389</v>
      </c>
      <c r="R1222">
        <v>11339557</v>
      </c>
    </row>
    <row r="1223" spans="1:18" x14ac:dyDescent="0.25">
      <c r="A1223">
        <v>1221</v>
      </c>
      <c r="B1223" t="s">
        <v>5739</v>
      </c>
      <c r="C1223" t="s">
        <v>5740</v>
      </c>
      <c r="D1223">
        <v>1</v>
      </c>
      <c r="E1223" t="s">
        <v>5741</v>
      </c>
      <c r="F1223" t="s">
        <v>5739</v>
      </c>
      <c r="G1223">
        <v>330933</v>
      </c>
      <c r="H1223">
        <v>4772</v>
      </c>
      <c r="I1223">
        <v>157</v>
      </c>
      <c r="J1223">
        <v>0</v>
      </c>
      <c r="K1223">
        <v>27</v>
      </c>
      <c r="L1223" t="s">
        <v>5613</v>
      </c>
      <c r="M1223">
        <v>14900</v>
      </c>
      <c r="N1223" t="s">
        <v>22</v>
      </c>
      <c r="O1223">
        <v>58</v>
      </c>
      <c r="P1223" t="s">
        <v>5742</v>
      </c>
      <c r="Q1223">
        <v>1004</v>
      </c>
      <c r="R1223">
        <v>9355057</v>
      </c>
    </row>
    <row r="1224" spans="1:18" x14ac:dyDescent="0.25">
      <c r="A1224">
        <v>1222</v>
      </c>
      <c r="B1224" t="s">
        <v>5743</v>
      </c>
      <c r="C1224" t="s">
        <v>5744</v>
      </c>
      <c r="D1224">
        <v>1</v>
      </c>
      <c r="E1224" t="s">
        <v>5745</v>
      </c>
      <c r="F1224" t="s">
        <v>5743</v>
      </c>
      <c r="G1224">
        <v>387751</v>
      </c>
      <c r="H1224">
        <v>8416</v>
      </c>
      <c r="I1224">
        <v>340</v>
      </c>
      <c r="J1224">
        <v>0</v>
      </c>
      <c r="K1224">
        <v>422</v>
      </c>
      <c r="L1224" t="s">
        <v>5746</v>
      </c>
      <c r="M1224">
        <v>7030</v>
      </c>
      <c r="N1224" t="s">
        <v>22</v>
      </c>
      <c r="O1224">
        <v>32</v>
      </c>
      <c r="P1224" t="s">
        <v>5747</v>
      </c>
      <c r="Q1224">
        <v>1050</v>
      </c>
      <c r="R1224">
        <v>3230199</v>
      </c>
    </row>
    <row r="1225" spans="1:18" x14ac:dyDescent="0.25">
      <c r="A1225">
        <v>1223</v>
      </c>
      <c r="B1225" t="s">
        <v>5748</v>
      </c>
      <c r="C1225" t="s">
        <v>5749</v>
      </c>
      <c r="D1225">
        <v>1</v>
      </c>
      <c r="E1225" t="s">
        <v>5750</v>
      </c>
      <c r="F1225" t="s">
        <v>5748</v>
      </c>
      <c r="G1225">
        <v>528854</v>
      </c>
      <c r="H1225">
        <v>10704</v>
      </c>
      <c r="I1225">
        <v>449</v>
      </c>
      <c r="J1225">
        <v>0</v>
      </c>
      <c r="K1225">
        <v>99</v>
      </c>
      <c r="L1225" t="s">
        <v>5751</v>
      </c>
      <c r="M1225">
        <v>899</v>
      </c>
      <c r="N1225" t="s">
        <v>22</v>
      </c>
      <c r="O1225">
        <v>39</v>
      </c>
      <c r="P1225" t="s">
        <v>5752</v>
      </c>
      <c r="Q1225">
        <v>1505</v>
      </c>
      <c r="R1225">
        <v>677596</v>
      </c>
    </row>
    <row r="1226" spans="1:18" x14ac:dyDescent="0.25">
      <c r="A1226">
        <v>1224</v>
      </c>
      <c r="B1226" t="s">
        <v>5753</v>
      </c>
      <c r="C1226" t="s">
        <v>5754</v>
      </c>
      <c r="D1226">
        <v>1</v>
      </c>
      <c r="E1226" t="s">
        <v>5755</v>
      </c>
      <c r="F1226" t="s">
        <v>5753</v>
      </c>
      <c r="G1226">
        <v>208160</v>
      </c>
      <c r="H1226">
        <v>2792</v>
      </c>
      <c r="I1226">
        <v>159</v>
      </c>
      <c r="J1226">
        <v>0</v>
      </c>
      <c r="K1226">
        <v>28</v>
      </c>
      <c r="L1226" t="s">
        <v>5716</v>
      </c>
      <c r="M1226">
        <v>22900</v>
      </c>
      <c r="N1226" t="s">
        <v>22</v>
      </c>
      <c r="O1226">
        <v>98</v>
      </c>
      <c r="P1226" t="s">
        <v>5756</v>
      </c>
      <c r="Q1226">
        <v>1571</v>
      </c>
      <c r="R1226">
        <v>11599720</v>
      </c>
    </row>
    <row r="1227" spans="1:18" x14ac:dyDescent="0.25">
      <c r="A1227">
        <v>1225</v>
      </c>
      <c r="B1227" t="s">
        <v>5757</v>
      </c>
      <c r="C1227" t="s">
        <v>5758</v>
      </c>
      <c r="D1227">
        <v>1</v>
      </c>
      <c r="E1227" t="s">
        <v>5759</v>
      </c>
      <c r="F1227" t="s">
        <v>5757</v>
      </c>
      <c r="G1227">
        <v>1361</v>
      </c>
      <c r="H1227">
        <v>68</v>
      </c>
      <c r="I1227">
        <v>0</v>
      </c>
      <c r="J1227">
        <v>0</v>
      </c>
      <c r="K1227">
        <v>0</v>
      </c>
      <c r="L1227" t="s">
        <v>5603</v>
      </c>
      <c r="M1227">
        <v>20300</v>
      </c>
      <c r="N1227" t="s">
        <v>22</v>
      </c>
      <c r="O1227">
        <v>46</v>
      </c>
      <c r="P1227" t="s">
        <v>5760</v>
      </c>
      <c r="Q1227">
        <v>90</v>
      </c>
      <c r="R1227">
        <v>1460555</v>
      </c>
    </row>
    <row r="1228" spans="1:18" x14ac:dyDescent="0.25">
      <c r="A1228">
        <v>1226</v>
      </c>
      <c r="B1228" t="s">
        <v>5761</v>
      </c>
      <c r="C1228" t="s">
        <v>5762</v>
      </c>
      <c r="D1228">
        <v>1</v>
      </c>
      <c r="E1228" t="s">
        <v>5763</v>
      </c>
      <c r="F1228" t="s">
        <v>5764</v>
      </c>
      <c r="G1228">
        <v>114</v>
      </c>
      <c r="H1228">
        <v>2</v>
      </c>
      <c r="I1228">
        <v>1</v>
      </c>
      <c r="J1228">
        <v>0</v>
      </c>
      <c r="K1228">
        <v>0</v>
      </c>
      <c r="L1228" t="s">
        <v>5765</v>
      </c>
      <c r="M1228">
        <v>1740</v>
      </c>
      <c r="N1228" t="s">
        <v>22</v>
      </c>
      <c r="O1228">
        <v>121</v>
      </c>
      <c r="P1228" t="s">
        <v>5766</v>
      </c>
      <c r="Q1228">
        <v>1458</v>
      </c>
      <c r="R1228">
        <v>229325</v>
      </c>
    </row>
    <row r="1229" spans="1:18" x14ac:dyDescent="0.25">
      <c r="A1229">
        <v>1227</v>
      </c>
      <c r="B1229" t="s">
        <v>5767</v>
      </c>
      <c r="C1229" t="s">
        <v>5768</v>
      </c>
      <c r="D1229">
        <v>1</v>
      </c>
      <c r="E1229" t="s">
        <v>5769</v>
      </c>
      <c r="F1229" t="s">
        <v>5767</v>
      </c>
      <c r="G1229">
        <v>3355</v>
      </c>
      <c r="H1229">
        <v>111</v>
      </c>
      <c r="I1229">
        <v>0</v>
      </c>
      <c r="J1229">
        <v>0</v>
      </c>
      <c r="K1229">
        <v>0</v>
      </c>
      <c r="L1229" t="s">
        <v>5646</v>
      </c>
      <c r="M1229">
        <v>15300</v>
      </c>
      <c r="N1229" t="s">
        <v>22</v>
      </c>
      <c r="O1229">
        <v>128</v>
      </c>
      <c r="P1229" t="s">
        <v>5647</v>
      </c>
      <c r="Q1229">
        <v>13</v>
      </c>
      <c r="R1229">
        <v>4155782</v>
      </c>
    </row>
    <row r="1230" spans="1:18" x14ac:dyDescent="0.25">
      <c r="A1230">
        <v>1228</v>
      </c>
      <c r="B1230" t="s">
        <v>5770</v>
      </c>
      <c r="C1230" t="s">
        <v>5771</v>
      </c>
      <c r="D1230">
        <v>1</v>
      </c>
      <c r="E1230" t="s">
        <v>5772</v>
      </c>
      <c r="F1230" t="s">
        <v>5773</v>
      </c>
      <c r="G1230">
        <v>2094334</v>
      </c>
      <c r="H1230">
        <v>28054</v>
      </c>
      <c r="I1230">
        <v>278</v>
      </c>
      <c r="J1230">
        <v>0</v>
      </c>
      <c r="K1230">
        <v>1267</v>
      </c>
      <c r="L1230" t="s">
        <v>5774</v>
      </c>
      <c r="M1230">
        <v>239000</v>
      </c>
      <c r="N1230" t="s">
        <v>22</v>
      </c>
      <c r="O1230">
        <v>1506</v>
      </c>
      <c r="P1230" t="s">
        <v>5775</v>
      </c>
      <c r="Q1230">
        <v>962</v>
      </c>
      <c r="R1230">
        <v>78504381</v>
      </c>
    </row>
    <row r="1231" spans="1:18" x14ac:dyDescent="0.25">
      <c r="A1231">
        <v>1229</v>
      </c>
      <c r="B1231" t="s">
        <v>5776</v>
      </c>
      <c r="C1231" t="s">
        <v>5777</v>
      </c>
      <c r="D1231">
        <v>1</v>
      </c>
      <c r="E1231" t="s">
        <v>5778</v>
      </c>
      <c r="F1231" t="s">
        <v>5776</v>
      </c>
      <c r="G1231">
        <v>60699</v>
      </c>
      <c r="H1231">
        <v>1605</v>
      </c>
      <c r="I1231">
        <v>228</v>
      </c>
      <c r="J1231">
        <v>0</v>
      </c>
      <c r="K1231">
        <v>3</v>
      </c>
      <c r="L1231" t="s">
        <v>5779</v>
      </c>
      <c r="M1231">
        <v>372</v>
      </c>
      <c r="N1231" t="s">
        <v>22</v>
      </c>
      <c r="O1231">
        <v>117</v>
      </c>
      <c r="P1231" t="s">
        <v>5780</v>
      </c>
      <c r="Q1231">
        <v>1994</v>
      </c>
      <c r="R1231">
        <v>552662</v>
      </c>
    </row>
    <row r="1232" spans="1:18" x14ac:dyDescent="0.25">
      <c r="A1232">
        <v>1230</v>
      </c>
      <c r="B1232" t="s">
        <v>5781</v>
      </c>
      <c r="C1232" t="s">
        <v>5782</v>
      </c>
      <c r="D1232">
        <v>1</v>
      </c>
      <c r="E1232" t="s">
        <v>5783</v>
      </c>
      <c r="F1232" t="s">
        <v>5781</v>
      </c>
      <c r="G1232">
        <v>880273</v>
      </c>
      <c r="H1232">
        <v>13452</v>
      </c>
      <c r="I1232">
        <v>525</v>
      </c>
      <c r="J1232">
        <v>0</v>
      </c>
      <c r="K1232">
        <v>96</v>
      </c>
      <c r="L1232" t="s">
        <v>5706</v>
      </c>
      <c r="M1232">
        <v>3250</v>
      </c>
      <c r="N1232" t="s">
        <v>22</v>
      </c>
      <c r="O1232">
        <v>88</v>
      </c>
      <c r="P1232" t="s">
        <v>5784</v>
      </c>
      <c r="Q1232">
        <v>1006</v>
      </c>
      <c r="R1232">
        <v>10230598</v>
      </c>
    </row>
    <row r="1233" spans="1:18" x14ac:dyDescent="0.25">
      <c r="A1233">
        <v>1231</v>
      </c>
      <c r="B1233" t="s">
        <v>5785</v>
      </c>
      <c r="C1233" t="s">
        <v>5786</v>
      </c>
      <c r="D1233">
        <v>1</v>
      </c>
      <c r="E1233" t="s">
        <v>5787</v>
      </c>
      <c r="F1233" t="s">
        <v>5785</v>
      </c>
      <c r="G1233">
        <v>3017362</v>
      </c>
      <c r="H1233">
        <v>70269</v>
      </c>
      <c r="I1233">
        <v>1276</v>
      </c>
      <c r="J1233">
        <v>0</v>
      </c>
      <c r="K1233">
        <v>215</v>
      </c>
      <c r="L1233" t="s">
        <v>5721</v>
      </c>
      <c r="M1233">
        <v>11000</v>
      </c>
      <c r="N1233" t="s">
        <v>22</v>
      </c>
      <c r="O1233">
        <v>245</v>
      </c>
      <c r="P1233" t="s">
        <v>5788</v>
      </c>
      <c r="Q1233">
        <v>2484</v>
      </c>
      <c r="R1233">
        <v>7194731</v>
      </c>
    </row>
    <row r="1234" spans="1:18" x14ac:dyDescent="0.25">
      <c r="A1234">
        <v>1232</v>
      </c>
      <c r="B1234" t="s">
        <v>5789</v>
      </c>
      <c r="C1234" t="s">
        <v>5790</v>
      </c>
      <c r="D1234">
        <v>1</v>
      </c>
      <c r="E1234" t="s">
        <v>5791</v>
      </c>
      <c r="F1234" t="s">
        <v>5789</v>
      </c>
      <c r="G1234">
        <v>207863</v>
      </c>
      <c r="H1234">
        <v>3545</v>
      </c>
      <c r="I1234">
        <v>122</v>
      </c>
      <c r="J1234">
        <v>0</v>
      </c>
      <c r="K1234">
        <v>168</v>
      </c>
      <c r="L1234" t="s">
        <v>5792</v>
      </c>
      <c r="M1234">
        <v>3460</v>
      </c>
      <c r="N1234" t="s">
        <v>22</v>
      </c>
      <c r="O1234">
        <v>72</v>
      </c>
      <c r="P1234" t="s">
        <v>5793</v>
      </c>
      <c r="Q1234">
        <v>560</v>
      </c>
      <c r="R1234">
        <v>1093474</v>
      </c>
    </row>
    <row r="1235" spans="1:18" x14ac:dyDescent="0.25">
      <c r="A1235">
        <v>1233</v>
      </c>
      <c r="B1235" t="s">
        <v>5794</v>
      </c>
      <c r="C1235" t="s">
        <v>5795</v>
      </c>
      <c r="D1235">
        <v>1</v>
      </c>
      <c r="E1235" t="s">
        <v>5796</v>
      </c>
      <c r="F1235" t="s">
        <v>5794</v>
      </c>
      <c r="G1235">
        <v>426933</v>
      </c>
      <c r="H1235">
        <v>11081</v>
      </c>
      <c r="I1235">
        <v>521</v>
      </c>
      <c r="J1235">
        <v>0</v>
      </c>
      <c r="K1235">
        <v>278</v>
      </c>
      <c r="L1235" t="s">
        <v>5746</v>
      </c>
      <c r="M1235">
        <v>7030</v>
      </c>
      <c r="N1235" t="s">
        <v>22</v>
      </c>
      <c r="O1235">
        <v>32</v>
      </c>
      <c r="P1235" t="s">
        <v>5797</v>
      </c>
      <c r="Q1235">
        <v>1050</v>
      </c>
      <c r="R1235">
        <v>3230199</v>
      </c>
    </row>
    <row r="1236" spans="1:18" x14ac:dyDescent="0.25">
      <c r="A1236">
        <v>1234</v>
      </c>
      <c r="B1236" t="s">
        <v>5798</v>
      </c>
      <c r="C1236" t="s">
        <v>5799</v>
      </c>
      <c r="D1236">
        <v>1</v>
      </c>
      <c r="E1236" t="s">
        <v>5800</v>
      </c>
      <c r="F1236" t="s">
        <v>5798</v>
      </c>
      <c r="G1236">
        <v>92080</v>
      </c>
      <c r="H1236">
        <v>1039</v>
      </c>
      <c r="I1236">
        <v>34</v>
      </c>
      <c r="J1236">
        <v>0</v>
      </c>
      <c r="K1236">
        <v>14</v>
      </c>
      <c r="L1236" t="s">
        <v>5613</v>
      </c>
      <c r="M1236">
        <v>14900</v>
      </c>
      <c r="N1236" t="s">
        <v>22</v>
      </c>
      <c r="O1236">
        <v>58</v>
      </c>
      <c r="P1236" t="s">
        <v>5801</v>
      </c>
      <c r="Q1236">
        <v>481</v>
      </c>
      <c r="R1236">
        <v>9355057</v>
      </c>
    </row>
    <row r="1237" spans="1:18" x14ac:dyDescent="0.25">
      <c r="A1237">
        <v>1235</v>
      </c>
      <c r="B1237" t="s">
        <v>5802</v>
      </c>
      <c r="C1237" t="s">
        <v>5803</v>
      </c>
      <c r="D1237">
        <v>1</v>
      </c>
      <c r="E1237" t="s">
        <v>5804</v>
      </c>
      <c r="F1237" t="s">
        <v>5802</v>
      </c>
      <c r="G1237">
        <v>1625</v>
      </c>
      <c r="H1237">
        <v>53</v>
      </c>
      <c r="I1237">
        <v>0</v>
      </c>
      <c r="J1237">
        <v>0</v>
      </c>
      <c r="K1237">
        <v>0</v>
      </c>
      <c r="L1237" t="s">
        <v>5805</v>
      </c>
      <c r="M1237">
        <v>224</v>
      </c>
      <c r="N1237" t="s">
        <v>22</v>
      </c>
      <c r="O1237">
        <v>48</v>
      </c>
      <c r="P1237" t="s">
        <v>5806</v>
      </c>
      <c r="Q1237">
        <v>197</v>
      </c>
      <c r="R1237">
        <v>54702</v>
      </c>
    </row>
    <row r="1238" spans="1:18" x14ac:dyDescent="0.25">
      <c r="A1238">
        <v>1236</v>
      </c>
      <c r="B1238" t="s">
        <v>5807</v>
      </c>
      <c r="C1238" t="s">
        <v>5808</v>
      </c>
      <c r="D1238">
        <v>1</v>
      </c>
      <c r="E1238" t="s">
        <v>5809</v>
      </c>
      <c r="F1238" t="s">
        <v>5807</v>
      </c>
      <c r="G1238">
        <v>85408</v>
      </c>
      <c r="H1238">
        <v>2218</v>
      </c>
      <c r="I1238">
        <v>151</v>
      </c>
      <c r="J1238">
        <v>0</v>
      </c>
      <c r="K1238">
        <v>2</v>
      </c>
      <c r="L1238" t="s">
        <v>5683</v>
      </c>
      <c r="M1238">
        <v>8460</v>
      </c>
      <c r="N1238" t="s">
        <v>22</v>
      </c>
      <c r="O1238">
        <v>229</v>
      </c>
      <c r="P1238" t="s">
        <v>5810</v>
      </c>
      <c r="Q1238">
        <v>1663</v>
      </c>
      <c r="R1238">
        <v>21649561</v>
      </c>
    </row>
    <row r="1239" spans="1:18" x14ac:dyDescent="0.25">
      <c r="A1239">
        <v>1237</v>
      </c>
      <c r="B1239" t="s">
        <v>5811</v>
      </c>
      <c r="C1239" t="s">
        <v>5812</v>
      </c>
      <c r="D1239">
        <v>1</v>
      </c>
      <c r="E1239" t="s">
        <v>5813</v>
      </c>
      <c r="F1239" t="s">
        <v>5811</v>
      </c>
      <c r="G1239">
        <v>39079</v>
      </c>
      <c r="H1239">
        <v>652</v>
      </c>
      <c r="I1239">
        <v>69</v>
      </c>
      <c r="J1239">
        <v>0</v>
      </c>
      <c r="K1239">
        <v>1</v>
      </c>
      <c r="L1239" t="s">
        <v>2817</v>
      </c>
      <c r="M1239">
        <v>1480</v>
      </c>
      <c r="N1239" t="s">
        <v>22</v>
      </c>
      <c r="O1239">
        <v>226</v>
      </c>
      <c r="P1239" t="s">
        <v>5814</v>
      </c>
      <c r="Q1239">
        <v>322</v>
      </c>
      <c r="R1239">
        <v>492180</v>
      </c>
    </row>
    <row r="1240" spans="1:18" x14ac:dyDescent="0.25">
      <c r="A1240">
        <v>1238</v>
      </c>
      <c r="B1240" t="s">
        <v>5815</v>
      </c>
      <c r="C1240" t="s">
        <v>5816</v>
      </c>
      <c r="D1240">
        <v>1</v>
      </c>
      <c r="E1240" t="s">
        <v>5817</v>
      </c>
      <c r="F1240" t="s">
        <v>5818</v>
      </c>
      <c r="G1240">
        <v>71948</v>
      </c>
      <c r="H1240">
        <v>2473</v>
      </c>
      <c r="I1240">
        <v>10</v>
      </c>
      <c r="J1240">
        <v>0</v>
      </c>
      <c r="K1240">
        <v>143</v>
      </c>
      <c r="L1240" t="s">
        <v>5819</v>
      </c>
      <c r="M1240">
        <v>5270</v>
      </c>
      <c r="N1240" t="s">
        <v>22</v>
      </c>
      <c r="O1240">
        <v>354</v>
      </c>
      <c r="P1240" t="s">
        <v>5820</v>
      </c>
      <c r="Q1240">
        <v>882</v>
      </c>
      <c r="R1240">
        <v>1521758</v>
      </c>
    </row>
    <row r="1241" spans="1:18" x14ac:dyDescent="0.25">
      <c r="A1241">
        <v>1239</v>
      </c>
      <c r="B1241" t="s">
        <v>5821</v>
      </c>
      <c r="C1241" t="s">
        <v>5822</v>
      </c>
      <c r="D1241">
        <v>1</v>
      </c>
      <c r="E1241" t="s">
        <v>5823</v>
      </c>
      <c r="F1241" t="s">
        <v>5821</v>
      </c>
      <c r="G1241">
        <v>19582</v>
      </c>
      <c r="H1241">
        <v>380</v>
      </c>
      <c r="I1241">
        <v>10</v>
      </c>
      <c r="J1241">
        <v>0</v>
      </c>
      <c r="K1241">
        <v>0</v>
      </c>
      <c r="L1241" t="s">
        <v>5824</v>
      </c>
      <c r="M1241">
        <v>2370</v>
      </c>
      <c r="N1241" t="s">
        <v>22</v>
      </c>
      <c r="O1241">
        <v>245</v>
      </c>
      <c r="P1241" t="s">
        <v>5825</v>
      </c>
      <c r="Q1241">
        <v>524</v>
      </c>
      <c r="R1241">
        <v>1494797</v>
      </c>
    </row>
    <row r="1242" spans="1:18" x14ac:dyDescent="0.25">
      <c r="A1242">
        <v>1240</v>
      </c>
      <c r="B1242" t="s">
        <v>4424</v>
      </c>
      <c r="C1242" t="s">
        <v>5826</v>
      </c>
      <c r="D1242">
        <v>1</v>
      </c>
      <c r="E1242" t="s">
        <v>5827</v>
      </c>
      <c r="F1242" t="s">
        <v>4424</v>
      </c>
      <c r="G1242">
        <v>745546</v>
      </c>
      <c r="H1242">
        <v>24592</v>
      </c>
      <c r="I1242">
        <v>466</v>
      </c>
      <c r="J1242">
        <v>0</v>
      </c>
      <c r="K1242">
        <v>567</v>
      </c>
      <c r="L1242" t="s">
        <v>5828</v>
      </c>
      <c r="M1242">
        <v>6900</v>
      </c>
      <c r="N1242" t="s">
        <v>22</v>
      </c>
      <c r="O1242">
        <v>194</v>
      </c>
      <c r="P1242" t="s">
        <v>5829</v>
      </c>
      <c r="Q1242">
        <v>692</v>
      </c>
      <c r="R1242">
        <v>4838898</v>
      </c>
    </row>
    <row r="1243" spans="1:18" x14ac:dyDescent="0.25">
      <c r="A1243">
        <v>1241</v>
      </c>
      <c r="B1243" t="s">
        <v>5830</v>
      </c>
      <c r="C1243" t="s">
        <v>5831</v>
      </c>
      <c r="D1243">
        <v>1</v>
      </c>
      <c r="E1243" t="s">
        <v>5832</v>
      </c>
      <c r="F1243" t="s">
        <v>5830</v>
      </c>
      <c r="G1243">
        <v>32992</v>
      </c>
      <c r="H1243">
        <v>671</v>
      </c>
      <c r="I1243">
        <v>14</v>
      </c>
      <c r="J1243">
        <v>0</v>
      </c>
      <c r="K1243">
        <v>7</v>
      </c>
      <c r="L1243" t="s">
        <v>5716</v>
      </c>
      <c r="M1243">
        <v>22900</v>
      </c>
      <c r="N1243" t="s">
        <v>22</v>
      </c>
      <c r="O1243">
        <v>98</v>
      </c>
      <c r="P1243" t="s">
        <v>5833</v>
      </c>
      <c r="Q1243">
        <v>400</v>
      </c>
      <c r="R1243">
        <v>11599720</v>
      </c>
    </row>
    <row r="1244" spans="1:18" x14ac:dyDescent="0.25">
      <c r="A1244">
        <v>1242</v>
      </c>
      <c r="B1244" t="s">
        <v>5834</v>
      </c>
      <c r="C1244" t="s">
        <v>5835</v>
      </c>
      <c r="D1244">
        <v>1</v>
      </c>
      <c r="E1244" t="s">
        <v>5836</v>
      </c>
      <c r="F1244" t="s">
        <v>5834</v>
      </c>
      <c r="G1244">
        <v>3609186</v>
      </c>
      <c r="H1244">
        <v>42535</v>
      </c>
      <c r="I1244">
        <v>3147</v>
      </c>
      <c r="J1244">
        <v>0</v>
      </c>
      <c r="K1244">
        <v>294</v>
      </c>
      <c r="L1244" t="s">
        <v>5837</v>
      </c>
      <c r="M1244">
        <v>5690</v>
      </c>
      <c r="N1244" t="s">
        <v>22</v>
      </c>
      <c r="O1244">
        <v>177</v>
      </c>
      <c r="P1244" t="s">
        <v>5838</v>
      </c>
      <c r="Q1244">
        <v>1785</v>
      </c>
      <c r="R1244">
        <v>4989161</v>
      </c>
    </row>
    <row r="1245" spans="1:18" x14ac:dyDescent="0.25">
      <c r="A1245">
        <v>1243</v>
      </c>
      <c r="B1245" t="s">
        <v>5839</v>
      </c>
      <c r="C1245" t="s">
        <v>5840</v>
      </c>
      <c r="D1245">
        <v>1</v>
      </c>
      <c r="E1245" t="e">
        <f>-il6B_S72YA</f>
        <v>#NAME?</v>
      </c>
      <c r="F1245" t="s">
        <v>5841</v>
      </c>
      <c r="G1245">
        <v>1561</v>
      </c>
      <c r="H1245">
        <v>45</v>
      </c>
      <c r="I1245">
        <v>1</v>
      </c>
      <c r="J1245">
        <v>0</v>
      </c>
      <c r="K1245">
        <v>12</v>
      </c>
      <c r="L1245" t="s">
        <v>5842</v>
      </c>
      <c r="M1245">
        <v>4480</v>
      </c>
      <c r="N1245" t="s">
        <v>22</v>
      </c>
      <c r="O1245">
        <v>130</v>
      </c>
      <c r="P1245" t="s">
        <v>5843</v>
      </c>
      <c r="Q1245">
        <v>1110</v>
      </c>
      <c r="R1245">
        <v>264545</v>
      </c>
    </row>
    <row r="1246" spans="1:18" x14ac:dyDescent="0.25">
      <c r="A1246">
        <v>1244</v>
      </c>
      <c r="B1246" t="s">
        <v>5844</v>
      </c>
      <c r="C1246" t="s">
        <v>5845</v>
      </c>
      <c r="D1246">
        <v>1</v>
      </c>
      <c r="E1246" t="s">
        <v>5846</v>
      </c>
      <c r="F1246" t="s">
        <v>5844</v>
      </c>
      <c r="G1246">
        <v>6672636</v>
      </c>
      <c r="H1246">
        <v>216321</v>
      </c>
      <c r="I1246">
        <v>3739</v>
      </c>
      <c r="J1246">
        <v>0</v>
      </c>
      <c r="K1246">
        <v>3479</v>
      </c>
      <c r="L1246" t="s">
        <v>5847</v>
      </c>
      <c r="M1246">
        <v>1080</v>
      </c>
      <c r="N1246" t="s">
        <v>22</v>
      </c>
      <c r="O1246">
        <v>114</v>
      </c>
      <c r="P1246" t="s">
        <v>5848</v>
      </c>
      <c r="Q1246">
        <v>993</v>
      </c>
      <c r="R1246">
        <v>8090272</v>
      </c>
    </row>
    <row r="1247" spans="1:18" x14ac:dyDescent="0.25">
      <c r="A1247">
        <v>1245</v>
      </c>
      <c r="B1247" t="s">
        <v>5849</v>
      </c>
      <c r="C1247" t="s">
        <v>5850</v>
      </c>
      <c r="D1247">
        <v>1</v>
      </c>
      <c r="E1247" t="s">
        <v>5851</v>
      </c>
      <c r="F1247" t="s">
        <v>5849</v>
      </c>
      <c r="G1247">
        <v>124464</v>
      </c>
      <c r="H1247">
        <v>2607</v>
      </c>
      <c r="I1247">
        <v>166</v>
      </c>
      <c r="J1247">
        <v>0</v>
      </c>
      <c r="K1247">
        <v>147</v>
      </c>
      <c r="L1247" t="s">
        <v>5852</v>
      </c>
      <c r="M1247">
        <v>1720</v>
      </c>
      <c r="N1247" t="s">
        <v>22</v>
      </c>
      <c r="O1247">
        <v>33</v>
      </c>
      <c r="P1247" t="s">
        <v>5853</v>
      </c>
      <c r="Q1247">
        <v>751</v>
      </c>
      <c r="R1247">
        <v>659370</v>
      </c>
    </row>
    <row r="1248" spans="1:18" x14ac:dyDescent="0.25">
      <c r="A1248">
        <v>1246</v>
      </c>
      <c r="B1248" t="s">
        <v>5854</v>
      </c>
      <c r="C1248" t="s">
        <v>5855</v>
      </c>
      <c r="D1248">
        <v>1</v>
      </c>
      <c r="E1248" t="s">
        <v>5856</v>
      </c>
      <c r="F1248" t="s">
        <v>5854</v>
      </c>
      <c r="G1248">
        <v>55269</v>
      </c>
      <c r="H1248">
        <v>918</v>
      </c>
      <c r="I1248">
        <v>47</v>
      </c>
      <c r="J1248">
        <v>0</v>
      </c>
      <c r="K1248">
        <v>13</v>
      </c>
      <c r="L1248" t="s">
        <v>5857</v>
      </c>
      <c r="M1248">
        <v>1090</v>
      </c>
      <c r="N1248" t="s">
        <v>22</v>
      </c>
      <c r="O1248">
        <v>60</v>
      </c>
      <c r="P1248" t="s">
        <v>5858</v>
      </c>
      <c r="Q1248">
        <v>1004</v>
      </c>
      <c r="R1248">
        <v>658616</v>
      </c>
    </row>
    <row r="1249" spans="1:18" x14ac:dyDescent="0.25">
      <c r="A1249">
        <v>1247</v>
      </c>
      <c r="B1249" t="s">
        <v>5859</v>
      </c>
      <c r="C1249" t="s">
        <v>5860</v>
      </c>
      <c r="D1249">
        <v>1</v>
      </c>
      <c r="E1249" t="s">
        <v>5861</v>
      </c>
      <c r="F1249" t="s">
        <v>5859</v>
      </c>
      <c r="G1249">
        <v>4260</v>
      </c>
      <c r="H1249">
        <v>291</v>
      </c>
      <c r="I1249">
        <v>11</v>
      </c>
      <c r="J1249">
        <v>0</v>
      </c>
      <c r="K1249">
        <v>0</v>
      </c>
      <c r="L1249" t="s">
        <v>1181</v>
      </c>
      <c r="M1249">
        <v>13900</v>
      </c>
      <c r="N1249" t="s">
        <v>22</v>
      </c>
      <c r="O1249">
        <v>186</v>
      </c>
      <c r="P1249" t="s">
        <v>5862</v>
      </c>
      <c r="Q1249">
        <v>507</v>
      </c>
      <c r="R1249">
        <v>9894115</v>
      </c>
    </row>
    <row r="1250" spans="1:18" x14ac:dyDescent="0.25">
      <c r="A1250">
        <v>1248</v>
      </c>
      <c r="B1250" t="s">
        <v>5863</v>
      </c>
      <c r="C1250" t="s">
        <v>5864</v>
      </c>
      <c r="D1250">
        <v>1</v>
      </c>
      <c r="E1250" t="s">
        <v>5865</v>
      </c>
      <c r="F1250" t="s">
        <v>5863</v>
      </c>
      <c r="G1250">
        <v>883887</v>
      </c>
      <c r="H1250">
        <v>18070</v>
      </c>
      <c r="I1250">
        <v>515</v>
      </c>
      <c r="J1250">
        <v>0</v>
      </c>
      <c r="K1250">
        <v>69</v>
      </c>
      <c r="L1250" t="s">
        <v>5866</v>
      </c>
      <c r="M1250">
        <v>439</v>
      </c>
      <c r="N1250" t="s">
        <v>22</v>
      </c>
      <c r="O1250">
        <v>4</v>
      </c>
      <c r="P1250" t="s">
        <v>5867</v>
      </c>
      <c r="Q1250">
        <v>818</v>
      </c>
      <c r="R1250">
        <v>884543</v>
      </c>
    </row>
    <row r="1251" spans="1:18" x14ac:dyDescent="0.25">
      <c r="A1251">
        <v>1249</v>
      </c>
      <c r="B1251" t="s">
        <v>5868</v>
      </c>
      <c r="C1251" t="s">
        <v>5869</v>
      </c>
      <c r="D1251">
        <v>1</v>
      </c>
      <c r="E1251" t="s">
        <v>5870</v>
      </c>
      <c r="F1251" t="s">
        <v>5868</v>
      </c>
      <c r="G1251">
        <v>5624</v>
      </c>
      <c r="H1251">
        <v>145</v>
      </c>
      <c r="I1251">
        <v>4</v>
      </c>
      <c r="J1251">
        <v>0</v>
      </c>
      <c r="K1251">
        <v>2</v>
      </c>
      <c r="L1251" t="s">
        <v>5871</v>
      </c>
      <c r="M1251">
        <v>2850</v>
      </c>
      <c r="N1251" t="s">
        <v>22</v>
      </c>
      <c r="O1251">
        <v>62</v>
      </c>
      <c r="P1251" t="s">
        <v>5872</v>
      </c>
      <c r="Q1251">
        <v>400</v>
      </c>
      <c r="R1251">
        <v>841809</v>
      </c>
    </row>
    <row r="1252" spans="1:18" x14ac:dyDescent="0.25">
      <c r="A1252">
        <v>1250</v>
      </c>
      <c r="B1252" t="s">
        <v>5873</v>
      </c>
      <c r="C1252" t="s">
        <v>5874</v>
      </c>
      <c r="D1252">
        <v>1</v>
      </c>
      <c r="E1252" t="s">
        <v>5875</v>
      </c>
      <c r="F1252" t="s">
        <v>5876</v>
      </c>
      <c r="G1252">
        <v>584181</v>
      </c>
      <c r="H1252">
        <v>13598</v>
      </c>
      <c r="I1252">
        <v>538</v>
      </c>
      <c r="J1252">
        <v>0</v>
      </c>
      <c r="K1252">
        <v>95</v>
      </c>
      <c r="L1252" t="s">
        <v>1011</v>
      </c>
      <c r="M1252">
        <v>7740</v>
      </c>
      <c r="N1252" t="s">
        <v>22</v>
      </c>
      <c r="O1252">
        <v>67</v>
      </c>
      <c r="P1252" t="s">
        <v>5877</v>
      </c>
      <c r="Q1252">
        <v>790</v>
      </c>
      <c r="R1252">
        <v>3334504</v>
      </c>
    </row>
    <row r="1253" spans="1:18" x14ac:dyDescent="0.25">
      <c r="A1253">
        <v>1251</v>
      </c>
      <c r="B1253" t="s">
        <v>5878</v>
      </c>
      <c r="C1253" t="s">
        <v>5879</v>
      </c>
      <c r="D1253">
        <v>1</v>
      </c>
      <c r="E1253" t="s">
        <v>5880</v>
      </c>
      <c r="F1253" t="s">
        <v>5878</v>
      </c>
      <c r="G1253">
        <v>16700</v>
      </c>
      <c r="H1253">
        <v>362</v>
      </c>
      <c r="I1253">
        <v>5</v>
      </c>
      <c r="J1253">
        <v>0</v>
      </c>
      <c r="K1253">
        <v>3</v>
      </c>
      <c r="L1253" t="s">
        <v>5656</v>
      </c>
      <c r="M1253">
        <v>20800</v>
      </c>
      <c r="N1253" t="s">
        <v>22</v>
      </c>
      <c r="O1253">
        <v>151</v>
      </c>
      <c r="P1253" t="s">
        <v>5881</v>
      </c>
      <c r="Q1253">
        <v>247</v>
      </c>
      <c r="R1253">
        <v>1012156</v>
      </c>
    </row>
    <row r="1254" spans="1:18" x14ac:dyDescent="0.25">
      <c r="A1254">
        <v>1252</v>
      </c>
      <c r="B1254" t="s">
        <v>5882</v>
      </c>
      <c r="C1254" t="s">
        <v>5883</v>
      </c>
      <c r="D1254">
        <v>1</v>
      </c>
      <c r="E1254" t="s">
        <v>5884</v>
      </c>
      <c r="F1254" t="s">
        <v>5882</v>
      </c>
      <c r="G1254">
        <v>101306</v>
      </c>
      <c r="H1254">
        <v>1494</v>
      </c>
      <c r="I1254">
        <v>78</v>
      </c>
      <c r="J1254">
        <v>0</v>
      </c>
      <c r="K1254">
        <v>5</v>
      </c>
      <c r="L1254" t="s">
        <v>5885</v>
      </c>
      <c r="M1254">
        <v>33</v>
      </c>
      <c r="N1254" t="s">
        <v>22</v>
      </c>
      <c r="O1254">
        <v>24</v>
      </c>
      <c r="P1254" t="s">
        <v>5886</v>
      </c>
      <c r="Q1254">
        <v>495</v>
      </c>
      <c r="R1254">
        <v>351546</v>
      </c>
    </row>
    <row r="1255" spans="1:18" x14ac:dyDescent="0.25">
      <c r="A1255">
        <v>1253</v>
      </c>
      <c r="B1255" t="s">
        <v>5887</v>
      </c>
      <c r="C1255" t="s">
        <v>5888</v>
      </c>
      <c r="D1255">
        <v>1</v>
      </c>
      <c r="E1255" t="s">
        <v>5889</v>
      </c>
      <c r="F1255" t="s">
        <v>5890</v>
      </c>
      <c r="G1255">
        <v>484</v>
      </c>
      <c r="H1255">
        <v>26</v>
      </c>
      <c r="I1255">
        <v>0</v>
      </c>
      <c r="J1255">
        <v>0</v>
      </c>
      <c r="K1255">
        <v>1</v>
      </c>
      <c r="L1255" t="s">
        <v>5891</v>
      </c>
      <c r="M1255">
        <v>346</v>
      </c>
      <c r="N1255" t="s">
        <v>22</v>
      </c>
      <c r="O1255">
        <v>142</v>
      </c>
      <c r="P1255" t="s">
        <v>5892</v>
      </c>
      <c r="Q1255">
        <v>605</v>
      </c>
      <c r="R1255">
        <v>60181</v>
      </c>
    </row>
    <row r="1256" spans="1:18" x14ac:dyDescent="0.25">
      <c r="A1256">
        <v>1254</v>
      </c>
      <c r="B1256" t="s">
        <v>5893</v>
      </c>
      <c r="C1256" t="s">
        <v>5894</v>
      </c>
      <c r="D1256">
        <v>1</v>
      </c>
      <c r="E1256" t="s">
        <v>5895</v>
      </c>
      <c r="F1256" t="s">
        <v>5893</v>
      </c>
      <c r="G1256">
        <v>9387</v>
      </c>
      <c r="H1256">
        <v>194</v>
      </c>
      <c r="I1256">
        <v>9</v>
      </c>
      <c r="J1256">
        <v>0</v>
      </c>
      <c r="K1256">
        <v>0</v>
      </c>
      <c r="L1256" t="s">
        <v>5641</v>
      </c>
      <c r="M1256">
        <v>305</v>
      </c>
      <c r="N1256" t="s">
        <v>22</v>
      </c>
      <c r="O1256">
        <v>34</v>
      </c>
      <c r="P1256" t="s">
        <v>5896</v>
      </c>
      <c r="Q1256">
        <v>1593</v>
      </c>
      <c r="R1256">
        <v>348380</v>
      </c>
    </row>
    <row r="1257" spans="1:18" x14ac:dyDescent="0.25">
      <c r="A1257">
        <v>1255</v>
      </c>
      <c r="B1257" t="s">
        <v>5897</v>
      </c>
      <c r="C1257" t="s">
        <v>5898</v>
      </c>
      <c r="D1257">
        <v>1</v>
      </c>
      <c r="E1257" t="s">
        <v>5899</v>
      </c>
      <c r="F1257" t="s">
        <v>5897</v>
      </c>
      <c r="G1257">
        <v>2269611</v>
      </c>
      <c r="H1257">
        <v>54337</v>
      </c>
      <c r="I1257">
        <v>1653</v>
      </c>
      <c r="J1257">
        <v>0</v>
      </c>
      <c r="K1257">
        <v>506</v>
      </c>
      <c r="L1257" t="s">
        <v>5900</v>
      </c>
      <c r="M1257">
        <v>521</v>
      </c>
      <c r="N1257" t="s">
        <v>22</v>
      </c>
      <c r="O1257">
        <v>89</v>
      </c>
      <c r="P1257" t="s">
        <v>5901</v>
      </c>
      <c r="Q1257">
        <v>712</v>
      </c>
      <c r="R1257">
        <v>7797211</v>
      </c>
    </row>
    <row r="1258" spans="1:18" x14ac:dyDescent="0.25">
      <c r="A1258">
        <v>1256</v>
      </c>
      <c r="B1258" t="s">
        <v>5902</v>
      </c>
      <c r="C1258" t="s">
        <v>5903</v>
      </c>
      <c r="D1258">
        <v>1</v>
      </c>
      <c r="E1258" t="s">
        <v>5904</v>
      </c>
      <c r="F1258" t="s">
        <v>5902</v>
      </c>
      <c r="G1258">
        <v>177393</v>
      </c>
      <c r="H1258">
        <v>4330</v>
      </c>
      <c r="I1258">
        <v>74</v>
      </c>
      <c r="J1258">
        <v>0</v>
      </c>
      <c r="K1258">
        <v>64</v>
      </c>
      <c r="L1258" t="s">
        <v>5646</v>
      </c>
      <c r="M1258">
        <v>15300</v>
      </c>
      <c r="N1258" t="s">
        <v>22</v>
      </c>
      <c r="O1258">
        <v>128</v>
      </c>
      <c r="P1258" t="s">
        <v>5905</v>
      </c>
      <c r="Q1258">
        <v>506</v>
      </c>
      <c r="R1258">
        <v>4155782</v>
      </c>
    </row>
    <row r="1259" spans="1:18" x14ac:dyDescent="0.25">
      <c r="A1259">
        <v>1257</v>
      </c>
      <c r="B1259" t="s">
        <v>5906</v>
      </c>
      <c r="C1259" t="s">
        <v>5907</v>
      </c>
      <c r="D1259">
        <v>1</v>
      </c>
      <c r="E1259" t="s">
        <v>5908</v>
      </c>
      <c r="F1259" t="s">
        <v>5906</v>
      </c>
      <c r="G1259">
        <v>202931</v>
      </c>
      <c r="H1259">
        <v>5018</v>
      </c>
      <c r="I1259">
        <v>119</v>
      </c>
      <c r="J1259">
        <v>0</v>
      </c>
      <c r="K1259">
        <v>398</v>
      </c>
      <c r="L1259" t="s">
        <v>5909</v>
      </c>
      <c r="M1259">
        <v>1380</v>
      </c>
      <c r="N1259" t="s">
        <v>22</v>
      </c>
      <c r="O1259">
        <v>99</v>
      </c>
      <c r="P1259" t="s">
        <v>5910</v>
      </c>
      <c r="Q1259">
        <v>1463</v>
      </c>
      <c r="R1259">
        <v>848471</v>
      </c>
    </row>
    <row r="1260" spans="1:18" x14ac:dyDescent="0.25">
      <c r="A1260">
        <v>1258</v>
      </c>
      <c r="B1260" t="s">
        <v>5911</v>
      </c>
      <c r="C1260" t="s">
        <v>5912</v>
      </c>
      <c r="D1260">
        <v>1</v>
      </c>
      <c r="E1260" t="s">
        <v>5913</v>
      </c>
      <c r="F1260" t="s">
        <v>5914</v>
      </c>
      <c r="G1260">
        <v>154337</v>
      </c>
      <c r="H1260">
        <v>4604</v>
      </c>
      <c r="I1260">
        <v>24</v>
      </c>
      <c r="J1260">
        <v>0</v>
      </c>
      <c r="K1260">
        <v>115</v>
      </c>
      <c r="L1260" t="s">
        <v>5915</v>
      </c>
      <c r="M1260">
        <v>3720</v>
      </c>
      <c r="N1260" t="s">
        <v>22</v>
      </c>
      <c r="O1260">
        <v>11</v>
      </c>
      <c r="P1260" t="s">
        <v>5916</v>
      </c>
      <c r="Q1260">
        <v>763</v>
      </c>
      <c r="R1260">
        <v>352007</v>
      </c>
    </row>
    <row r="1261" spans="1:18" x14ac:dyDescent="0.25">
      <c r="A1261">
        <v>1259</v>
      </c>
      <c r="B1261" t="s">
        <v>5917</v>
      </c>
      <c r="C1261" t="s">
        <v>5918</v>
      </c>
      <c r="D1261">
        <v>1</v>
      </c>
      <c r="E1261" t="s">
        <v>5919</v>
      </c>
      <c r="F1261" t="s">
        <v>5917</v>
      </c>
      <c r="G1261">
        <v>1237100</v>
      </c>
      <c r="H1261">
        <v>22469</v>
      </c>
      <c r="I1261">
        <v>446</v>
      </c>
      <c r="J1261">
        <v>0</v>
      </c>
      <c r="K1261">
        <v>919</v>
      </c>
      <c r="L1261" t="s">
        <v>5716</v>
      </c>
      <c r="M1261">
        <v>22900</v>
      </c>
      <c r="N1261" t="s">
        <v>22</v>
      </c>
      <c r="O1261">
        <v>98</v>
      </c>
      <c r="P1261" t="s">
        <v>5920</v>
      </c>
      <c r="Q1261">
        <v>1812</v>
      </c>
      <c r="R1261">
        <v>11599720</v>
      </c>
    </row>
    <row r="1262" spans="1:18" x14ac:dyDescent="0.25">
      <c r="A1262">
        <v>1260</v>
      </c>
      <c r="B1262" t="s">
        <v>5921</v>
      </c>
      <c r="C1262" t="s">
        <v>5922</v>
      </c>
      <c r="D1262">
        <v>1</v>
      </c>
      <c r="E1262" t="s">
        <v>5923</v>
      </c>
      <c r="F1262" t="s">
        <v>5921</v>
      </c>
      <c r="G1262">
        <v>35255</v>
      </c>
      <c r="H1262">
        <v>1138</v>
      </c>
      <c r="I1262">
        <v>8</v>
      </c>
      <c r="J1262">
        <v>0</v>
      </c>
      <c r="K1262">
        <v>7</v>
      </c>
      <c r="L1262" t="s">
        <v>5924</v>
      </c>
      <c r="M1262">
        <v>37</v>
      </c>
      <c r="N1262" t="s">
        <v>22</v>
      </c>
      <c r="O1262">
        <v>36</v>
      </c>
      <c r="P1262" t="s">
        <v>5925</v>
      </c>
      <c r="Q1262">
        <v>376</v>
      </c>
      <c r="R1262">
        <v>346805</v>
      </c>
    </row>
    <row r="1263" spans="1:18" x14ac:dyDescent="0.25">
      <c r="A1263">
        <v>1261</v>
      </c>
      <c r="B1263" t="s">
        <v>5926</v>
      </c>
      <c r="C1263" t="s">
        <v>5927</v>
      </c>
      <c r="D1263">
        <v>1</v>
      </c>
      <c r="E1263" t="s">
        <v>5928</v>
      </c>
      <c r="F1263" t="s">
        <v>5926</v>
      </c>
      <c r="G1263">
        <v>51797</v>
      </c>
      <c r="H1263">
        <v>837</v>
      </c>
      <c r="I1263">
        <v>39</v>
      </c>
      <c r="J1263">
        <v>0</v>
      </c>
      <c r="K1263">
        <v>17</v>
      </c>
      <c r="L1263" t="s">
        <v>5929</v>
      </c>
      <c r="M1263">
        <v>46</v>
      </c>
      <c r="N1263" t="s">
        <v>22</v>
      </c>
      <c r="O1263">
        <v>25</v>
      </c>
      <c r="P1263" t="s">
        <v>5930</v>
      </c>
      <c r="Q1263">
        <v>1297</v>
      </c>
      <c r="R1263">
        <v>698121</v>
      </c>
    </row>
    <row r="1264" spans="1:18" x14ac:dyDescent="0.25">
      <c r="A1264">
        <v>1262</v>
      </c>
      <c r="B1264" t="s">
        <v>5931</v>
      </c>
      <c r="C1264" t="s">
        <v>5932</v>
      </c>
      <c r="D1264">
        <v>1</v>
      </c>
      <c r="E1264" t="s">
        <v>5933</v>
      </c>
      <c r="F1264" t="s">
        <v>5931</v>
      </c>
      <c r="G1264">
        <v>6865</v>
      </c>
      <c r="H1264">
        <v>156</v>
      </c>
      <c r="I1264">
        <v>4</v>
      </c>
      <c r="J1264">
        <v>0</v>
      </c>
      <c r="K1264">
        <v>0</v>
      </c>
      <c r="L1264" t="s">
        <v>5656</v>
      </c>
      <c r="M1264">
        <v>20800</v>
      </c>
      <c r="N1264" t="s">
        <v>22</v>
      </c>
      <c r="O1264">
        <v>151</v>
      </c>
      <c r="P1264" t="s">
        <v>5934</v>
      </c>
      <c r="Q1264">
        <v>257</v>
      </c>
      <c r="R1264">
        <v>1012156</v>
      </c>
    </row>
    <row r="1265" spans="1:18" x14ac:dyDescent="0.25">
      <c r="A1265">
        <v>1263</v>
      </c>
      <c r="B1265" t="s">
        <v>5935</v>
      </c>
      <c r="C1265" t="s">
        <v>5936</v>
      </c>
      <c r="D1265">
        <v>1</v>
      </c>
      <c r="E1265" t="s">
        <v>5937</v>
      </c>
      <c r="F1265" t="s">
        <v>5938</v>
      </c>
      <c r="G1265">
        <v>247</v>
      </c>
      <c r="H1265">
        <v>9</v>
      </c>
      <c r="I1265">
        <v>0</v>
      </c>
      <c r="J1265">
        <v>0</v>
      </c>
      <c r="K1265">
        <v>1</v>
      </c>
      <c r="L1265" t="s">
        <v>5939</v>
      </c>
      <c r="M1265">
        <v>204</v>
      </c>
      <c r="N1265" t="s">
        <v>22</v>
      </c>
      <c r="O1265">
        <v>144</v>
      </c>
      <c r="P1265" t="s">
        <v>5940</v>
      </c>
      <c r="Q1265">
        <v>430</v>
      </c>
      <c r="R1265">
        <v>22601</v>
      </c>
    </row>
    <row r="1266" spans="1:18" x14ac:dyDescent="0.25">
      <c r="A1266">
        <v>1264</v>
      </c>
      <c r="B1266" t="s">
        <v>5941</v>
      </c>
      <c r="C1266" t="s">
        <v>5942</v>
      </c>
      <c r="D1266">
        <v>1</v>
      </c>
      <c r="E1266" t="e">
        <f>-hyNvHXUbWw</f>
        <v>#NAME?</v>
      </c>
      <c r="F1266" t="s">
        <v>5941</v>
      </c>
      <c r="G1266">
        <v>364624</v>
      </c>
      <c r="H1266">
        <v>5173</v>
      </c>
      <c r="I1266">
        <v>328</v>
      </c>
      <c r="J1266">
        <v>0</v>
      </c>
      <c r="K1266">
        <v>21</v>
      </c>
      <c r="L1266" t="s">
        <v>5943</v>
      </c>
      <c r="M1266">
        <v>2680</v>
      </c>
      <c r="N1266" t="s">
        <v>22</v>
      </c>
      <c r="O1266">
        <v>84</v>
      </c>
      <c r="P1266" t="s">
        <v>5944</v>
      </c>
      <c r="Q1266">
        <v>1050</v>
      </c>
      <c r="R1266">
        <v>3867940</v>
      </c>
    </row>
    <row r="1267" spans="1:18" x14ac:dyDescent="0.25">
      <c r="A1267">
        <v>1265</v>
      </c>
      <c r="B1267" t="s">
        <v>5945</v>
      </c>
      <c r="C1267" t="s">
        <v>5946</v>
      </c>
      <c r="D1267">
        <v>1</v>
      </c>
      <c r="E1267" t="s">
        <v>5947</v>
      </c>
      <c r="F1267" t="s">
        <v>5945</v>
      </c>
      <c r="G1267">
        <v>127996</v>
      </c>
      <c r="H1267">
        <v>2343</v>
      </c>
      <c r="I1267">
        <v>43</v>
      </c>
      <c r="J1267">
        <v>0</v>
      </c>
      <c r="K1267">
        <v>41</v>
      </c>
      <c r="L1267" t="s">
        <v>947</v>
      </c>
      <c r="M1267">
        <v>1940</v>
      </c>
      <c r="N1267" t="s">
        <v>22</v>
      </c>
      <c r="O1267">
        <v>105</v>
      </c>
      <c r="P1267" t="s">
        <v>5948</v>
      </c>
      <c r="Q1267">
        <v>1282</v>
      </c>
      <c r="R1267">
        <v>49624488</v>
      </c>
    </row>
    <row r="1268" spans="1:18" x14ac:dyDescent="0.25">
      <c r="A1268">
        <v>1266</v>
      </c>
      <c r="B1268" t="s">
        <v>5949</v>
      </c>
      <c r="C1268" t="s">
        <v>5950</v>
      </c>
      <c r="D1268">
        <v>1</v>
      </c>
      <c r="E1268" t="s">
        <v>5951</v>
      </c>
      <c r="F1268" t="s">
        <v>5949</v>
      </c>
      <c r="G1268">
        <v>3932608</v>
      </c>
      <c r="H1268">
        <v>67894</v>
      </c>
      <c r="I1268">
        <v>8453</v>
      </c>
      <c r="J1268">
        <v>0</v>
      </c>
      <c r="K1268">
        <v>664</v>
      </c>
      <c r="L1268" t="s">
        <v>5683</v>
      </c>
      <c r="M1268">
        <v>8460</v>
      </c>
      <c r="N1268" t="s">
        <v>22</v>
      </c>
      <c r="O1268">
        <v>229</v>
      </c>
      <c r="P1268" t="s">
        <v>5952</v>
      </c>
      <c r="Q1268">
        <v>1394</v>
      </c>
      <c r="R1268">
        <v>21649561</v>
      </c>
    </row>
    <row r="1269" spans="1:18" x14ac:dyDescent="0.25">
      <c r="A1269">
        <v>1267</v>
      </c>
      <c r="B1269" t="s">
        <v>5953</v>
      </c>
      <c r="C1269" t="s">
        <v>5954</v>
      </c>
      <c r="D1269">
        <v>1</v>
      </c>
      <c r="E1269" t="s">
        <v>5955</v>
      </c>
      <c r="F1269" t="s">
        <v>5953</v>
      </c>
      <c r="G1269">
        <v>61587</v>
      </c>
      <c r="H1269">
        <v>1326</v>
      </c>
      <c r="I1269">
        <v>19</v>
      </c>
      <c r="J1269">
        <v>0</v>
      </c>
      <c r="K1269">
        <v>44</v>
      </c>
      <c r="L1269" t="s">
        <v>5593</v>
      </c>
      <c r="M1269">
        <v>16100</v>
      </c>
      <c r="N1269" t="s">
        <v>22</v>
      </c>
      <c r="O1269">
        <v>218</v>
      </c>
      <c r="P1269" t="s">
        <v>5956</v>
      </c>
      <c r="Q1269">
        <v>801</v>
      </c>
      <c r="R1269">
        <v>1965999</v>
      </c>
    </row>
    <row r="1270" spans="1:18" x14ac:dyDescent="0.25">
      <c r="A1270">
        <v>1268</v>
      </c>
      <c r="B1270" t="s">
        <v>5957</v>
      </c>
      <c r="C1270" t="s">
        <v>5958</v>
      </c>
      <c r="D1270">
        <v>1</v>
      </c>
      <c r="E1270" t="s">
        <v>5959</v>
      </c>
      <c r="F1270" t="s">
        <v>5957</v>
      </c>
      <c r="G1270">
        <v>191388</v>
      </c>
      <c r="H1270">
        <v>3745</v>
      </c>
      <c r="I1270">
        <v>569</v>
      </c>
      <c r="J1270">
        <v>0</v>
      </c>
      <c r="K1270">
        <v>34</v>
      </c>
      <c r="L1270" t="s">
        <v>5636</v>
      </c>
      <c r="M1270">
        <v>419</v>
      </c>
      <c r="N1270" t="s">
        <v>22</v>
      </c>
      <c r="O1270">
        <v>58</v>
      </c>
      <c r="P1270" t="s">
        <v>5960</v>
      </c>
      <c r="Q1270">
        <v>2413</v>
      </c>
      <c r="R1270">
        <v>2919971</v>
      </c>
    </row>
    <row r="1271" spans="1:18" x14ac:dyDescent="0.25">
      <c r="A1271">
        <v>1269</v>
      </c>
      <c r="B1271" t="s">
        <v>5961</v>
      </c>
      <c r="C1271" t="s">
        <v>5962</v>
      </c>
      <c r="D1271">
        <v>2</v>
      </c>
      <c r="E1271" t="s">
        <v>5963</v>
      </c>
      <c r="F1271" t="s">
        <v>5961</v>
      </c>
      <c r="G1271">
        <v>1026563</v>
      </c>
      <c r="H1271">
        <v>23565</v>
      </c>
      <c r="I1271">
        <v>751</v>
      </c>
      <c r="J1271">
        <v>0</v>
      </c>
      <c r="K1271">
        <v>476</v>
      </c>
      <c r="L1271" t="s">
        <v>5646</v>
      </c>
      <c r="M1271">
        <v>15300</v>
      </c>
      <c r="N1271" t="s">
        <v>22</v>
      </c>
      <c r="O1271">
        <v>128</v>
      </c>
      <c r="P1271" t="s">
        <v>5964</v>
      </c>
      <c r="Q1271">
        <v>506</v>
      </c>
      <c r="R1271">
        <v>4155782</v>
      </c>
    </row>
    <row r="1272" spans="1:18" x14ac:dyDescent="0.25">
      <c r="A1272">
        <v>1270</v>
      </c>
      <c r="B1272" t="s">
        <v>5965</v>
      </c>
      <c r="C1272" t="s">
        <v>5966</v>
      </c>
      <c r="D1272">
        <v>1</v>
      </c>
      <c r="E1272" t="s">
        <v>5967</v>
      </c>
      <c r="F1272" t="s">
        <v>5965</v>
      </c>
      <c r="G1272">
        <v>50562</v>
      </c>
      <c r="H1272">
        <v>969</v>
      </c>
      <c r="I1272">
        <v>130</v>
      </c>
      <c r="J1272">
        <v>0</v>
      </c>
      <c r="K1272">
        <v>18</v>
      </c>
      <c r="L1272" t="s">
        <v>5716</v>
      </c>
      <c r="M1272">
        <v>22900</v>
      </c>
      <c r="N1272" t="s">
        <v>22</v>
      </c>
      <c r="O1272">
        <v>98</v>
      </c>
      <c r="P1272" t="s">
        <v>5968</v>
      </c>
      <c r="Q1272">
        <v>1958</v>
      </c>
      <c r="R1272">
        <v>11599720</v>
      </c>
    </row>
    <row r="1273" spans="1:18" x14ac:dyDescent="0.25">
      <c r="A1273">
        <v>1271</v>
      </c>
      <c r="B1273" t="s">
        <v>133</v>
      </c>
      <c r="C1273" t="s">
        <v>5969</v>
      </c>
      <c r="D1273">
        <v>1</v>
      </c>
      <c r="E1273" t="s">
        <v>5970</v>
      </c>
      <c r="F1273" t="s">
        <v>133</v>
      </c>
      <c r="G1273">
        <v>600581</v>
      </c>
      <c r="H1273">
        <v>4174</v>
      </c>
      <c r="I1273">
        <v>214</v>
      </c>
      <c r="J1273">
        <v>0</v>
      </c>
      <c r="K1273">
        <v>24</v>
      </c>
      <c r="L1273" t="s">
        <v>947</v>
      </c>
      <c r="M1273">
        <v>1940</v>
      </c>
      <c r="N1273" t="s">
        <v>22</v>
      </c>
      <c r="O1273">
        <v>105</v>
      </c>
      <c r="P1273" t="s">
        <v>5971</v>
      </c>
      <c r="Q1273">
        <v>1668</v>
      </c>
      <c r="R1273">
        <v>49624488</v>
      </c>
    </row>
    <row r="1274" spans="1:18" x14ac:dyDescent="0.25">
      <c r="A1274">
        <v>1272</v>
      </c>
      <c r="B1274" t="s">
        <v>5972</v>
      </c>
      <c r="C1274" t="s">
        <v>5973</v>
      </c>
      <c r="D1274">
        <v>1</v>
      </c>
      <c r="E1274" t="s">
        <v>5974</v>
      </c>
      <c r="F1274" t="s">
        <v>5972</v>
      </c>
      <c r="G1274">
        <v>696958</v>
      </c>
      <c r="H1274">
        <v>11909</v>
      </c>
      <c r="I1274">
        <v>799</v>
      </c>
      <c r="J1274">
        <v>0</v>
      </c>
      <c r="K1274">
        <v>124</v>
      </c>
      <c r="L1274" t="s">
        <v>5975</v>
      </c>
      <c r="M1274">
        <v>2260</v>
      </c>
      <c r="N1274" t="s">
        <v>22</v>
      </c>
      <c r="O1274">
        <v>71</v>
      </c>
      <c r="P1274" t="s">
        <v>5976</v>
      </c>
      <c r="Q1274">
        <v>516</v>
      </c>
      <c r="R1274">
        <v>886869</v>
      </c>
    </row>
    <row r="1275" spans="1:18" x14ac:dyDescent="0.25">
      <c r="A1275">
        <v>1273</v>
      </c>
      <c r="B1275" t="s">
        <v>5977</v>
      </c>
      <c r="C1275" t="s">
        <v>5978</v>
      </c>
      <c r="D1275">
        <v>1</v>
      </c>
      <c r="E1275" t="s">
        <v>5979</v>
      </c>
      <c r="F1275" t="s">
        <v>5980</v>
      </c>
      <c r="G1275">
        <v>80599</v>
      </c>
      <c r="H1275">
        <v>2493</v>
      </c>
      <c r="I1275">
        <v>334</v>
      </c>
      <c r="J1275">
        <v>0</v>
      </c>
      <c r="K1275">
        <v>3</v>
      </c>
      <c r="L1275" t="s">
        <v>5981</v>
      </c>
      <c r="M1275">
        <v>1040</v>
      </c>
      <c r="N1275" t="s">
        <v>22</v>
      </c>
      <c r="O1275">
        <v>53</v>
      </c>
      <c r="P1275" t="s">
        <v>5982</v>
      </c>
      <c r="Q1275">
        <v>757</v>
      </c>
      <c r="R1275">
        <v>848236</v>
      </c>
    </row>
    <row r="1276" spans="1:18" x14ac:dyDescent="0.25">
      <c r="A1276">
        <v>1274</v>
      </c>
      <c r="B1276" t="s">
        <v>5983</v>
      </c>
      <c r="C1276" t="s">
        <v>5984</v>
      </c>
      <c r="D1276">
        <v>1</v>
      </c>
      <c r="E1276" t="s">
        <v>5985</v>
      </c>
      <c r="F1276" t="s">
        <v>5983</v>
      </c>
      <c r="G1276">
        <v>2771</v>
      </c>
      <c r="H1276">
        <v>112</v>
      </c>
      <c r="I1276">
        <v>2</v>
      </c>
      <c r="J1276">
        <v>0</v>
      </c>
      <c r="K1276">
        <v>0</v>
      </c>
      <c r="L1276" t="s">
        <v>5588</v>
      </c>
      <c r="M1276">
        <v>176</v>
      </c>
      <c r="N1276" t="s">
        <v>22</v>
      </c>
      <c r="O1276">
        <v>74</v>
      </c>
      <c r="P1276" t="s">
        <v>5986</v>
      </c>
      <c r="Q1276">
        <v>139</v>
      </c>
      <c r="R1276">
        <v>106725</v>
      </c>
    </row>
    <row r="1277" spans="1:18" x14ac:dyDescent="0.25">
      <c r="A1277">
        <v>1275</v>
      </c>
      <c r="B1277" t="s">
        <v>5987</v>
      </c>
      <c r="C1277" t="s">
        <v>5988</v>
      </c>
      <c r="D1277">
        <v>1</v>
      </c>
      <c r="E1277" t="s">
        <v>5989</v>
      </c>
      <c r="F1277" t="s">
        <v>5987</v>
      </c>
      <c r="G1277">
        <v>145546</v>
      </c>
      <c r="H1277">
        <v>1970</v>
      </c>
      <c r="I1277">
        <v>131</v>
      </c>
      <c r="J1277">
        <v>0</v>
      </c>
      <c r="K1277">
        <v>3</v>
      </c>
      <c r="L1277" t="s">
        <v>5990</v>
      </c>
      <c r="M1277">
        <v>430</v>
      </c>
      <c r="N1277" t="s">
        <v>22</v>
      </c>
      <c r="O1277">
        <v>94</v>
      </c>
      <c r="P1277" t="s">
        <v>5991</v>
      </c>
      <c r="Q1277">
        <v>923</v>
      </c>
      <c r="R1277">
        <v>3238215</v>
      </c>
    </row>
    <row r="1278" spans="1:18" x14ac:dyDescent="0.25">
      <c r="A1278">
        <v>1276</v>
      </c>
      <c r="B1278" t="s">
        <v>5992</v>
      </c>
      <c r="C1278" t="s">
        <v>5993</v>
      </c>
      <c r="D1278">
        <v>1</v>
      </c>
      <c r="E1278" t="s">
        <v>5994</v>
      </c>
      <c r="F1278" t="s">
        <v>5992</v>
      </c>
      <c r="G1278">
        <v>924447</v>
      </c>
      <c r="H1278">
        <v>14611</v>
      </c>
      <c r="I1278">
        <v>1441</v>
      </c>
      <c r="J1278">
        <v>0</v>
      </c>
      <c r="K1278">
        <v>209</v>
      </c>
      <c r="L1278" t="s">
        <v>1190</v>
      </c>
      <c r="M1278">
        <v>979</v>
      </c>
      <c r="N1278" t="s">
        <v>22</v>
      </c>
      <c r="O1278">
        <v>348</v>
      </c>
      <c r="P1278" t="s">
        <v>5995</v>
      </c>
      <c r="Q1278">
        <v>1161</v>
      </c>
      <c r="R1278">
        <v>10239949</v>
      </c>
    </row>
    <row r="1279" spans="1:18" x14ac:dyDescent="0.25">
      <c r="A1279">
        <v>1277</v>
      </c>
      <c r="B1279" t="s">
        <v>5996</v>
      </c>
      <c r="C1279" t="s">
        <v>5997</v>
      </c>
      <c r="D1279">
        <v>1</v>
      </c>
      <c r="E1279" t="s">
        <v>5998</v>
      </c>
      <c r="F1279" t="s">
        <v>5996</v>
      </c>
      <c r="G1279">
        <v>1826416</v>
      </c>
      <c r="H1279">
        <v>26648</v>
      </c>
      <c r="I1279">
        <v>1806</v>
      </c>
      <c r="J1279">
        <v>0</v>
      </c>
      <c r="K1279">
        <v>76</v>
      </c>
      <c r="L1279" t="s">
        <v>5999</v>
      </c>
      <c r="M1279">
        <v>4130</v>
      </c>
      <c r="N1279" t="s">
        <v>22</v>
      </c>
      <c r="O1279">
        <v>62</v>
      </c>
      <c r="P1279" t="s">
        <v>6000</v>
      </c>
      <c r="Q1279">
        <v>1093</v>
      </c>
      <c r="R1279">
        <v>20181036</v>
      </c>
    </row>
    <row r="1280" spans="1:18" x14ac:dyDescent="0.25">
      <c r="A1280">
        <v>1278</v>
      </c>
      <c r="B1280" t="s">
        <v>6001</v>
      </c>
      <c r="C1280" t="s">
        <v>6002</v>
      </c>
      <c r="D1280">
        <v>2</v>
      </c>
      <c r="E1280" t="s">
        <v>6003</v>
      </c>
      <c r="F1280" t="s">
        <v>6001</v>
      </c>
      <c r="G1280">
        <v>637912</v>
      </c>
      <c r="H1280">
        <v>12262</v>
      </c>
      <c r="I1280">
        <v>475</v>
      </c>
      <c r="J1280">
        <v>0</v>
      </c>
      <c r="K1280">
        <v>65</v>
      </c>
      <c r="L1280" t="s">
        <v>4912</v>
      </c>
      <c r="M1280">
        <v>475</v>
      </c>
      <c r="N1280" t="s">
        <v>22</v>
      </c>
      <c r="O1280">
        <v>29</v>
      </c>
      <c r="P1280" t="s">
        <v>6004</v>
      </c>
      <c r="Q1280">
        <v>847</v>
      </c>
      <c r="R1280">
        <v>11258566</v>
      </c>
    </row>
    <row r="1281" spans="1:18" x14ac:dyDescent="0.25">
      <c r="A1281">
        <v>1279</v>
      </c>
      <c r="B1281" t="s">
        <v>6005</v>
      </c>
      <c r="C1281" t="s">
        <v>6006</v>
      </c>
      <c r="D1281">
        <v>1</v>
      </c>
      <c r="E1281" t="s">
        <v>6007</v>
      </c>
      <c r="F1281" t="s">
        <v>6005</v>
      </c>
      <c r="G1281">
        <v>1527088</v>
      </c>
      <c r="H1281">
        <v>42154</v>
      </c>
      <c r="I1281">
        <v>940</v>
      </c>
      <c r="J1281">
        <v>0</v>
      </c>
      <c r="K1281">
        <v>22</v>
      </c>
      <c r="L1281" t="s">
        <v>6008</v>
      </c>
      <c r="M1281">
        <v>7010</v>
      </c>
      <c r="N1281" t="s">
        <v>22</v>
      </c>
      <c r="O1281">
        <v>43</v>
      </c>
      <c r="P1281" t="s">
        <v>6009</v>
      </c>
      <c r="Q1281">
        <v>303</v>
      </c>
      <c r="R1281">
        <v>2119195</v>
      </c>
    </row>
    <row r="1282" spans="1:18" x14ac:dyDescent="0.25">
      <c r="A1282">
        <v>1280</v>
      </c>
      <c r="B1282" t="s">
        <v>6010</v>
      </c>
      <c r="C1282" t="s">
        <v>6011</v>
      </c>
      <c r="D1282">
        <v>2</v>
      </c>
      <c r="E1282" t="s">
        <v>6012</v>
      </c>
      <c r="F1282" t="s">
        <v>6010</v>
      </c>
      <c r="G1282">
        <v>210897</v>
      </c>
      <c r="H1282">
        <v>2957</v>
      </c>
      <c r="I1282">
        <v>546</v>
      </c>
      <c r="J1282">
        <v>0</v>
      </c>
      <c r="K1282">
        <v>6</v>
      </c>
      <c r="L1282" t="s">
        <v>3763</v>
      </c>
      <c r="M1282">
        <v>1620</v>
      </c>
      <c r="N1282" t="s">
        <v>22</v>
      </c>
      <c r="O1282">
        <v>107</v>
      </c>
      <c r="P1282" t="s">
        <v>6013</v>
      </c>
      <c r="Q1282">
        <v>874</v>
      </c>
      <c r="R1282">
        <v>7426642</v>
      </c>
    </row>
    <row r="1283" spans="1:18" x14ac:dyDescent="0.25">
      <c r="A1283">
        <v>1281</v>
      </c>
      <c r="B1283" t="s">
        <v>6014</v>
      </c>
      <c r="C1283" t="s">
        <v>6015</v>
      </c>
      <c r="D1283">
        <v>1</v>
      </c>
      <c r="E1283" t="s">
        <v>6016</v>
      </c>
      <c r="F1283" t="s">
        <v>6014</v>
      </c>
      <c r="G1283">
        <v>9040122</v>
      </c>
      <c r="H1283">
        <v>116602</v>
      </c>
      <c r="I1283">
        <v>9007</v>
      </c>
      <c r="J1283">
        <v>0</v>
      </c>
      <c r="K1283">
        <v>592</v>
      </c>
      <c r="L1283" t="s">
        <v>3900</v>
      </c>
      <c r="M1283">
        <v>18300</v>
      </c>
      <c r="N1283" t="s">
        <v>22</v>
      </c>
      <c r="O1283">
        <v>29</v>
      </c>
      <c r="P1283" t="s">
        <v>6017</v>
      </c>
      <c r="Q1283">
        <v>1581</v>
      </c>
      <c r="R1283">
        <v>15331699</v>
      </c>
    </row>
    <row r="1284" spans="1:18" x14ac:dyDescent="0.25">
      <c r="A1284">
        <v>1282</v>
      </c>
      <c r="B1284" t="s">
        <v>6018</v>
      </c>
      <c r="C1284" t="s">
        <v>6019</v>
      </c>
      <c r="D1284">
        <v>1</v>
      </c>
      <c r="E1284" t="s">
        <v>6020</v>
      </c>
      <c r="F1284" t="s">
        <v>6018</v>
      </c>
      <c r="G1284">
        <v>6337728</v>
      </c>
      <c r="H1284">
        <v>59692</v>
      </c>
      <c r="I1284">
        <v>3726</v>
      </c>
      <c r="J1284">
        <v>0</v>
      </c>
      <c r="K1284">
        <v>274</v>
      </c>
      <c r="L1284" t="s">
        <v>6021</v>
      </c>
      <c r="M1284">
        <v>13400</v>
      </c>
      <c r="N1284" t="s">
        <v>22</v>
      </c>
      <c r="O1284">
        <v>90</v>
      </c>
      <c r="P1284" t="s">
        <v>6022</v>
      </c>
      <c r="Q1284">
        <v>1224</v>
      </c>
      <c r="R1284">
        <v>81504614</v>
      </c>
    </row>
    <row r="1285" spans="1:18" x14ac:dyDescent="0.25">
      <c r="A1285">
        <v>1283</v>
      </c>
      <c r="B1285" t="s">
        <v>6023</v>
      </c>
      <c r="C1285" t="s">
        <v>6024</v>
      </c>
      <c r="D1285">
        <v>1</v>
      </c>
      <c r="E1285" t="s">
        <v>6025</v>
      </c>
      <c r="F1285" t="s">
        <v>6023</v>
      </c>
      <c r="G1285">
        <v>7973</v>
      </c>
      <c r="H1285">
        <v>173</v>
      </c>
      <c r="I1285">
        <v>6</v>
      </c>
      <c r="J1285">
        <v>0</v>
      </c>
      <c r="K1285">
        <v>0</v>
      </c>
      <c r="L1285" t="s">
        <v>6026</v>
      </c>
      <c r="M1285">
        <v>351</v>
      </c>
      <c r="N1285" t="s">
        <v>22</v>
      </c>
      <c r="O1285">
        <v>49</v>
      </c>
      <c r="P1285" t="s">
        <v>6027</v>
      </c>
      <c r="Q1285">
        <v>323</v>
      </c>
      <c r="R1285">
        <v>2166000</v>
      </c>
    </row>
    <row r="1286" spans="1:18" x14ac:dyDescent="0.25">
      <c r="A1286">
        <v>1284</v>
      </c>
      <c r="B1286" t="s">
        <v>6028</v>
      </c>
      <c r="C1286" t="s">
        <v>6029</v>
      </c>
      <c r="D1286">
        <v>1</v>
      </c>
      <c r="E1286" t="s">
        <v>6030</v>
      </c>
      <c r="F1286" t="s">
        <v>6028</v>
      </c>
      <c r="G1286">
        <v>18374577</v>
      </c>
      <c r="H1286">
        <v>204472</v>
      </c>
      <c r="I1286">
        <v>7819</v>
      </c>
      <c r="J1286">
        <v>0</v>
      </c>
      <c r="K1286">
        <v>611</v>
      </c>
      <c r="L1286" t="s">
        <v>6031</v>
      </c>
      <c r="M1286">
        <v>1300</v>
      </c>
      <c r="N1286" t="s">
        <v>22</v>
      </c>
      <c r="O1286">
        <v>80</v>
      </c>
      <c r="P1286" t="s">
        <v>6032</v>
      </c>
      <c r="Q1286">
        <v>902</v>
      </c>
      <c r="R1286">
        <v>55240292</v>
      </c>
    </row>
    <row r="1287" spans="1:18" x14ac:dyDescent="0.25">
      <c r="A1287">
        <v>1285</v>
      </c>
      <c r="B1287" t="s">
        <v>6033</v>
      </c>
      <c r="C1287" t="s">
        <v>6034</v>
      </c>
      <c r="D1287">
        <v>1</v>
      </c>
      <c r="E1287" t="s">
        <v>6035</v>
      </c>
      <c r="F1287" t="s">
        <v>6033</v>
      </c>
      <c r="G1287">
        <v>35998</v>
      </c>
      <c r="H1287">
        <v>896</v>
      </c>
      <c r="I1287">
        <v>39</v>
      </c>
      <c r="J1287">
        <v>0</v>
      </c>
      <c r="K1287">
        <v>38</v>
      </c>
      <c r="L1287" t="s">
        <v>1232</v>
      </c>
      <c r="M1287">
        <v>2320</v>
      </c>
      <c r="N1287" t="s">
        <v>22</v>
      </c>
      <c r="O1287">
        <v>57</v>
      </c>
      <c r="P1287" t="s">
        <v>6036</v>
      </c>
      <c r="Q1287">
        <v>811</v>
      </c>
      <c r="R1287">
        <v>16257862</v>
      </c>
    </row>
    <row r="1288" spans="1:18" x14ac:dyDescent="0.25">
      <c r="A1288">
        <v>1286</v>
      </c>
      <c r="B1288" t="s">
        <v>6037</v>
      </c>
      <c r="C1288" t="s">
        <v>6038</v>
      </c>
      <c r="D1288">
        <v>2</v>
      </c>
      <c r="E1288" t="s">
        <v>6039</v>
      </c>
      <c r="F1288" t="s">
        <v>6037</v>
      </c>
      <c r="G1288">
        <v>1186973</v>
      </c>
      <c r="H1288">
        <v>11364</v>
      </c>
      <c r="I1288">
        <v>599</v>
      </c>
      <c r="J1288">
        <v>0</v>
      </c>
      <c r="K1288">
        <v>85</v>
      </c>
      <c r="L1288" t="s">
        <v>6040</v>
      </c>
      <c r="M1288">
        <v>2560</v>
      </c>
      <c r="N1288" t="s">
        <v>22</v>
      </c>
      <c r="O1288">
        <v>622</v>
      </c>
      <c r="P1288" t="s">
        <v>6041</v>
      </c>
      <c r="Q1288">
        <v>804</v>
      </c>
      <c r="R1288">
        <v>76580164</v>
      </c>
    </row>
    <row r="1289" spans="1:18" x14ac:dyDescent="0.25">
      <c r="A1289">
        <v>1287</v>
      </c>
      <c r="B1289" t="s">
        <v>6042</v>
      </c>
      <c r="C1289" t="s">
        <v>6043</v>
      </c>
      <c r="D1289">
        <v>1</v>
      </c>
      <c r="E1289" t="s">
        <v>6044</v>
      </c>
      <c r="F1289" t="s">
        <v>6042</v>
      </c>
      <c r="G1289">
        <v>1287554</v>
      </c>
      <c r="H1289">
        <v>13161</v>
      </c>
      <c r="I1289">
        <v>909</v>
      </c>
      <c r="J1289">
        <v>0</v>
      </c>
      <c r="K1289">
        <v>53</v>
      </c>
      <c r="L1289" t="s">
        <v>6021</v>
      </c>
      <c r="M1289">
        <v>13400</v>
      </c>
      <c r="N1289" t="s">
        <v>22</v>
      </c>
      <c r="O1289">
        <v>90</v>
      </c>
      <c r="P1289" t="s">
        <v>6045</v>
      </c>
      <c r="Q1289">
        <v>776</v>
      </c>
      <c r="R1289">
        <v>81504614</v>
      </c>
    </row>
    <row r="1290" spans="1:18" x14ac:dyDescent="0.25">
      <c r="A1290">
        <v>1288</v>
      </c>
      <c r="B1290" t="s">
        <v>6046</v>
      </c>
      <c r="C1290" t="s">
        <v>6047</v>
      </c>
      <c r="D1290">
        <v>1</v>
      </c>
      <c r="E1290" t="s">
        <v>6048</v>
      </c>
      <c r="F1290" t="s">
        <v>6046</v>
      </c>
      <c r="G1290">
        <v>2432758</v>
      </c>
      <c r="H1290">
        <v>38615</v>
      </c>
      <c r="I1290">
        <v>1491</v>
      </c>
      <c r="J1290">
        <v>0</v>
      </c>
      <c r="K1290">
        <v>138</v>
      </c>
      <c r="L1290" t="s">
        <v>3573</v>
      </c>
      <c r="M1290">
        <v>56100</v>
      </c>
      <c r="N1290" t="s">
        <v>22</v>
      </c>
      <c r="O1290">
        <v>55</v>
      </c>
      <c r="P1290" t="s">
        <v>6049</v>
      </c>
      <c r="Q1290">
        <v>499</v>
      </c>
      <c r="R1290">
        <v>17887372</v>
      </c>
    </row>
    <row r="1291" spans="1:18" x14ac:dyDescent="0.25">
      <c r="A1291">
        <v>1289</v>
      </c>
      <c r="B1291" t="s">
        <v>6050</v>
      </c>
      <c r="C1291" t="s">
        <v>6051</v>
      </c>
      <c r="D1291">
        <v>1</v>
      </c>
      <c r="E1291" t="s">
        <v>6052</v>
      </c>
      <c r="F1291" t="s">
        <v>6050</v>
      </c>
      <c r="G1291">
        <v>1250514</v>
      </c>
      <c r="H1291">
        <v>15747</v>
      </c>
      <c r="I1291">
        <v>564</v>
      </c>
      <c r="J1291">
        <v>0</v>
      </c>
      <c r="K1291">
        <v>74</v>
      </c>
      <c r="L1291" t="s">
        <v>5667</v>
      </c>
      <c r="M1291">
        <v>3990</v>
      </c>
      <c r="N1291" t="s">
        <v>22</v>
      </c>
      <c r="O1291">
        <v>27</v>
      </c>
      <c r="P1291" t="s">
        <v>6053</v>
      </c>
      <c r="Q1291">
        <v>1166</v>
      </c>
      <c r="R1291">
        <v>40277054</v>
      </c>
    </row>
    <row r="1292" spans="1:18" x14ac:dyDescent="0.25">
      <c r="A1292">
        <v>1290</v>
      </c>
      <c r="B1292" t="s">
        <v>6054</v>
      </c>
      <c r="C1292" t="s">
        <v>6055</v>
      </c>
      <c r="D1292">
        <v>3</v>
      </c>
      <c r="E1292" t="s">
        <v>6056</v>
      </c>
      <c r="F1292" t="s">
        <v>6054</v>
      </c>
      <c r="G1292">
        <v>836344</v>
      </c>
      <c r="H1292">
        <v>24832</v>
      </c>
      <c r="I1292">
        <v>188</v>
      </c>
      <c r="J1292">
        <v>0</v>
      </c>
      <c r="K1292">
        <v>1191</v>
      </c>
      <c r="L1292" t="s">
        <v>6057</v>
      </c>
      <c r="M1292">
        <v>9930</v>
      </c>
      <c r="N1292" t="s">
        <v>22</v>
      </c>
      <c r="O1292">
        <v>16</v>
      </c>
      <c r="P1292" t="s">
        <v>6058</v>
      </c>
      <c r="Q1292">
        <v>783</v>
      </c>
      <c r="R1292">
        <v>2446767</v>
      </c>
    </row>
    <row r="1293" spans="1:18" x14ac:dyDescent="0.25">
      <c r="A1293">
        <v>1291</v>
      </c>
      <c r="B1293" t="s">
        <v>6059</v>
      </c>
      <c r="C1293" t="s">
        <v>6060</v>
      </c>
      <c r="D1293">
        <v>1</v>
      </c>
      <c r="E1293" t="s">
        <v>6061</v>
      </c>
      <c r="F1293" t="s">
        <v>6059</v>
      </c>
      <c r="G1293">
        <v>175466</v>
      </c>
      <c r="H1293">
        <v>4832</v>
      </c>
      <c r="I1293">
        <v>164</v>
      </c>
      <c r="J1293">
        <v>0</v>
      </c>
      <c r="K1293">
        <v>58</v>
      </c>
      <c r="L1293" t="s">
        <v>3681</v>
      </c>
      <c r="M1293">
        <v>2540</v>
      </c>
      <c r="N1293" t="s">
        <v>22</v>
      </c>
      <c r="O1293">
        <v>152</v>
      </c>
      <c r="P1293" t="s">
        <v>6062</v>
      </c>
      <c r="Q1293">
        <v>604</v>
      </c>
      <c r="R1293">
        <v>9746375</v>
      </c>
    </row>
    <row r="1294" spans="1:18" x14ac:dyDescent="0.25">
      <c r="A1294">
        <v>1292</v>
      </c>
      <c r="B1294" t="s">
        <v>6063</v>
      </c>
      <c r="C1294" t="s">
        <v>6064</v>
      </c>
      <c r="D1294">
        <v>3</v>
      </c>
      <c r="E1294" t="s">
        <v>6065</v>
      </c>
      <c r="F1294" t="s">
        <v>6063</v>
      </c>
      <c r="G1294">
        <v>59865</v>
      </c>
      <c r="H1294">
        <v>1169</v>
      </c>
      <c r="I1294">
        <v>40</v>
      </c>
      <c r="J1294">
        <v>0</v>
      </c>
      <c r="K1294">
        <v>9</v>
      </c>
      <c r="L1294" t="s">
        <v>3763</v>
      </c>
      <c r="M1294">
        <v>1620</v>
      </c>
      <c r="N1294" t="s">
        <v>22</v>
      </c>
      <c r="O1294">
        <v>107</v>
      </c>
      <c r="P1294" t="s">
        <v>6066</v>
      </c>
      <c r="Q1294">
        <v>1132</v>
      </c>
      <c r="R1294">
        <v>7426642</v>
      </c>
    </row>
    <row r="1295" spans="1:18" x14ac:dyDescent="0.25">
      <c r="A1295">
        <v>1293</v>
      </c>
      <c r="B1295" t="s">
        <v>6067</v>
      </c>
      <c r="C1295" t="s">
        <v>6068</v>
      </c>
      <c r="D1295">
        <v>1</v>
      </c>
      <c r="E1295" t="s">
        <v>6069</v>
      </c>
      <c r="F1295" t="s">
        <v>6067</v>
      </c>
      <c r="G1295">
        <v>2213121</v>
      </c>
      <c r="H1295">
        <v>33827</v>
      </c>
      <c r="I1295">
        <v>1177</v>
      </c>
      <c r="J1295">
        <v>0</v>
      </c>
      <c r="K1295">
        <v>325</v>
      </c>
      <c r="L1295" t="s">
        <v>2130</v>
      </c>
      <c r="M1295">
        <v>3930</v>
      </c>
      <c r="N1295" t="s">
        <v>22</v>
      </c>
      <c r="O1295">
        <v>51</v>
      </c>
      <c r="P1295" t="s">
        <v>6070</v>
      </c>
      <c r="Q1295">
        <v>1389</v>
      </c>
      <c r="R1295">
        <v>121522996</v>
      </c>
    </row>
    <row r="1296" spans="1:18" x14ac:dyDescent="0.25">
      <c r="A1296">
        <v>1294</v>
      </c>
      <c r="B1296" t="s">
        <v>6071</v>
      </c>
      <c r="C1296" t="s">
        <v>6072</v>
      </c>
      <c r="D1296">
        <v>2</v>
      </c>
      <c r="E1296" t="s">
        <v>6073</v>
      </c>
      <c r="F1296" t="s">
        <v>6071</v>
      </c>
      <c r="G1296">
        <v>3021</v>
      </c>
      <c r="H1296">
        <v>47</v>
      </c>
      <c r="I1296">
        <v>5</v>
      </c>
      <c r="J1296">
        <v>0</v>
      </c>
      <c r="K1296">
        <v>0</v>
      </c>
      <c r="L1296" t="s">
        <v>6074</v>
      </c>
      <c r="M1296">
        <v>76</v>
      </c>
      <c r="N1296" t="s">
        <v>22</v>
      </c>
      <c r="O1296">
        <v>28</v>
      </c>
      <c r="P1296" t="s">
        <v>6075</v>
      </c>
      <c r="Q1296">
        <v>72</v>
      </c>
      <c r="R1296">
        <v>97384</v>
      </c>
    </row>
    <row r="1297" spans="1:18" x14ac:dyDescent="0.25">
      <c r="A1297">
        <v>1295</v>
      </c>
      <c r="B1297" t="s">
        <v>6076</v>
      </c>
      <c r="C1297" t="s">
        <v>6077</v>
      </c>
      <c r="D1297">
        <v>3</v>
      </c>
      <c r="E1297" t="s">
        <v>6078</v>
      </c>
      <c r="F1297" t="s">
        <v>6076</v>
      </c>
      <c r="G1297">
        <v>576935</v>
      </c>
      <c r="H1297">
        <v>7876</v>
      </c>
      <c r="I1297">
        <v>530</v>
      </c>
      <c r="J1297">
        <v>0</v>
      </c>
      <c r="K1297">
        <v>62</v>
      </c>
      <c r="L1297" t="s">
        <v>2203</v>
      </c>
      <c r="M1297">
        <v>1730</v>
      </c>
      <c r="N1297" t="s">
        <v>22</v>
      </c>
      <c r="O1297">
        <v>115</v>
      </c>
      <c r="P1297" t="s">
        <v>6079</v>
      </c>
      <c r="Q1297">
        <v>363</v>
      </c>
      <c r="R1297">
        <v>21520645</v>
      </c>
    </row>
    <row r="1298" spans="1:18" x14ac:dyDescent="0.25">
      <c r="A1298">
        <v>1296</v>
      </c>
      <c r="B1298" t="s">
        <v>6080</v>
      </c>
      <c r="C1298" t="s">
        <v>6081</v>
      </c>
      <c r="D1298">
        <v>1</v>
      </c>
      <c r="E1298" t="s">
        <v>6082</v>
      </c>
      <c r="F1298" t="s">
        <v>6080</v>
      </c>
      <c r="G1298">
        <v>257832</v>
      </c>
      <c r="H1298">
        <v>6306</v>
      </c>
      <c r="I1298">
        <v>115</v>
      </c>
      <c r="J1298">
        <v>0</v>
      </c>
      <c r="K1298">
        <v>20</v>
      </c>
      <c r="L1298" t="s">
        <v>6083</v>
      </c>
      <c r="M1298">
        <v>37</v>
      </c>
      <c r="N1298" t="s">
        <v>22</v>
      </c>
      <c r="O1298">
        <v>61</v>
      </c>
      <c r="P1298" t="s">
        <v>6084</v>
      </c>
      <c r="Q1298">
        <v>323</v>
      </c>
      <c r="R1298">
        <v>543546</v>
      </c>
    </row>
    <row r="1299" spans="1:18" x14ac:dyDescent="0.25">
      <c r="A1299">
        <v>1297</v>
      </c>
      <c r="B1299" t="s">
        <v>6085</v>
      </c>
      <c r="C1299" t="s">
        <v>6086</v>
      </c>
      <c r="D1299">
        <v>1</v>
      </c>
      <c r="E1299" t="s">
        <v>6087</v>
      </c>
      <c r="F1299" t="s">
        <v>6085</v>
      </c>
      <c r="G1299">
        <v>193995</v>
      </c>
      <c r="H1299">
        <v>3329</v>
      </c>
      <c r="I1299">
        <v>278</v>
      </c>
      <c r="J1299">
        <v>0</v>
      </c>
      <c r="K1299">
        <v>38</v>
      </c>
      <c r="L1299" t="s">
        <v>1869</v>
      </c>
      <c r="M1299">
        <v>109</v>
      </c>
      <c r="N1299" t="s">
        <v>22</v>
      </c>
      <c r="O1299">
        <v>73</v>
      </c>
      <c r="P1299" t="s">
        <v>6088</v>
      </c>
      <c r="Q1299">
        <v>953</v>
      </c>
      <c r="R1299">
        <v>4839371</v>
      </c>
    </row>
    <row r="1300" spans="1:18" x14ac:dyDescent="0.25">
      <c r="A1300">
        <v>1298</v>
      </c>
      <c r="B1300" t="s">
        <v>6089</v>
      </c>
      <c r="C1300" t="s">
        <v>6090</v>
      </c>
      <c r="D1300">
        <v>1</v>
      </c>
      <c r="E1300" t="s">
        <v>6091</v>
      </c>
      <c r="F1300" t="s">
        <v>6089</v>
      </c>
      <c r="G1300">
        <v>375740</v>
      </c>
      <c r="H1300">
        <v>6863</v>
      </c>
      <c r="I1300">
        <v>478</v>
      </c>
      <c r="J1300">
        <v>0</v>
      </c>
      <c r="K1300">
        <v>50</v>
      </c>
      <c r="L1300" t="s">
        <v>5324</v>
      </c>
      <c r="M1300">
        <v>3200</v>
      </c>
      <c r="N1300" t="s">
        <v>22</v>
      </c>
      <c r="O1300">
        <v>46</v>
      </c>
      <c r="P1300" t="s">
        <v>6092</v>
      </c>
      <c r="Q1300">
        <v>958</v>
      </c>
      <c r="R1300">
        <v>27226412</v>
      </c>
    </row>
    <row r="1301" spans="1:18" x14ac:dyDescent="0.25">
      <c r="A1301">
        <v>1299</v>
      </c>
      <c r="B1301" t="s">
        <v>6093</v>
      </c>
      <c r="C1301" t="s">
        <v>6094</v>
      </c>
      <c r="D1301">
        <v>2</v>
      </c>
      <c r="E1301" t="s">
        <v>6095</v>
      </c>
      <c r="F1301" t="s">
        <v>6093</v>
      </c>
      <c r="G1301">
        <v>18961</v>
      </c>
      <c r="H1301">
        <v>484</v>
      </c>
      <c r="I1301">
        <v>14</v>
      </c>
      <c r="J1301">
        <v>0</v>
      </c>
      <c r="K1301">
        <v>12</v>
      </c>
      <c r="L1301" t="s">
        <v>1954</v>
      </c>
      <c r="M1301">
        <v>981</v>
      </c>
      <c r="N1301" t="s">
        <v>22</v>
      </c>
      <c r="O1301">
        <v>78</v>
      </c>
      <c r="P1301" t="s">
        <v>6096</v>
      </c>
      <c r="Q1301">
        <v>890</v>
      </c>
      <c r="R1301">
        <v>1252094</v>
      </c>
    </row>
    <row r="1302" spans="1:18" x14ac:dyDescent="0.25">
      <c r="A1302">
        <v>1300</v>
      </c>
      <c r="B1302" t="s">
        <v>6097</v>
      </c>
      <c r="C1302" t="s">
        <v>6098</v>
      </c>
      <c r="D1302">
        <v>2</v>
      </c>
      <c r="E1302" t="s">
        <v>6099</v>
      </c>
      <c r="F1302" t="s">
        <v>6097</v>
      </c>
      <c r="G1302">
        <v>41578509</v>
      </c>
      <c r="H1302">
        <v>577533</v>
      </c>
      <c r="I1302">
        <v>15767</v>
      </c>
      <c r="J1302">
        <v>0</v>
      </c>
      <c r="K1302">
        <v>7218</v>
      </c>
      <c r="L1302" t="s">
        <v>2238</v>
      </c>
      <c r="M1302">
        <v>12500</v>
      </c>
      <c r="N1302" t="s">
        <v>22</v>
      </c>
      <c r="O1302">
        <v>294</v>
      </c>
      <c r="P1302" t="s">
        <v>6100</v>
      </c>
      <c r="Q1302">
        <v>2474</v>
      </c>
      <c r="R1302">
        <v>127729801</v>
      </c>
    </row>
    <row r="1303" spans="1:18" x14ac:dyDescent="0.25">
      <c r="A1303">
        <v>1301</v>
      </c>
      <c r="B1303" t="s">
        <v>6101</v>
      </c>
      <c r="C1303" t="s">
        <v>6102</v>
      </c>
      <c r="D1303">
        <v>2</v>
      </c>
      <c r="E1303" t="s">
        <v>6103</v>
      </c>
      <c r="F1303" t="s">
        <v>6101</v>
      </c>
      <c r="G1303">
        <v>83772</v>
      </c>
      <c r="H1303">
        <v>2458</v>
      </c>
      <c r="I1303">
        <v>745</v>
      </c>
      <c r="J1303">
        <v>0</v>
      </c>
      <c r="K1303">
        <v>19</v>
      </c>
      <c r="L1303" t="s">
        <v>2582</v>
      </c>
      <c r="M1303">
        <v>299</v>
      </c>
      <c r="N1303" t="s">
        <v>22</v>
      </c>
      <c r="O1303">
        <v>207</v>
      </c>
      <c r="P1303" t="s">
        <v>6104</v>
      </c>
      <c r="Q1303">
        <v>786</v>
      </c>
      <c r="R1303">
        <v>5280155</v>
      </c>
    </row>
    <row r="1304" spans="1:18" x14ac:dyDescent="0.25">
      <c r="A1304">
        <v>1302</v>
      </c>
      <c r="B1304" t="s">
        <v>6105</v>
      </c>
      <c r="C1304" t="s">
        <v>6106</v>
      </c>
      <c r="D1304">
        <v>1</v>
      </c>
      <c r="E1304" t="s">
        <v>6107</v>
      </c>
      <c r="F1304" t="s">
        <v>6105</v>
      </c>
      <c r="G1304">
        <v>711804</v>
      </c>
      <c r="H1304">
        <v>11386</v>
      </c>
      <c r="I1304">
        <v>1285</v>
      </c>
      <c r="J1304">
        <v>0</v>
      </c>
      <c r="K1304">
        <v>114</v>
      </c>
      <c r="L1304" t="s">
        <v>2803</v>
      </c>
      <c r="M1304">
        <v>881</v>
      </c>
      <c r="N1304" t="s">
        <v>22</v>
      </c>
      <c r="O1304">
        <v>28</v>
      </c>
      <c r="P1304" t="s">
        <v>6108</v>
      </c>
      <c r="Q1304">
        <v>965</v>
      </c>
      <c r="R1304">
        <v>25948331</v>
      </c>
    </row>
    <row r="1305" spans="1:18" x14ac:dyDescent="0.25">
      <c r="A1305">
        <v>1303</v>
      </c>
      <c r="B1305" t="s">
        <v>6109</v>
      </c>
      <c r="C1305" t="s">
        <v>6110</v>
      </c>
      <c r="D1305">
        <v>1</v>
      </c>
      <c r="E1305" t="s">
        <v>6111</v>
      </c>
      <c r="F1305" t="s">
        <v>6109</v>
      </c>
      <c r="G1305">
        <v>43268</v>
      </c>
      <c r="H1305">
        <v>1403</v>
      </c>
      <c r="I1305">
        <v>132</v>
      </c>
      <c r="J1305">
        <v>0</v>
      </c>
      <c r="K1305">
        <v>20</v>
      </c>
      <c r="L1305" t="s">
        <v>1069</v>
      </c>
      <c r="M1305">
        <v>34</v>
      </c>
      <c r="N1305" t="s">
        <v>22</v>
      </c>
      <c r="O1305">
        <v>50</v>
      </c>
      <c r="P1305" t="s">
        <v>6112</v>
      </c>
      <c r="Q1305">
        <v>750</v>
      </c>
      <c r="R1305">
        <v>1952758</v>
      </c>
    </row>
    <row r="1306" spans="1:18" x14ac:dyDescent="0.25">
      <c r="A1306">
        <v>1304</v>
      </c>
      <c r="B1306" t="s">
        <v>6113</v>
      </c>
      <c r="C1306" t="s">
        <v>6114</v>
      </c>
      <c r="D1306">
        <v>3</v>
      </c>
      <c r="E1306" t="s">
        <v>6115</v>
      </c>
      <c r="F1306" t="s">
        <v>6116</v>
      </c>
      <c r="G1306">
        <v>51</v>
      </c>
      <c r="H1306">
        <v>1</v>
      </c>
      <c r="I1306">
        <v>0</v>
      </c>
      <c r="J1306">
        <v>0</v>
      </c>
      <c r="K1306">
        <v>0</v>
      </c>
      <c r="L1306" t="s">
        <v>6117</v>
      </c>
      <c r="M1306">
        <v>21</v>
      </c>
      <c r="N1306" t="s">
        <v>22</v>
      </c>
      <c r="O1306">
        <v>9</v>
      </c>
      <c r="P1306" t="s">
        <v>6118</v>
      </c>
      <c r="Q1306">
        <v>135</v>
      </c>
      <c r="R1306">
        <v>457</v>
      </c>
    </row>
    <row r="1307" spans="1:18" x14ac:dyDescent="0.25">
      <c r="B1307" s="3"/>
      <c r="F1307" s="3"/>
    </row>
    <row r="1308" spans="1:18" x14ac:dyDescent="0.25">
      <c r="A1308">
        <v>1306</v>
      </c>
      <c r="B1308" t="s">
        <v>6119</v>
      </c>
      <c r="C1308" t="s">
        <v>6120</v>
      </c>
      <c r="D1308">
        <v>2</v>
      </c>
      <c r="E1308" t="s">
        <v>6121</v>
      </c>
      <c r="F1308" t="s">
        <v>6119</v>
      </c>
      <c r="G1308">
        <v>96605</v>
      </c>
      <c r="H1308">
        <v>2787</v>
      </c>
      <c r="I1308">
        <v>283</v>
      </c>
      <c r="J1308">
        <v>0</v>
      </c>
      <c r="K1308">
        <v>21</v>
      </c>
      <c r="L1308" t="s">
        <v>4569</v>
      </c>
      <c r="M1308">
        <v>910</v>
      </c>
      <c r="N1308" t="s">
        <v>22</v>
      </c>
      <c r="O1308">
        <v>26</v>
      </c>
      <c r="P1308" t="s">
        <v>6122</v>
      </c>
      <c r="Q1308">
        <v>888</v>
      </c>
      <c r="R1308">
        <v>5697209</v>
      </c>
    </row>
    <row r="1309" spans="1:18" x14ac:dyDescent="0.25">
      <c r="A1309">
        <v>1307</v>
      </c>
      <c r="B1309" t="s">
        <v>6123</v>
      </c>
      <c r="C1309" t="s">
        <v>6124</v>
      </c>
      <c r="D1309">
        <v>2</v>
      </c>
      <c r="E1309" t="s">
        <v>6125</v>
      </c>
      <c r="F1309" t="s">
        <v>6123</v>
      </c>
      <c r="G1309">
        <v>77100</v>
      </c>
      <c r="H1309">
        <v>1593</v>
      </c>
      <c r="I1309">
        <v>91</v>
      </c>
      <c r="J1309">
        <v>0</v>
      </c>
      <c r="K1309">
        <v>3</v>
      </c>
      <c r="L1309" t="s">
        <v>3514</v>
      </c>
      <c r="M1309">
        <v>1570</v>
      </c>
      <c r="N1309" t="s">
        <v>22</v>
      </c>
      <c r="O1309">
        <v>90</v>
      </c>
      <c r="P1309" t="s">
        <v>6126</v>
      </c>
      <c r="Q1309">
        <v>502</v>
      </c>
      <c r="R1309">
        <v>923806</v>
      </c>
    </row>
    <row r="1310" spans="1:18" x14ac:dyDescent="0.25">
      <c r="A1310">
        <v>1308</v>
      </c>
      <c r="B1310" t="s">
        <v>6127</v>
      </c>
      <c r="C1310" t="s">
        <v>6128</v>
      </c>
      <c r="D1310">
        <v>2</v>
      </c>
      <c r="E1310" t="s">
        <v>6129</v>
      </c>
      <c r="F1310" t="s">
        <v>6127</v>
      </c>
      <c r="G1310">
        <v>645826</v>
      </c>
      <c r="H1310">
        <v>13061</v>
      </c>
      <c r="I1310">
        <v>847</v>
      </c>
      <c r="J1310">
        <v>0</v>
      </c>
      <c r="K1310">
        <v>179</v>
      </c>
      <c r="L1310" t="s">
        <v>1914</v>
      </c>
      <c r="M1310">
        <v>223</v>
      </c>
      <c r="N1310" t="s">
        <v>22</v>
      </c>
      <c r="O1310">
        <v>14</v>
      </c>
      <c r="P1310" t="s">
        <v>6130</v>
      </c>
      <c r="Q1310">
        <v>713</v>
      </c>
      <c r="R1310">
        <v>3170908</v>
      </c>
    </row>
    <row r="1311" spans="1:18" x14ac:dyDescent="0.25">
      <c r="A1311">
        <v>1309</v>
      </c>
      <c r="B1311" t="s">
        <v>6131</v>
      </c>
      <c r="C1311" t="s">
        <v>6132</v>
      </c>
      <c r="D1311">
        <v>3</v>
      </c>
      <c r="E1311" t="s">
        <v>6133</v>
      </c>
      <c r="F1311" t="s">
        <v>6131</v>
      </c>
      <c r="G1311">
        <v>602455</v>
      </c>
      <c r="H1311">
        <v>10983</v>
      </c>
      <c r="I1311">
        <v>1087</v>
      </c>
      <c r="J1311">
        <v>0</v>
      </c>
      <c r="K1311">
        <v>19</v>
      </c>
      <c r="L1311" t="s">
        <v>4792</v>
      </c>
      <c r="M1311">
        <v>5660</v>
      </c>
      <c r="N1311" t="s">
        <v>22</v>
      </c>
      <c r="O1311">
        <v>14</v>
      </c>
      <c r="P1311" t="s">
        <v>6134</v>
      </c>
      <c r="Q1311">
        <v>1683</v>
      </c>
      <c r="R1311">
        <v>2120216</v>
      </c>
    </row>
    <row r="1312" spans="1:18" x14ac:dyDescent="0.25">
      <c r="A1312">
        <v>1310</v>
      </c>
      <c r="B1312" t="s">
        <v>6135</v>
      </c>
      <c r="C1312" t="s">
        <v>6136</v>
      </c>
      <c r="D1312">
        <v>2</v>
      </c>
      <c r="E1312" t="s">
        <v>6137</v>
      </c>
      <c r="F1312" t="s">
        <v>6135</v>
      </c>
      <c r="G1312">
        <v>257470</v>
      </c>
      <c r="H1312">
        <v>3398</v>
      </c>
      <c r="I1312">
        <v>735</v>
      </c>
      <c r="J1312">
        <v>0</v>
      </c>
      <c r="K1312">
        <v>6</v>
      </c>
      <c r="L1312" t="s">
        <v>1869</v>
      </c>
      <c r="M1312">
        <v>109</v>
      </c>
      <c r="N1312" t="s">
        <v>22</v>
      </c>
      <c r="O1312">
        <v>73</v>
      </c>
      <c r="P1312" t="s">
        <v>6138</v>
      </c>
      <c r="Q1312">
        <v>883</v>
      </c>
      <c r="R1312">
        <v>4839371</v>
      </c>
    </row>
    <row r="1313" spans="1:18" x14ac:dyDescent="0.25">
      <c r="A1313">
        <v>1311</v>
      </c>
      <c r="B1313" t="s">
        <v>6139</v>
      </c>
      <c r="C1313" t="s">
        <v>6140</v>
      </c>
      <c r="D1313">
        <v>1</v>
      </c>
      <c r="E1313" t="s">
        <v>6141</v>
      </c>
      <c r="F1313" t="s">
        <v>6139</v>
      </c>
      <c r="G1313">
        <v>621480</v>
      </c>
      <c r="H1313">
        <v>12872</v>
      </c>
      <c r="I1313">
        <v>1218</v>
      </c>
      <c r="J1313">
        <v>0</v>
      </c>
      <c r="K1313">
        <v>70</v>
      </c>
      <c r="L1313" t="s">
        <v>6142</v>
      </c>
      <c r="M1313">
        <v>44</v>
      </c>
      <c r="N1313" t="s">
        <v>22</v>
      </c>
      <c r="O1313">
        <v>50</v>
      </c>
      <c r="P1313" t="s">
        <v>6143</v>
      </c>
      <c r="Q1313">
        <v>884</v>
      </c>
      <c r="R1313">
        <v>2060330</v>
      </c>
    </row>
    <row r="1314" spans="1:18" x14ac:dyDescent="0.25">
      <c r="A1314">
        <v>1312</v>
      </c>
      <c r="B1314" t="s">
        <v>6144</v>
      </c>
      <c r="C1314" t="s">
        <v>6145</v>
      </c>
      <c r="D1314">
        <v>1</v>
      </c>
      <c r="E1314" t="s">
        <v>6146</v>
      </c>
      <c r="F1314" t="s">
        <v>6144</v>
      </c>
      <c r="G1314">
        <v>400</v>
      </c>
      <c r="H1314">
        <v>10</v>
      </c>
      <c r="I1314">
        <v>0</v>
      </c>
      <c r="J1314">
        <v>0</v>
      </c>
      <c r="K1314">
        <v>0</v>
      </c>
      <c r="L1314" t="s">
        <v>2964</v>
      </c>
      <c r="M1314">
        <v>1020</v>
      </c>
      <c r="N1314" t="s">
        <v>22</v>
      </c>
      <c r="O1314">
        <v>68</v>
      </c>
      <c r="P1314" t="s">
        <v>6147</v>
      </c>
      <c r="Q1314">
        <v>133</v>
      </c>
      <c r="R1314">
        <v>520095</v>
      </c>
    </row>
    <row r="1315" spans="1:18" x14ac:dyDescent="0.25">
      <c r="A1315">
        <v>1313</v>
      </c>
      <c r="B1315" t="s">
        <v>6148</v>
      </c>
      <c r="C1315" t="s">
        <v>6149</v>
      </c>
      <c r="D1315">
        <v>2</v>
      </c>
      <c r="E1315" t="s">
        <v>6150</v>
      </c>
      <c r="F1315" t="s">
        <v>6148</v>
      </c>
      <c r="G1315">
        <v>5723299</v>
      </c>
      <c r="H1315">
        <v>87418</v>
      </c>
      <c r="I1315">
        <v>4550</v>
      </c>
      <c r="J1315">
        <v>0</v>
      </c>
      <c r="K1315">
        <v>393</v>
      </c>
      <c r="L1315" t="s">
        <v>1855</v>
      </c>
      <c r="M1315">
        <v>374</v>
      </c>
      <c r="N1315" t="s">
        <v>22</v>
      </c>
      <c r="O1315">
        <v>39</v>
      </c>
      <c r="P1315" t="s">
        <v>6151</v>
      </c>
      <c r="Q1315">
        <v>1548</v>
      </c>
      <c r="R1315">
        <v>24597078</v>
      </c>
    </row>
    <row r="1316" spans="1:18" x14ac:dyDescent="0.25">
      <c r="A1316">
        <v>1314</v>
      </c>
      <c r="B1316" t="s">
        <v>6152</v>
      </c>
      <c r="C1316" t="s">
        <v>6153</v>
      </c>
      <c r="D1316">
        <v>1</v>
      </c>
      <c r="E1316" t="s">
        <v>6154</v>
      </c>
      <c r="F1316" t="s">
        <v>6152</v>
      </c>
      <c r="G1316">
        <v>2993770</v>
      </c>
      <c r="H1316">
        <v>32458</v>
      </c>
      <c r="I1316">
        <v>1827</v>
      </c>
      <c r="J1316">
        <v>0</v>
      </c>
      <c r="K1316">
        <v>138</v>
      </c>
      <c r="L1316" t="s">
        <v>1800</v>
      </c>
      <c r="M1316">
        <v>1420</v>
      </c>
      <c r="N1316" t="s">
        <v>22</v>
      </c>
      <c r="O1316">
        <v>109</v>
      </c>
      <c r="P1316" t="s">
        <v>6155</v>
      </c>
      <c r="Q1316">
        <v>769</v>
      </c>
      <c r="R1316">
        <v>122155669</v>
      </c>
    </row>
    <row r="1317" spans="1:18" x14ac:dyDescent="0.25">
      <c r="A1317">
        <v>1315</v>
      </c>
      <c r="B1317" t="s">
        <v>2507</v>
      </c>
      <c r="C1317" t="s">
        <v>6156</v>
      </c>
      <c r="D1317">
        <v>1</v>
      </c>
      <c r="E1317" t="s">
        <v>6157</v>
      </c>
      <c r="F1317" t="s">
        <v>2507</v>
      </c>
      <c r="G1317">
        <v>5827306</v>
      </c>
      <c r="H1317">
        <v>64602</v>
      </c>
      <c r="I1317">
        <v>3963</v>
      </c>
      <c r="J1317">
        <v>0</v>
      </c>
      <c r="K1317">
        <v>302</v>
      </c>
      <c r="L1317" t="s">
        <v>6040</v>
      </c>
      <c r="M1317">
        <v>2560</v>
      </c>
      <c r="N1317" t="s">
        <v>22</v>
      </c>
      <c r="O1317">
        <v>622</v>
      </c>
      <c r="P1317" t="s">
        <v>6158</v>
      </c>
      <c r="Q1317">
        <v>804</v>
      </c>
      <c r="R1317">
        <v>76580164</v>
      </c>
    </row>
    <row r="1318" spans="1:18" x14ac:dyDescent="0.25">
      <c r="A1318">
        <v>1316</v>
      </c>
      <c r="B1318" t="s">
        <v>6159</v>
      </c>
      <c r="C1318" t="s">
        <v>6160</v>
      </c>
      <c r="D1318">
        <v>1</v>
      </c>
      <c r="E1318" t="s">
        <v>6161</v>
      </c>
      <c r="F1318" t="s">
        <v>6159</v>
      </c>
      <c r="G1318">
        <v>2022795</v>
      </c>
      <c r="H1318">
        <v>28174</v>
      </c>
      <c r="I1318">
        <v>3997</v>
      </c>
      <c r="J1318">
        <v>0</v>
      </c>
      <c r="K1318">
        <v>15</v>
      </c>
      <c r="L1318" t="s">
        <v>2875</v>
      </c>
      <c r="M1318">
        <v>1310</v>
      </c>
      <c r="N1318" t="s">
        <v>22</v>
      </c>
      <c r="O1318">
        <v>240</v>
      </c>
      <c r="P1318" t="s">
        <v>6162</v>
      </c>
      <c r="Q1318">
        <v>867</v>
      </c>
      <c r="R1318">
        <v>5778957</v>
      </c>
    </row>
    <row r="1319" spans="1:18" x14ac:dyDescent="0.25">
      <c r="A1319">
        <v>1317</v>
      </c>
      <c r="B1319" t="s">
        <v>6163</v>
      </c>
      <c r="C1319" t="s">
        <v>6164</v>
      </c>
      <c r="D1319">
        <v>3</v>
      </c>
      <c r="E1319" t="s">
        <v>6165</v>
      </c>
      <c r="F1319" t="s">
        <v>6163</v>
      </c>
      <c r="G1319">
        <v>49648</v>
      </c>
      <c r="H1319">
        <v>1178</v>
      </c>
      <c r="I1319">
        <v>150</v>
      </c>
      <c r="J1319">
        <v>0</v>
      </c>
      <c r="K1319">
        <v>5</v>
      </c>
      <c r="L1319" t="s">
        <v>1869</v>
      </c>
      <c r="M1319">
        <v>109</v>
      </c>
      <c r="N1319" t="s">
        <v>22</v>
      </c>
      <c r="O1319">
        <v>73</v>
      </c>
      <c r="P1319" t="s">
        <v>6166</v>
      </c>
      <c r="Q1319">
        <v>1105</v>
      </c>
      <c r="R1319">
        <v>4839371</v>
      </c>
    </row>
    <row r="1320" spans="1:18" x14ac:dyDescent="0.25">
      <c r="A1320">
        <v>1318</v>
      </c>
      <c r="B1320" t="s">
        <v>6167</v>
      </c>
      <c r="C1320" t="s">
        <v>6168</v>
      </c>
      <c r="D1320">
        <v>1</v>
      </c>
      <c r="E1320" t="s">
        <v>6169</v>
      </c>
      <c r="F1320" t="s">
        <v>6167</v>
      </c>
      <c r="G1320">
        <v>3479770</v>
      </c>
      <c r="H1320">
        <v>36872</v>
      </c>
      <c r="I1320">
        <v>3282</v>
      </c>
      <c r="J1320">
        <v>0</v>
      </c>
      <c r="K1320">
        <v>227</v>
      </c>
      <c r="L1320" t="s">
        <v>6021</v>
      </c>
      <c r="M1320">
        <v>13400</v>
      </c>
      <c r="N1320" t="s">
        <v>22</v>
      </c>
      <c r="O1320">
        <v>90</v>
      </c>
      <c r="P1320" t="s">
        <v>6170</v>
      </c>
      <c r="Q1320">
        <v>1141</v>
      </c>
      <c r="R1320">
        <v>81504614</v>
      </c>
    </row>
    <row r="1321" spans="1:18" x14ac:dyDescent="0.25">
      <c r="A1321">
        <v>1319</v>
      </c>
      <c r="B1321" t="s">
        <v>5685</v>
      </c>
      <c r="C1321" t="s">
        <v>6171</v>
      </c>
      <c r="D1321">
        <v>2</v>
      </c>
      <c r="E1321" t="s">
        <v>6172</v>
      </c>
      <c r="F1321" t="s">
        <v>5685</v>
      </c>
      <c r="G1321">
        <v>498455</v>
      </c>
      <c r="H1321">
        <v>14150</v>
      </c>
      <c r="I1321">
        <v>794</v>
      </c>
      <c r="J1321">
        <v>0</v>
      </c>
      <c r="K1321">
        <v>128</v>
      </c>
      <c r="L1321" t="s">
        <v>6173</v>
      </c>
      <c r="M1321">
        <v>369</v>
      </c>
      <c r="N1321" t="s">
        <v>22</v>
      </c>
      <c r="O1321">
        <v>24</v>
      </c>
      <c r="P1321" t="s">
        <v>6174</v>
      </c>
      <c r="Q1321">
        <v>1749</v>
      </c>
      <c r="R1321">
        <v>1957445</v>
      </c>
    </row>
    <row r="1322" spans="1:18" x14ac:dyDescent="0.25">
      <c r="A1322">
        <v>1320</v>
      </c>
      <c r="B1322" t="s">
        <v>6175</v>
      </c>
      <c r="C1322" t="s">
        <v>6176</v>
      </c>
      <c r="D1322">
        <v>2</v>
      </c>
      <c r="E1322" t="s">
        <v>6177</v>
      </c>
      <c r="F1322" t="s">
        <v>6175</v>
      </c>
      <c r="G1322">
        <v>450676</v>
      </c>
      <c r="H1322">
        <v>5673</v>
      </c>
      <c r="I1322">
        <v>357</v>
      </c>
      <c r="J1322">
        <v>0</v>
      </c>
      <c r="K1322">
        <v>39</v>
      </c>
      <c r="L1322" t="s">
        <v>6178</v>
      </c>
      <c r="M1322">
        <v>2290</v>
      </c>
      <c r="N1322" t="s">
        <v>22</v>
      </c>
      <c r="O1322">
        <v>22</v>
      </c>
      <c r="P1322" t="s">
        <v>6179</v>
      </c>
      <c r="Q1322">
        <v>875</v>
      </c>
      <c r="R1322">
        <v>4714330</v>
      </c>
    </row>
    <row r="1323" spans="1:18" x14ac:dyDescent="0.25">
      <c r="A1323">
        <v>1321</v>
      </c>
      <c r="B1323" t="s">
        <v>6180</v>
      </c>
      <c r="C1323" t="s">
        <v>6181</v>
      </c>
      <c r="D1323">
        <v>2</v>
      </c>
      <c r="E1323" t="s">
        <v>6182</v>
      </c>
      <c r="F1323" t="s">
        <v>6183</v>
      </c>
      <c r="G1323">
        <v>740</v>
      </c>
      <c r="H1323">
        <v>27</v>
      </c>
      <c r="I1323">
        <v>0</v>
      </c>
      <c r="J1323">
        <v>0</v>
      </c>
      <c r="K1323">
        <v>0</v>
      </c>
      <c r="L1323" t="s">
        <v>3501</v>
      </c>
      <c r="M1323">
        <v>947</v>
      </c>
      <c r="N1323" t="s">
        <v>22</v>
      </c>
      <c r="O1323">
        <v>293</v>
      </c>
      <c r="P1323" t="s">
        <v>6184</v>
      </c>
      <c r="Q1323">
        <v>104</v>
      </c>
      <c r="R1323">
        <v>8245145</v>
      </c>
    </row>
    <row r="1324" spans="1:18" x14ac:dyDescent="0.25">
      <c r="A1324">
        <v>1322</v>
      </c>
      <c r="B1324" t="s">
        <v>6185</v>
      </c>
      <c r="C1324" t="s">
        <v>6186</v>
      </c>
      <c r="D1324">
        <v>2</v>
      </c>
      <c r="E1324" t="s">
        <v>6187</v>
      </c>
      <c r="F1324" t="s">
        <v>6185</v>
      </c>
      <c r="G1324">
        <v>3729063</v>
      </c>
      <c r="H1324">
        <v>98983</v>
      </c>
      <c r="I1324">
        <v>2401</v>
      </c>
      <c r="J1324">
        <v>0</v>
      </c>
      <c r="K1324">
        <v>821</v>
      </c>
      <c r="L1324" t="s">
        <v>6188</v>
      </c>
      <c r="M1324">
        <v>5660</v>
      </c>
      <c r="N1324" t="s">
        <v>22</v>
      </c>
      <c r="O1324">
        <v>68</v>
      </c>
      <c r="P1324" t="s">
        <v>6189</v>
      </c>
      <c r="Q1324">
        <v>821</v>
      </c>
      <c r="R1324">
        <v>8502921</v>
      </c>
    </row>
    <row r="1325" spans="1:18" x14ac:dyDescent="0.25">
      <c r="A1325">
        <v>1323</v>
      </c>
      <c r="B1325" t="s">
        <v>6190</v>
      </c>
      <c r="C1325" t="s">
        <v>6191</v>
      </c>
      <c r="D1325">
        <v>4</v>
      </c>
      <c r="E1325" t="s">
        <v>6192</v>
      </c>
      <c r="F1325" t="s">
        <v>6190</v>
      </c>
      <c r="G1325">
        <v>3525392</v>
      </c>
      <c r="H1325">
        <v>57126</v>
      </c>
      <c r="I1325">
        <v>1543</v>
      </c>
      <c r="J1325">
        <v>0</v>
      </c>
      <c r="K1325">
        <v>414</v>
      </c>
      <c r="L1325" t="s">
        <v>1925</v>
      </c>
      <c r="M1325">
        <v>7430</v>
      </c>
      <c r="N1325" t="s">
        <v>22</v>
      </c>
      <c r="O1325">
        <v>215</v>
      </c>
      <c r="P1325" t="s">
        <v>6193</v>
      </c>
      <c r="Q1325">
        <v>1684</v>
      </c>
      <c r="R1325">
        <v>29245394</v>
      </c>
    </row>
    <row r="1326" spans="1:18" x14ac:dyDescent="0.25">
      <c r="A1326">
        <v>1324</v>
      </c>
      <c r="B1326" t="s">
        <v>6194</v>
      </c>
      <c r="C1326" t="s">
        <v>6195</v>
      </c>
      <c r="D1326">
        <v>1</v>
      </c>
      <c r="E1326" t="s">
        <v>6196</v>
      </c>
      <c r="F1326" t="s">
        <v>6197</v>
      </c>
      <c r="G1326">
        <v>921548</v>
      </c>
      <c r="H1326">
        <v>31950</v>
      </c>
      <c r="I1326">
        <v>436</v>
      </c>
      <c r="J1326">
        <v>0</v>
      </c>
      <c r="K1326">
        <v>160</v>
      </c>
      <c r="L1326" t="s">
        <v>6198</v>
      </c>
      <c r="M1326">
        <v>1240</v>
      </c>
      <c r="N1326" t="s">
        <v>22</v>
      </c>
      <c r="O1326">
        <v>51</v>
      </c>
      <c r="P1326" t="s">
        <v>6199</v>
      </c>
      <c r="Q1326">
        <v>671</v>
      </c>
      <c r="R1326">
        <v>4946973</v>
      </c>
    </row>
    <row r="1327" spans="1:18" x14ac:dyDescent="0.25">
      <c r="A1327">
        <v>1325</v>
      </c>
      <c r="B1327" t="s">
        <v>6200</v>
      </c>
      <c r="C1327" t="s">
        <v>6201</v>
      </c>
      <c r="D1327">
        <v>1</v>
      </c>
      <c r="E1327" t="s">
        <v>6202</v>
      </c>
      <c r="F1327" t="s">
        <v>6200</v>
      </c>
      <c r="G1327">
        <v>135851</v>
      </c>
      <c r="H1327">
        <v>2631</v>
      </c>
      <c r="I1327">
        <v>159</v>
      </c>
      <c r="J1327">
        <v>0</v>
      </c>
      <c r="K1327">
        <v>14</v>
      </c>
      <c r="L1327" t="s">
        <v>2917</v>
      </c>
      <c r="M1327">
        <v>449</v>
      </c>
      <c r="N1327" t="s">
        <v>22</v>
      </c>
      <c r="O1327">
        <v>29</v>
      </c>
      <c r="P1327" t="s">
        <v>6203</v>
      </c>
      <c r="Q1327">
        <v>833</v>
      </c>
      <c r="R1327">
        <v>1244751</v>
      </c>
    </row>
    <row r="1328" spans="1:18" x14ac:dyDescent="0.25">
      <c r="A1328">
        <v>1326</v>
      </c>
      <c r="B1328" t="s">
        <v>6204</v>
      </c>
      <c r="C1328" t="s">
        <v>6205</v>
      </c>
      <c r="D1328">
        <v>1</v>
      </c>
      <c r="E1328" t="s">
        <v>6206</v>
      </c>
      <c r="F1328" t="s">
        <v>6204</v>
      </c>
      <c r="G1328">
        <v>5514320</v>
      </c>
      <c r="H1328">
        <v>97201</v>
      </c>
      <c r="I1328">
        <v>3923</v>
      </c>
      <c r="J1328">
        <v>0</v>
      </c>
      <c r="K1328">
        <v>359</v>
      </c>
      <c r="L1328" t="s">
        <v>1800</v>
      </c>
      <c r="M1328">
        <v>1420</v>
      </c>
      <c r="N1328" t="s">
        <v>22</v>
      </c>
      <c r="O1328">
        <v>109</v>
      </c>
      <c r="P1328" t="s">
        <v>6207</v>
      </c>
      <c r="Q1328">
        <v>1203</v>
      </c>
      <c r="R1328">
        <v>122155669</v>
      </c>
    </row>
    <row r="1329" spans="1:18" x14ac:dyDescent="0.25">
      <c r="A1329">
        <v>1327</v>
      </c>
      <c r="B1329" t="s">
        <v>6208</v>
      </c>
      <c r="C1329" t="s">
        <v>6209</v>
      </c>
      <c r="D1329">
        <v>1</v>
      </c>
      <c r="E1329" t="s">
        <v>6210</v>
      </c>
      <c r="F1329" t="s">
        <v>6208</v>
      </c>
      <c r="G1329">
        <v>1991778</v>
      </c>
      <c r="H1329">
        <v>27074</v>
      </c>
      <c r="I1329">
        <v>1960</v>
      </c>
      <c r="J1329">
        <v>0</v>
      </c>
      <c r="K1329">
        <v>72</v>
      </c>
      <c r="L1329" t="s">
        <v>6031</v>
      </c>
      <c r="M1329">
        <v>1300</v>
      </c>
      <c r="N1329" t="s">
        <v>22</v>
      </c>
      <c r="O1329">
        <v>80</v>
      </c>
      <c r="P1329" t="s">
        <v>6211</v>
      </c>
      <c r="Q1329">
        <v>902</v>
      </c>
      <c r="R1329">
        <v>55240292</v>
      </c>
    </row>
    <row r="1330" spans="1:18" x14ac:dyDescent="0.25">
      <c r="A1330">
        <v>1328</v>
      </c>
      <c r="B1330" t="s">
        <v>6212</v>
      </c>
      <c r="C1330" t="s">
        <v>6213</v>
      </c>
      <c r="D1330">
        <v>1</v>
      </c>
      <c r="E1330" t="s">
        <v>6214</v>
      </c>
      <c r="F1330" t="s">
        <v>6212</v>
      </c>
      <c r="G1330">
        <v>429434</v>
      </c>
      <c r="H1330">
        <v>7892</v>
      </c>
      <c r="I1330">
        <v>436</v>
      </c>
      <c r="J1330">
        <v>0</v>
      </c>
      <c r="K1330">
        <v>33</v>
      </c>
      <c r="L1330" t="s">
        <v>1869</v>
      </c>
      <c r="M1330">
        <v>109</v>
      </c>
      <c r="N1330" t="s">
        <v>22</v>
      </c>
      <c r="O1330">
        <v>73</v>
      </c>
      <c r="P1330" t="s">
        <v>6215</v>
      </c>
      <c r="Q1330">
        <v>1009</v>
      </c>
      <c r="R1330">
        <v>4839371</v>
      </c>
    </row>
    <row r="1331" spans="1:18" x14ac:dyDescent="0.25">
      <c r="A1331">
        <v>1329</v>
      </c>
      <c r="B1331" t="s">
        <v>6216</v>
      </c>
      <c r="C1331" t="s">
        <v>6217</v>
      </c>
      <c r="D1331">
        <v>1</v>
      </c>
      <c r="E1331" t="s">
        <v>6218</v>
      </c>
      <c r="F1331" t="s">
        <v>6216</v>
      </c>
      <c r="G1331">
        <v>14661484</v>
      </c>
      <c r="H1331">
        <v>183276</v>
      </c>
      <c r="I1331">
        <v>8933</v>
      </c>
      <c r="J1331">
        <v>0</v>
      </c>
      <c r="K1331">
        <v>946</v>
      </c>
      <c r="L1331" t="s">
        <v>6021</v>
      </c>
      <c r="M1331">
        <v>13400</v>
      </c>
      <c r="N1331" t="s">
        <v>22</v>
      </c>
      <c r="O1331">
        <v>90</v>
      </c>
      <c r="P1331" t="s">
        <v>6219</v>
      </c>
      <c r="Q1331">
        <v>1168</v>
      </c>
      <c r="R1331">
        <v>81504614</v>
      </c>
    </row>
    <row r="1332" spans="1:18" x14ac:dyDescent="0.25">
      <c r="A1332">
        <v>1330</v>
      </c>
      <c r="B1332" t="s">
        <v>6220</v>
      </c>
      <c r="C1332" t="s">
        <v>6221</v>
      </c>
      <c r="D1332">
        <v>1</v>
      </c>
      <c r="E1332" t="s">
        <v>6222</v>
      </c>
      <c r="F1332" t="s">
        <v>6223</v>
      </c>
      <c r="G1332">
        <v>1555356</v>
      </c>
      <c r="H1332">
        <v>36556</v>
      </c>
      <c r="I1332">
        <v>267</v>
      </c>
      <c r="J1332">
        <v>0</v>
      </c>
      <c r="K1332">
        <v>657</v>
      </c>
      <c r="L1332" t="s">
        <v>6224</v>
      </c>
      <c r="M1332">
        <v>3200</v>
      </c>
      <c r="N1332" t="s">
        <v>22</v>
      </c>
      <c r="O1332">
        <v>79</v>
      </c>
      <c r="P1332" t="s">
        <v>6225</v>
      </c>
      <c r="Q1332">
        <v>2408</v>
      </c>
      <c r="R1332">
        <v>2295511</v>
      </c>
    </row>
    <row r="1333" spans="1:18" x14ac:dyDescent="0.25">
      <c r="A1333">
        <v>1331</v>
      </c>
      <c r="B1333" t="s">
        <v>6226</v>
      </c>
      <c r="C1333" t="s">
        <v>6227</v>
      </c>
      <c r="D1333">
        <v>1</v>
      </c>
      <c r="E1333" t="s">
        <v>6228</v>
      </c>
      <c r="F1333" t="s">
        <v>6226</v>
      </c>
      <c r="G1333">
        <v>155679</v>
      </c>
      <c r="H1333">
        <v>3142</v>
      </c>
      <c r="I1333">
        <v>143</v>
      </c>
      <c r="J1333">
        <v>0</v>
      </c>
      <c r="K1333">
        <v>2</v>
      </c>
      <c r="L1333" t="s">
        <v>5480</v>
      </c>
      <c r="M1333">
        <v>21</v>
      </c>
      <c r="N1333" t="s">
        <v>22</v>
      </c>
      <c r="O1333">
        <v>42</v>
      </c>
      <c r="P1333" t="s">
        <v>6229</v>
      </c>
      <c r="Q1333">
        <v>1343</v>
      </c>
      <c r="R1333">
        <v>685084</v>
      </c>
    </row>
    <row r="1334" spans="1:18" x14ac:dyDescent="0.25">
      <c r="A1334">
        <v>1332</v>
      </c>
      <c r="B1334" t="s">
        <v>6230</v>
      </c>
      <c r="C1334" t="s">
        <v>6231</v>
      </c>
      <c r="D1334">
        <v>1</v>
      </c>
      <c r="E1334" t="s">
        <v>6232</v>
      </c>
      <c r="F1334" t="s">
        <v>6230</v>
      </c>
      <c r="G1334">
        <v>3048</v>
      </c>
      <c r="H1334">
        <v>89</v>
      </c>
      <c r="I1334">
        <v>26</v>
      </c>
      <c r="J1334">
        <v>0</v>
      </c>
      <c r="K1334">
        <v>0</v>
      </c>
      <c r="L1334" t="s">
        <v>6233</v>
      </c>
      <c r="M1334">
        <v>2760</v>
      </c>
      <c r="N1334" t="s">
        <v>22</v>
      </c>
      <c r="O1334">
        <v>460</v>
      </c>
      <c r="P1334" t="s">
        <v>6234</v>
      </c>
      <c r="Q1334">
        <v>1050</v>
      </c>
      <c r="R1334">
        <v>8608729</v>
      </c>
    </row>
    <row r="1335" spans="1:18" x14ac:dyDescent="0.25">
      <c r="A1335">
        <v>1333</v>
      </c>
      <c r="B1335" t="s">
        <v>6235</v>
      </c>
      <c r="C1335" t="s">
        <v>6236</v>
      </c>
      <c r="D1335">
        <v>2</v>
      </c>
      <c r="E1335" t="s">
        <v>6237</v>
      </c>
      <c r="F1335" t="s">
        <v>6235</v>
      </c>
      <c r="G1335">
        <v>5152897</v>
      </c>
      <c r="H1335">
        <v>82863</v>
      </c>
      <c r="I1335">
        <v>5928</v>
      </c>
      <c r="J1335">
        <v>0</v>
      </c>
      <c r="K1335">
        <v>295</v>
      </c>
      <c r="L1335" t="s">
        <v>6238</v>
      </c>
      <c r="M1335">
        <v>252</v>
      </c>
      <c r="N1335" t="s">
        <v>22</v>
      </c>
      <c r="O1335">
        <v>7</v>
      </c>
      <c r="P1335" t="s">
        <v>6239</v>
      </c>
      <c r="Q1335">
        <v>741</v>
      </c>
      <c r="R1335">
        <v>7098689</v>
      </c>
    </row>
    <row r="1336" spans="1:18" x14ac:dyDescent="0.25">
      <c r="A1336">
        <v>1334</v>
      </c>
      <c r="B1336" t="s">
        <v>6240</v>
      </c>
      <c r="C1336" t="s">
        <v>6241</v>
      </c>
      <c r="D1336">
        <v>1</v>
      </c>
      <c r="E1336" t="s">
        <v>6242</v>
      </c>
      <c r="F1336" t="s">
        <v>6240</v>
      </c>
      <c r="G1336">
        <v>50882</v>
      </c>
      <c r="H1336">
        <v>1139</v>
      </c>
      <c r="I1336">
        <v>48</v>
      </c>
      <c r="J1336">
        <v>0</v>
      </c>
      <c r="K1336">
        <v>15</v>
      </c>
      <c r="L1336" t="s">
        <v>6243</v>
      </c>
      <c r="M1336">
        <v>95</v>
      </c>
      <c r="N1336" t="s">
        <v>22</v>
      </c>
      <c r="O1336">
        <v>1</v>
      </c>
      <c r="P1336" t="s">
        <v>6244</v>
      </c>
      <c r="Q1336">
        <v>1519</v>
      </c>
      <c r="R1336">
        <v>50869</v>
      </c>
    </row>
    <row r="1337" spans="1:18" x14ac:dyDescent="0.25">
      <c r="A1337">
        <v>1335</v>
      </c>
      <c r="B1337" t="s">
        <v>6245</v>
      </c>
      <c r="C1337" t="s">
        <v>6246</v>
      </c>
      <c r="D1337">
        <v>2</v>
      </c>
      <c r="E1337" t="s">
        <v>6247</v>
      </c>
      <c r="F1337" t="s">
        <v>6248</v>
      </c>
      <c r="G1337">
        <v>4452490</v>
      </c>
      <c r="H1337">
        <v>59973</v>
      </c>
      <c r="I1337">
        <v>2856</v>
      </c>
      <c r="J1337">
        <v>0</v>
      </c>
      <c r="K1337">
        <v>197</v>
      </c>
      <c r="L1337" t="s">
        <v>2238</v>
      </c>
      <c r="M1337">
        <v>12500</v>
      </c>
      <c r="N1337" t="s">
        <v>22</v>
      </c>
      <c r="O1337">
        <v>294</v>
      </c>
      <c r="P1337" t="s">
        <v>6249</v>
      </c>
      <c r="Q1337">
        <v>2219</v>
      </c>
      <c r="R1337">
        <v>127729801</v>
      </c>
    </row>
    <row r="1338" spans="1:18" x14ac:dyDescent="0.25">
      <c r="A1338">
        <v>1336</v>
      </c>
      <c r="B1338" t="s">
        <v>6250</v>
      </c>
      <c r="C1338" t="s">
        <v>6251</v>
      </c>
      <c r="D1338">
        <v>1</v>
      </c>
      <c r="E1338" t="s">
        <v>6252</v>
      </c>
      <c r="F1338" t="s">
        <v>6250</v>
      </c>
      <c r="G1338">
        <v>2377802</v>
      </c>
      <c r="H1338">
        <v>38647</v>
      </c>
      <c r="I1338">
        <v>2742</v>
      </c>
      <c r="J1338">
        <v>0</v>
      </c>
      <c r="K1338">
        <v>29</v>
      </c>
      <c r="L1338" t="s">
        <v>1925</v>
      </c>
      <c r="M1338">
        <v>7430</v>
      </c>
      <c r="N1338" t="s">
        <v>22</v>
      </c>
      <c r="O1338">
        <v>215</v>
      </c>
      <c r="P1338" t="s">
        <v>6253</v>
      </c>
      <c r="Q1338">
        <v>524</v>
      </c>
      <c r="R1338">
        <v>29245394</v>
      </c>
    </row>
    <row r="1339" spans="1:18" x14ac:dyDescent="0.25">
      <c r="A1339">
        <v>1337</v>
      </c>
      <c r="B1339" t="s">
        <v>6254</v>
      </c>
      <c r="C1339" t="s">
        <v>6255</v>
      </c>
      <c r="D1339">
        <v>1</v>
      </c>
      <c r="E1339" t="s">
        <v>6256</v>
      </c>
      <c r="F1339" t="s">
        <v>6254</v>
      </c>
      <c r="G1339">
        <v>166980</v>
      </c>
      <c r="H1339">
        <v>2983</v>
      </c>
      <c r="I1339">
        <v>152</v>
      </c>
      <c r="J1339">
        <v>0</v>
      </c>
      <c r="K1339">
        <v>66</v>
      </c>
      <c r="L1339" t="s">
        <v>1901</v>
      </c>
      <c r="M1339">
        <v>9160</v>
      </c>
      <c r="N1339" t="s">
        <v>22</v>
      </c>
      <c r="O1339">
        <v>144</v>
      </c>
      <c r="P1339" t="s">
        <v>6257</v>
      </c>
      <c r="Q1339">
        <v>755</v>
      </c>
      <c r="R1339">
        <v>103917291</v>
      </c>
    </row>
    <row r="1340" spans="1:18" x14ac:dyDescent="0.25">
      <c r="A1340">
        <v>1338</v>
      </c>
      <c r="B1340" t="s">
        <v>3824</v>
      </c>
      <c r="C1340" t="s">
        <v>6258</v>
      </c>
      <c r="D1340">
        <v>3</v>
      </c>
      <c r="E1340" t="s">
        <v>6259</v>
      </c>
      <c r="F1340" t="s">
        <v>3824</v>
      </c>
      <c r="G1340">
        <v>189594</v>
      </c>
      <c r="H1340">
        <v>2791</v>
      </c>
      <c r="I1340">
        <v>207</v>
      </c>
      <c r="J1340">
        <v>0</v>
      </c>
      <c r="K1340">
        <v>2</v>
      </c>
      <c r="L1340" t="s">
        <v>2881</v>
      </c>
      <c r="M1340">
        <v>916</v>
      </c>
      <c r="N1340" t="s">
        <v>22</v>
      </c>
      <c r="O1340">
        <v>146</v>
      </c>
      <c r="P1340" t="s">
        <v>6260</v>
      </c>
      <c r="Q1340">
        <v>1077</v>
      </c>
      <c r="R1340">
        <v>13897789</v>
      </c>
    </row>
    <row r="1341" spans="1:18" x14ac:dyDescent="0.25">
      <c r="A1341">
        <v>1339</v>
      </c>
      <c r="B1341" t="s">
        <v>6261</v>
      </c>
      <c r="C1341" t="s">
        <v>6262</v>
      </c>
      <c r="D1341">
        <v>2</v>
      </c>
      <c r="E1341" t="e">
        <f>-MEWki6x0VY</f>
        <v>#NAME?</v>
      </c>
      <c r="F1341" t="s">
        <v>6261</v>
      </c>
      <c r="G1341">
        <v>714109</v>
      </c>
      <c r="H1341">
        <v>11333</v>
      </c>
      <c r="I1341">
        <v>528</v>
      </c>
      <c r="J1341">
        <v>0</v>
      </c>
      <c r="K1341">
        <v>113</v>
      </c>
      <c r="L1341" t="s">
        <v>2386</v>
      </c>
      <c r="M1341">
        <v>11900</v>
      </c>
      <c r="N1341" t="s">
        <v>22</v>
      </c>
      <c r="O1341">
        <v>35</v>
      </c>
      <c r="P1341" t="s">
        <v>6263</v>
      </c>
      <c r="Q1341">
        <v>867</v>
      </c>
      <c r="R1341">
        <v>6473998</v>
      </c>
    </row>
    <row r="1342" spans="1:18" x14ac:dyDescent="0.25">
      <c r="A1342">
        <v>1340</v>
      </c>
      <c r="B1342" t="s">
        <v>6264</v>
      </c>
      <c r="C1342" t="s">
        <v>6265</v>
      </c>
      <c r="D1342">
        <v>1</v>
      </c>
      <c r="E1342" t="s">
        <v>6266</v>
      </c>
      <c r="F1342" t="s">
        <v>6264</v>
      </c>
      <c r="G1342">
        <v>76540</v>
      </c>
      <c r="H1342">
        <v>1445</v>
      </c>
      <c r="I1342">
        <v>101</v>
      </c>
      <c r="J1342">
        <v>0</v>
      </c>
      <c r="K1342">
        <v>0</v>
      </c>
      <c r="L1342" t="s">
        <v>3822</v>
      </c>
      <c r="M1342">
        <v>67</v>
      </c>
      <c r="N1342" t="s">
        <v>22</v>
      </c>
      <c r="O1342">
        <v>44</v>
      </c>
      <c r="P1342" t="s">
        <v>6267</v>
      </c>
      <c r="Q1342">
        <v>586</v>
      </c>
      <c r="R1342">
        <v>1230818</v>
      </c>
    </row>
    <row r="1343" spans="1:18" x14ac:dyDescent="0.25">
      <c r="A1343">
        <v>1341</v>
      </c>
      <c r="B1343" t="s">
        <v>6268</v>
      </c>
      <c r="C1343" t="s">
        <v>6269</v>
      </c>
      <c r="D1343">
        <v>1</v>
      </c>
      <c r="E1343" t="s">
        <v>6270</v>
      </c>
      <c r="F1343" t="s">
        <v>6268</v>
      </c>
      <c r="G1343">
        <v>2705125</v>
      </c>
      <c r="H1343">
        <v>36664</v>
      </c>
      <c r="I1343">
        <v>1618</v>
      </c>
      <c r="J1343">
        <v>0</v>
      </c>
      <c r="K1343">
        <v>382</v>
      </c>
      <c r="L1343" t="s">
        <v>5999</v>
      </c>
      <c r="M1343">
        <v>4130</v>
      </c>
      <c r="N1343" t="s">
        <v>22</v>
      </c>
      <c r="O1343">
        <v>62</v>
      </c>
      <c r="P1343" t="s">
        <v>6271</v>
      </c>
      <c r="Q1343">
        <v>1570</v>
      </c>
      <c r="R1343">
        <v>20181036</v>
      </c>
    </row>
    <row r="1344" spans="1:18" x14ac:dyDescent="0.25">
      <c r="A1344">
        <v>1342</v>
      </c>
      <c r="B1344" t="s">
        <v>6272</v>
      </c>
      <c r="C1344" t="s">
        <v>6273</v>
      </c>
      <c r="D1344">
        <v>1</v>
      </c>
      <c r="E1344" t="s">
        <v>6274</v>
      </c>
      <c r="F1344" t="s">
        <v>6272</v>
      </c>
      <c r="G1344">
        <v>225418</v>
      </c>
      <c r="H1344">
        <v>4461</v>
      </c>
      <c r="I1344">
        <v>234</v>
      </c>
      <c r="J1344">
        <v>0</v>
      </c>
      <c r="K1344">
        <v>6</v>
      </c>
      <c r="L1344" t="s">
        <v>1869</v>
      </c>
      <c r="M1344">
        <v>109</v>
      </c>
      <c r="N1344" t="s">
        <v>22</v>
      </c>
      <c r="O1344">
        <v>73</v>
      </c>
      <c r="P1344" t="s">
        <v>6275</v>
      </c>
      <c r="Q1344">
        <v>1009</v>
      </c>
      <c r="R1344">
        <v>4839371</v>
      </c>
    </row>
    <row r="1345" spans="1:18" x14ac:dyDescent="0.25">
      <c r="A1345">
        <v>1343</v>
      </c>
      <c r="B1345" t="s">
        <v>6276</v>
      </c>
      <c r="C1345" t="s">
        <v>6277</v>
      </c>
      <c r="D1345">
        <v>1</v>
      </c>
      <c r="E1345" t="s">
        <v>6278</v>
      </c>
      <c r="F1345" t="s">
        <v>6276</v>
      </c>
      <c r="G1345">
        <v>878288</v>
      </c>
      <c r="H1345">
        <v>16623</v>
      </c>
      <c r="I1345">
        <v>995</v>
      </c>
      <c r="J1345">
        <v>0</v>
      </c>
      <c r="K1345">
        <v>57</v>
      </c>
      <c r="L1345" t="s">
        <v>6238</v>
      </c>
      <c r="M1345">
        <v>252</v>
      </c>
      <c r="N1345" t="s">
        <v>22</v>
      </c>
      <c r="O1345">
        <v>7</v>
      </c>
      <c r="P1345" t="s">
        <v>6279</v>
      </c>
      <c r="Q1345">
        <v>610</v>
      </c>
      <c r="R1345">
        <v>7098689</v>
      </c>
    </row>
    <row r="1346" spans="1:18" x14ac:dyDescent="0.25">
      <c r="A1346">
        <v>1344</v>
      </c>
      <c r="B1346" t="s">
        <v>6280</v>
      </c>
      <c r="C1346" t="s">
        <v>6281</v>
      </c>
      <c r="D1346">
        <v>2</v>
      </c>
      <c r="E1346" t="s">
        <v>6282</v>
      </c>
      <c r="F1346" t="s">
        <v>6283</v>
      </c>
      <c r="G1346">
        <v>9423</v>
      </c>
      <c r="H1346">
        <v>39</v>
      </c>
      <c r="I1346">
        <v>0</v>
      </c>
      <c r="J1346">
        <v>0</v>
      </c>
      <c r="K1346">
        <v>2</v>
      </c>
      <c r="L1346" t="s">
        <v>6284</v>
      </c>
      <c r="M1346">
        <v>323</v>
      </c>
      <c r="N1346" t="s">
        <v>22</v>
      </c>
      <c r="O1346">
        <v>78</v>
      </c>
      <c r="P1346" t="s">
        <v>6285</v>
      </c>
      <c r="Q1346">
        <v>3667</v>
      </c>
      <c r="R1346">
        <v>485583</v>
      </c>
    </row>
    <row r="1347" spans="1:18" x14ac:dyDescent="0.25">
      <c r="A1347">
        <v>1345</v>
      </c>
      <c r="B1347" t="s">
        <v>6286</v>
      </c>
      <c r="C1347" t="s">
        <v>6287</v>
      </c>
      <c r="D1347">
        <v>3</v>
      </c>
      <c r="E1347" t="s">
        <v>6288</v>
      </c>
      <c r="F1347" t="s">
        <v>6286</v>
      </c>
      <c r="G1347">
        <v>5243</v>
      </c>
      <c r="H1347">
        <v>121</v>
      </c>
      <c r="I1347">
        <v>1</v>
      </c>
      <c r="J1347">
        <v>0</v>
      </c>
      <c r="K1347">
        <v>0</v>
      </c>
      <c r="L1347" t="s">
        <v>2577</v>
      </c>
      <c r="M1347">
        <v>30</v>
      </c>
      <c r="N1347" t="s">
        <v>22</v>
      </c>
      <c r="O1347">
        <v>211</v>
      </c>
      <c r="P1347" t="s">
        <v>6289</v>
      </c>
      <c r="Q1347">
        <v>125</v>
      </c>
      <c r="R1347">
        <v>625939</v>
      </c>
    </row>
    <row r="1348" spans="1:18" x14ac:dyDescent="0.25">
      <c r="A1348">
        <v>1346</v>
      </c>
      <c r="B1348" t="s">
        <v>6290</v>
      </c>
      <c r="C1348" t="s">
        <v>6291</v>
      </c>
      <c r="D1348">
        <v>1</v>
      </c>
      <c r="E1348" t="s">
        <v>6292</v>
      </c>
      <c r="F1348" t="s">
        <v>6290</v>
      </c>
      <c r="G1348">
        <v>15926</v>
      </c>
      <c r="H1348">
        <v>319</v>
      </c>
      <c r="I1348">
        <v>22</v>
      </c>
      <c r="J1348">
        <v>0</v>
      </c>
      <c r="K1348">
        <v>0</v>
      </c>
      <c r="L1348" t="s">
        <v>2964</v>
      </c>
      <c r="M1348">
        <v>1020</v>
      </c>
      <c r="N1348" t="s">
        <v>22</v>
      </c>
      <c r="O1348">
        <v>68</v>
      </c>
      <c r="P1348" t="s">
        <v>6293</v>
      </c>
      <c r="Q1348">
        <v>104</v>
      </c>
      <c r="R1348">
        <v>520095</v>
      </c>
    </row>
    <row r="1349" spans="1:18" x14ac:dyDescent="0.25">
      <c r="A1349">
        <v>1347</v>
      </c>
      <c r="B1349" t="s">
        <v>6294</v>
      </c>
      <c r="C1349" t="s">
        <v>6295</v>
      </c>
      <c r="D1349">
        <v>3</v>
      </c>
      <c r="E1349" t="s">
        <v>6296</v>
      </c>
      <c r="F1349" t="s">
        <v>6294</v>
      </c>
      <c r="G1349">
        <v>16682</v>
      </c>
      <c r="H1349">
        <v>271</v>
      </c>
      <c r="I1349">
        <v>64</v>
      </c>
      <c r="J1349">
        <v>0</v>
      </c>
      <c r="K1349">
        <v>5</v>
      </c>
      <c r="L1349" t="s">
        <v>2881</v>
      </c>
      <c r="M1349">
        <v>916</v>
      </c>
      <c r="N1349" t="s">
        <v>22</v>
      </c>
      <c r="O1349">
        <v>146</v>
      </c>
      <c r="P1349" t="s">
        <v>6297</v>
      </c>
      <c r="Q1349">
        <v>36</v>
      </c>
      <c r="R1349">
        <v>13897789</v>
      </c>
    </row>
    <row r="1350" spans="1:18" x14ac:dyDescent="0.25">
      <c r="A1350">
        <v>1348</v>
      </c>
      <c r="B1350" t="s">
        <v>6298</v>
      </c>
      <c r="C1350" t="s">
        <v>6299</v>
      </c>
      <c r="D1350">
        <v>1</v>
      </c>
      <c r="E1350" t="s">
        <v>6300</v>
      </c>
      <c r="F1350" t="s">
        <v>6298</v>
      </c>
      <c r="G1350">
        <v>2321</v>
      </c>
      <c r="H1350">
        <v>64</v>
      </c>
      <c r="I1350">
        <v>0</v>
      </c>
      <c r="J1350">
        <v>0</v>
      </c>
      <c r="K1350">
        <v>0</v>
      </c>
      <c r="L1350" t="s">
        <v>2212</v>
      </c>
      <c r="M1350">
        <v>341</v>
      </c>
      <c r="N1350" t="s">
        <v>22</v>
      </c>
      <c r="O1350">
        <v>185</v>
      </c>
      <c r="P1350" t="s">
        <v>6301</v>
      </c>
      <c r="Q1350">
        <v>49</v>
      </c>
      <c r="R1350">
        <v>2291499</v>
      </c>
    </row>
    <row r="1351" spans="1:18" x14ac:dyDescent="0.25">
      <c r="A1351">
        <v>1349</v>
      </c>
      <c r="B1351" t="s">
        <v>6302</v>
      </c>
      <c r="C1351" t="s">
        <v>6303</v>
      </c>
      <c r="D1351">
        <v>2</v>
      </c>
      <c r="E1351" t="s">
        <v>6304</v>
      </c>
      <c r="F1351" t="s">
        <v>6302</v>
      </c>
      <c r="G1351">
        <v>671713</v>
      </c>
      <c r="H1351">
        <v>6873</v>
      </c>
      <c r="I1351">
        <v>795</v>
      </c>
      <c r="J1351">
        <v>0</v>
      </c>
      <c r="K1351">
        <v>52</v>
      </c>
      <c r="L1351" t="s">
        <v>2203</v>
      </c>
      <c r="M1351">
        <v>1730</v>
      </c>
      <c r="N1351" t="s">
        <v>22</v>
      </c>
      <c r="O1351">
        <v>115</v>
      </c>
      <c r="P1351" t="s">
        <v>6305</v>
      </c>
      <c r="Q1351">
        <v>692</v>
      </c>
      <c r="R1351">
        <v>21520645</v>
      </c>
    </row>
    <row r="1352" spans="1:18" x14ac:dyDescent="0.25">
      <c r="A1352">
        <v>1350</v>
      </c>
      <c r="B1352" t="s">
        <v>6306</v>
      </c>
      <c r="C1352" t="s">
        <v>6307</v>
      </c>
      <c r="D1352">
        <v>3</v>
      </c>
      <c r="E1352" t="s">
        <v>6308</v>
      </c>
      <c r="F1352" t="s">
        <v>6306</v>
      </c>
      <c r="G1352">
        <v>199889</v>
      </c>
      <c r="H1352">
        <v>3513</v>
      </c>
      <c r="I1352">
        <v>151</v>
      </c>
      <c r="J1352">
        <v>0</v>
      </c>
      <c r="K1352">
        <v>6</v>
      </c>
      <c r="L1352" t="s">
        <v>2644</v>
      </c>
      <c r="M1352">
        <v>812</v>
      </c>
      <c r="N1352" t="s">
        <v>22</v>
      </c>
      <c r="O1352">
        <v>42</v>
      </c>
      <c r="P1352" t="s">
        <v>6309</v>
      </c>
      <c r="Q1352">
        <v>960</v>
      </c>
      <c r="R1352">
        <v>3777436</v>
      </c>
    </row>
    <row r="1353" spans="1:18" x14ac:dyDescent="0.25">
      <c r="A1353">
        <v>1351</v>
      </c>
      <c r="B1353" t="s">
        <v>6310</v>
      </c>
      <c r="C1353" t="s">
        <v>6311</v>
      </c>
      <c r="D1353">
        <v>2</v>
      </c>
      <c r="E1353" t="s">
        <v>6312</v>
      </c>
      <c r="F1353" t="s">
        <v>6310</v>
      </c>
      <c r="G1353">
        <v>50167</v>
      </c>
      <c r="H1353">
        <v>1066</v>
      </c>
      <c r="I1353">
        <v>233</v>
      </c>
      <c r="J1353">
        <v>0</v>
      </c>
      <c r="K1353">
        <v>0</v>
      </c>
      <c r="L1353" t="s">
        <v>4821</v>
      </c>
      <c r="M1353">
        <v>1400</v>
      </c>
      <c r="N1353" t="s">
        <v>22</v>
      </c>
      <c r="O1353">
        <v>105</v>
      </c>
      <c r="P1353" t="s">
        <v>6313</v>
      </c>
      <c r="Q1353">
        <v>76</v>
      </c>
      <c r="R1353">
        <v>14647891</v>
      </c>
    </row>
    <row r="1354" spans="1:18" x14ac:dyDescent="0.25">
      <c r="A1354">
        <v>1352</v>
      </c>
      <c r="B1354" t="s">
        <v>6314</v>
      </c>
      <c r="C1354" t="s">
        <v>6315</v>
      </c>
      <c r="D1354">
        <v>1</v>
      </c>
      <c r="E1354" t="s">
        <v>6316</v>
      </c>
      <c r="F1354" t="s">
        <v>6314</v>
      </c>
      <c r="G1354">
        <v>54768</v>
      </c>
      <c r="H1354">
        <v>1187</v>
      </c>
      <c r="I1354">
        <v>61</v>
      </c>
      <c r="J1354">
        <v>0</v>
      </c>
      <c r="K1354">
        <v>0</v>
      </c>
      <c r="L1354" t="s">
        <v>5480</v>
      </c>
      <c r="M1354">
        <v>21</v>
      </c>
      <c r="N1354" t="s">
        <v>22</v>
      </c>
      <c r="O1354">
        <v>42</v>
      </c>
      <c r="P1354" t="s">
        <v>6317</v>
      </c>
      <c r="Q1354">
        <v>805</v>
      </c>
      <c r="R1354">
        <v>685084</v>
      </c>
    </row>
    <row r="1355" spans="1:18" x14ac:dyDescent="0.25">
      <c r="A1355">
        <v>1353</v>
      </c>
      <c r="B1355" t="s">
        <v>6318</v>
      </c>
      <c r="C1355" t="s">
        <v>6319</v>
      </c>
      <c r="D1355">
        <v>1</v>
      </c>
      <c r="E1355" t="s">
        <v>6320</v>
      </c>
      <c r="F1355" t="s">
        <v>6318</v>
      </c>
      <c r="G1355">
        <v>4069</v>
      </c>
      <c r="H1355">
        <v>108</v>
      </c>
      <c r="I1355">
        <v>5</v>
      </c>
      <c r="J1355">
        <v>0</v>
      </c>
      <c r="K1355">
        <v>0</v>
      </c>
      <c r="L1355" t="s">
        <v>2567</v>
      </c>
      <c r="M1355">
        <v>14</v>
      </c>
      <c r="N1355" t="s">
        <v>22</v>
      </c>
      <c r="O1355">
        <v>78</v>
      </c>
      <c r="P1355" t="s">
        <v>6321</v>
      </c>
      <c r="Q1355">
        <v>85</v>
      </c>
      <c r="R1355">
        <v>2352758</v>
      </c>
    </row>
    <row r="1356" spans="1:18" x14ac:dyDescent="0.25">
      <c r="A1356">
        <v>1354</v>
      </c>
      <c r="B1356" t="s">
        <v>6322</v>
      </c>
      <c r="C1356" t="s">
        <v>6323</v>
      </c>
      <c r="D1356">
        <v>1</v>
      </c>
      <c r="E1356" t="s">
        <v>6324</v>
      </c>
      <c r="F1356" t="s">
        <v>6322</v>
      </c>
      <c r="G1356">
        <v>1537</v>
      </c>
      <c r="H1356">
        <v>36</v>
      </c>
      <c r="I1356">
        <v>4</v>
      </c>
      <c r="J1356">
        <v>0</v>
      </c>
      <c r="K1356">
        <v>0</v>
      </c>
      <c r="L1356" t="s">
        <v>3698</v>
      </c>
      <c r="M1356">
        <v>28</v>
      </c>
      <c r="N1356" t="s">
        <v>22</v>
      </c>
      <c r="O1356">
        <v>23</v>
      </c>
      <c r="P1356" t="s">
        <v>6325</v>
      </c>
      <c r="Q1356">
        <v>63</v>
      </c>
      <c r="R1356">
        <v>173404</v>
      </c>
    </row>
    <row r="1357" spans="1:18" x14ac:dyDescent="0.25">
      <c r="A1357">
        <v>1355</v>
      </c>
      <c r="B1357" t="s">
        <v>6326</v>
      </c>
      <c r="C1357" t="s">
        <v>6327</v>
      </c>
      <c r="D1357">
        <v>1</v>
      </c>
      <c r="E1357" t="s">
        <v>6328</v>
      </c>
      <c r="F1357" t="s">
        <v>6326</v>
      </c>
      <c r="G1357">
        <v>34936</v>
      </c>
      <c r="H1357">
        <v>630</v>
      </c>
      <c r="I1357">
        <v>14</v>
      </c>
      <c r="J1357">
        <v>0</v>
      </c>
      <c r="K1357">
        <v>0</v>
      </c>
      <c r="L1357" t="s">
        <v>2203</v>
      </c>
      <c r="M1357">
        <v>1730</v>
      </c>
      <c r="N1357" t="s">
        <v>22</v>
      </c>
      <c r="O1357">
        <v>115</v>
      </c>
      <c r="P1357" t="s">
        <v>6329</v>
      </c>
      <c r="Q1357">
        <v>27</v>
      </c>
      <c r="R1357">
        <v>21520645</v>
      </c>
    </row>
    <row r="1358" spans="1:18" x14ac:dyDescent="0.25">
      <c r="A1358">
        <v>1356</v>
      </c>
      <c r="B1358" t="s">
        <v>6330</v>
      </c>
      <c r="C1358" t="s">
        <v>6331</v>
      </c>
      <c r="D1358">
        <v>4</v>
      </c>
      <c r="E1358" t="s">
        <v>6332</v>
      </c>
      <c r="F1358" t="s">
        <v>6333</v>
      </c>
      <c r="G1358">
        <v>3203</v>
      </c>
      <c r="H1358">
        <v>79</v>
      </c>
      <c r="I1358">
        <v>5</v>
      </c>
      <c r="J1358">
        <v>0</v>
      </c>
      <c r="K1358">
        <v>6</v>
      </c>
      <c r="L1358" t="s">
        <v>6334</v>
      </c>
      <c r="M1358">
        <v>142000</v>
      </c>
      <c r="N1358" t="s">
        <v>22</v>
      </c>
      <c r="O1358">
        <v>60</v>
      </c>
      <c r="P1358" t="s">
        <v>6335</v>
      </c>
      <c r="Q1358">
        <v>728</v>
      </c>
      <c r="R1358">
        <v>29736285</v>
      </c>
    </row>
    <row r="1359" spans="1:18" x14ac:dyDescent="0.25">
      <c r="A1359">
        <v>1357</v>
      </c>
      <c r="B1359" t="s">
        <v>6336</v>
      </c>
      <c r="C1359" t="s">
        <v>6337</v>
      </c>
      <c r="D1359">
        <v>2</v>
      </c>
      <c r="E1359" t="s">
        <v>6338</v>
      </c>
      <c r="F1359" t="s">
        <v>6336</v>
      </c>
      <c r="G1359">
        <v>40806</v>
      </c>
      <c r="H1359">
        <v>652</v>
      </c>
      <c r="I1359">
        <v>72</v>
      </c>
      <c r="J1359">
        <v>0</v>
      </c>
      <c r="K1359">
        <v>0</v>
      </c>
      <c r="L1359" t="s">
        <v>3725</v>
      </c>
      <c r="M1359">
        <v>272</v>
      </c>
      <c r="N1359" t="s">
        <v>22</v>
      </c>
      <c r="O1359">
        <v>75</v>
      </c>
      <c r="P1359" t="s">
        <v>6339</v>
      </c>
      <c r="Q1359">
        <v>50</v>
      </c>
      <c r="R1359">
        <v>7828627</v>
      </c>
    </row>
    <row r="1360" spans="1:18" x14ac:dyDescent="0.25">
      <c r="A1360">
        <v>1358</v>
      </c>
      <c r="B1360" t="s">
        <v>6340</v>
      </c>
      <c r="C1360" t="s">
        <v>6341</v>
      </c>
      <c r="D1360">
        <v>2</v>
      </c>
      <c r="E1360" t="s">
        <v>6342</v>
      </c>
      <c r="F1360" t="s">
        <v>6340</v>
      </c>
      <c r="G1360">
        <v>23563</v>
      </c>
      <c r="H1360">
        <v>404</v>
      </c>
      <c r="I1360">
        <v>13</v>
      </c>
      <c r="J1360">
        <v>0</v>
      </c>
      <c r="K1360">
        <v>0</v>
      </c>
      <c r="L1360" t="s">
        <v>2203</v>
      </c>
      <c r="M1360">
        <v>1730</v>
      </c>
      <c r="N1360" t="s">
        <v>22</v>
      </c>
      <c r="O1360">
        <v>115</v>
      </c>
      <c r="P1360" t="s">
        <v>6343</v>
      </c>
      <c r="Q1360">
        <v>27</v>
      </c>
      <c r="R1360">
        <v>21520645</v>
      </c>
    </row>
    <row r="1361" spans="1:18" x14ac:dyDescent="0.25">
      <c r="A1361">
        <v>1359</v>
      </c>
      <c r="B1361" t="s">
        <v>6344</v>
      </c>
      <c r="C1361" t="s">
        <v>6345</v>
      </c>
      <c r="D1361">
        <v>3</v>
      </c>
      <c r="E1361" t="s">
        <v>6346</v>
      </c>
      <c r="F1361" t="s">
        <v>6344</v>
      </c>
      <c r="G1361">
        <v>2753</v>
      </c>
      <c r="H1361">
        <v>121</v>
      </c>
      <c r="I1361">
        <v>1</v>
      </c>
      <c r="J1361">
        <v>0</v>
      </c>
      <c r="K1361">
        <v>0</v>
      </c>
      <c r="L1361" t="s">
        <v>2964</v>
      </c>
      <c r="M1361">
        <v>1020</v>
      </c>
      <c r="N1361" t="s">
        <v>22</v>
      </c>
      <c r="O1361">
        <v>68</v>
      </c>
      <c r="P1361" t="s">
        <v>6347</v>
      </c>
      <c r="Q1361">
        <v>48</v>
      </c>
      <c r="R1361">
        <v>520095</v>
      </c>
    </row>
    <row r="1362" spans="1:18" x14ac:dyDescent="0.25">
      <c r="A1362">
        <v>1360</v>
      </c>
      <c r="B1362" t="s">
        <v>6348</v>
      </c>
      <c r="C1362" t="s">
        <v>6349</v>
      </c>
      <c r="D1362">
        <v>3</v>
      </c>
      <c r="E1362" t="s">
        <v>6350</v>
      </c>
      <c r="F1362" t="s">
        <v>6348</v>
      </c>
      <c r="G1362">
        <v>73447</v>
      </c>
      <c r="H1362">
        <v>1348</v>
      </c>
      <c r="I1362">
        <v>31</v>
      </c>
      <c r="J1362">
        <v>0</v>
      </c>
      <c r="K1362">
        <v>4</v>
      </c>
      <c r="L1362" t="s">
        <v>6198</v>
      </c>
      <c r="M1362">
        <v>1240</v>
      </c>
      <c r="N1362" t="s">
        <v>22</v>
      </c>
      <c r="O1362">
        <v>51</v>
      </c>
      <c r="P1362" t="s">
        <v>6351</v>
      </c>
      <c r="Q1362">
        <v>372</v>
      </c>
      <c r="R1362">
        <v>4946973</v>
      </c>
    </row>
    <row r="1363" spans="1:18" x14ac:dyDescent="0.25">
      <c r="A1363">
        <v>1361</v>
      </c>
      <c r="B1363" t="s">
        <v>6352</v>
      </c>
      <c r="C1363" t="s">
        <v>6353</v>
      </c>
      <c r="D1363">
        <v>1</v>
      </c>
      <c r="E1363" t="s">
        <v>6354</v>
      </c>
      <c r="F1363" t="s">
        <v>6355</v>
      </c>
      <c r="G1363">
        <v>657645</v>
      </c>
      <c r="H1363">
        <v>11090</v>
      </c>
      <c r="I1363">
        <v>403</v>
      </c>
      <c r="J1363">
        <v>0</v>
      </c>
      <c r="K1363">
        <v>130</v>
      </c>
      <c r="L1363" t="s">
        <v>2492</v>
      </c>
      <c r="M1363">
        <v>6020</v>
      </c>
      <c r="N1363" t="s">
        <v>22</v>
      </c>
      <c r="O1363">
        <v>101</v>
      </c>
      <c r="P1363" t="s">
        <v>6356</v>
      </c>
      <c r="Q1363">
        <v>475</v>
      </c>
      <c r="R1363">
        <v>15781415</v>
      </c>
    </row>
    <row r="1364" spans="1:18" x14ac:dyDescent="0.25">
      <c r="A1364">
        <v>1362</v>
      </c>
      <c r="B1364" t="s">
        <v>6357</v>
      </c>
      <c r="C1364" t="s">
        <v>6358</v>
      </c>
      <c r="D1364">
        <v>2</v>
      </c>
      <c r="E1364" t="s">
        <v>6359</v>
      </c>
      <c r="F1364" t="s">
        <v>6360</v>
      </c>
      <c r="G1364">
        <v>142715</v>
      </c>
      <c r="H1364">
        <v>4407</v>
      </c>
      <c r="I1364">
        <v>229</v>
      </c>
      <c r="J1364">
        <v>0</v>
      </c>
      <c r="K1364">
        <v>0</v>
      </c>
      <c r="L1364" t="s">
        <v>1834</v>
      </c>
      <c r="M1364">
        <v>8800</v>
      </c>
      <c r="N1364" t="s">
        <v>22</v>
      </c>
      <c r="O1364">
        <v>291</v>
      </c>
      <c r="P1364" t="s">
        <v>6361</v>
      </c>
      <c r="Q1364">
        <v>55</v>
      </c>
      <c r="R1364">
        <v>151130881</v>
      </c>
    </row>
    <row r="1365" spans="1:18" x14ac:dyDescent="0.25">
      <c r="A1365">
        <v>1363</v>
      </c>
      <c r="B1365" t="s">
        <v>6362</v>
      </c>
      <c r="C1365" t="s">
        <v>6363</v>
      </c>
      <c r="D1365">
        <v>3</v>
      </c>
      <c r="E1365" t="s">
        <v>6364</v>
      </c>
      <c r="F1365" t="s">
        <v>6362</v>
      </c>
      <c r="G1365">
        <v>3615357</v>
      </c>
      <c r="H1365">
        <v>44026</v>
      </c>
      <c r="I1365">
        <v>3719</v>
      </c>
      <c r="J1365">
        <v>0</v>
      </c>
      <c r="K1365">
        <v>37</v>
      </c>
      <c r="L1365" t="s">
        <v>2365</v>
      </c>
      <c r="M1365">
        <v>264</v>
      </c>
      <c r="N1365" t="s">
        <v>22</v>
      </c>
      <c r="O1365">
        <v>48</v>
      </c>
      <c r="P1365" t="s">
        <v>6365</v>
      </c>
      <c r="Q1365">
        <v>797</v>
      </c>
      <c r="R1365">
        <v>27157048</v>
      </c>
    </row>
    <row r="1366" spans="1:18" x14ac:dyDescent="0.25">
      <c r="A1366">
        <v>1364</v>
      </c>
      <c r="B1366" t="s">
        <v>6366</v>
      </c>
      <c r="C1366" t="s">
        <v>6367</v>
      </c>
      <c r="D1366">
        <v>3</v>
      </c>
      <c r="E1366" t="s">
        <v>6368</v>
      </c>
      <c r="F1366" t="s">
        <v>6366</v>
      </c>
      <c r="G1366">
        <v>34450</v>
      </c>
      <c r="H1366">
        <v>704</v>
      </c>
      <c r="I1366">
        <v>57</v>
      </c>
      <c r="J1366">
        <v>0</v>
      </c>
      <c r="K1366">
        <v>0</v>
      </c>
      <c r="L1366" t="s">
        <v>1025</v>
      </c>
      <c r="M1366">
        <v>1100</v>
      </c>
      <c r="N1366" t="s">
        <v>22</v>
      </c>
      <c r="O1366">
        <v>45</v>
      </c>
      <c r="P1366" t="s">
        <v>6369</v>
      </c>
      <c r="Q1366">
        <v>49</v>
      </c>
      <c r="R1366">
        <v>1059692</v>
      </c>
    </row>
    <row r="1367" spans="1:18" x14ac:dyDescent="0.25">
      <c r="A1367">
        <v>1365</v>
      </c>
      <c r="B1367" t="s">
        <v>6370</v>
      </c>
      <c r="C1367" t="s">
        <v>6371</v>
      </c>
      <c r="D1367">
        <v>2</v>
      </c>
      <c r="E1367" t="s">
        <v>6372</v>
      </c>
      <c r="F1367" t="s">
        <v>6370</v>
      </c>
      <c r="G1367">
        <v>20943</v>
      </c>
      <c r="H1367">
        <v>385</v>
      </c>
      <c r="I1367">
        <v>29</v>
      </c>
      <c r="J1367">
        <v>0</v>
      </c>
      <c r="K1367">
        <v>0</v>
      </c>
      <c r="L1367" t="s">
        <v>2973</v>
      </c>
      <c r="M1367">
        <v>899</v>
      </c>
      <c r="N1367" t="s">
        <v>22</v>
      </c>
      <c r="O1367">
        <v>55</v>
      </c>
      <c r="P1367" t="s">
        <v>6373</v>
      </c>
      <c r="Q1367">
        <v>177</v>
      </c>
      <c r="R1367">
        <v>722184</v>
      </c>
    </row>
    <row r="1368" spans="1:18" x14ac:dyDescent="0.25">
      <c r="A1368">
        <v>1366</v>
      </c>
      <c r="B1368" t="s">
        <v>6374</v>
      </c>
      <c r="C1368" t="s">
        <v>6375</v>
      </c>
      <c r="D1368">
        <v>1</v>
      </c>
      <c r="E1368" t="s">
        <v>6376</v>
      </c>
      <c r="F1368" t="s">
        <v>6374</v>
      </c>
      <c r="G1368">
        <v>18477</v>
      </c>
      <c r="H1368">
        <v>1161</v>
      </c>
      <c r="I1368">
        <v>35</v>
      </c>
      <c r="J1368">
        <v>0</v>
      </c>
      <c r="K1368">
        <v>0</v>
      </c>
      <c r="L1368" t="s">
        <v>3501</v>
      </c>
      <c r="M1368">
        <v>947</v>
      </c>
      <c r="N1368" t="s">
        <v>22</v>
      </c>
      <c r="O1368">
        <v>293</v>
      </c>
      <c r="P1368" t="s">
        <v>6377</v>
      </c>
      <c r="Q1368">
        <v>27</v>
      </c>
      <c r="R1368">
        <v>8245145</v>
      </c>
    </row>
    <row r="1369" spans="1:18" x14ac:dyDescent="0.25">
      <c r="A1369">
        <v>1367</v>
      </c>
      <c r="B1369" t="s">
        <v>6378</v>
      </c>
      <c r="C1369" t="s">
        <v>6379</v>
      </c>
      <c r="D1369">
        <v>1</v>
      </c>
      <c r="E1369" t="s">
        <v>6380</v>
      </c>
      <c r="F1369" t="s">
        <v>6381</v>
      </c>
      <c r="G1369">
        <v>70368</v>
      </c>
      <c r="H1369">
        <v>1019</v>
      </c>
      <c r="I1369">
        <v>155</v>
      </c>
      <c r="J1369">
        <v>0</v>
      </c>
      <c r="K1369">
        <v>0</v>
      </c>
      <c r="L1369" t="s">
        <v>3687</v>
      </c>
      <c r="M1369">
        <v>1880</v>
      </c>
      <c r="N1369" t="s">
        <v>22</v>
      </c>
      <c r="O1369">
        <v>286</v>
      </c>
      <c r="P1369" t="s">
        <v>6382</v>
      </c>
      <c r="Q1369">
        <v>27</v>
      </c>
      <c r="R1369">
        <v>13431784</v>
      </c>
    </row>
    <row r="1370" spans="1:18" x14ac:dyDescent="0.25">
      <c r="A1370">
        <v>1368</v>
      </c>
      <c r="B1370" t="s">
        <v>6383</v>
      </c>
      <c r="C1370" t="s">
        <v>6384</v>
      </c>
      <c r="D1370">
        <v>2</v>
      </c>
      <c r="E1370" t="s">
        <v>6385</v>
      </c>
      <c r="F1370" t="s">
        <v>6383</v>
      </c>
      <c r="G1370">
        <v>229645</v>
      </c>
      <c r="H1370">
        <v>2997</v>
      </c>
      <c r="I1370">
        <v>162</v>
      </c>
      <c r="J1370">
        <v>0</v>
      </c>
      <c r="K1370">
        <v>1</v>
      </c>
      <c r="L1370" t="s">
        <v>2203</v>
      </c>
      <c r="M1370">
        <v>1730</v>
      </c>
      <c r="N1370" t="s">
        <v>22</v>
      </c>
      <c r="O1370">
        <v>115</v>
      </c>
      <c r="P1370" t="s">
        <v>6386</v>
      </c>
      <c r="Q1370">
        <v>79</v>
      </c>
      <c r="R1370">
        <v>21520645</v>
      </c>
    </row>
    <row r="1371" spans="1:18" x14ac:dyDescent="0.25">
      <c r="A1371">
        <v>1369</v>
      </c>
      <c r="B1371" t="s">
        <v>6387</v>
      </c>
      <c r="C1371" t="s">
        <v>6388</v>
      </c>
      <c r="D1371">
        <v>3</v>
      </c>
      <c r="E1371" t="s">
        <v>6389</v>
      </c>
      <c r="F1371" t="s">
        <v>6387</v>
      </c>
      <c r="G1371">
        <v>17520</v>
      </c>
      <c r="H1371">
        <v>630</v>
      </c>
      <c r="I1371">
        <v>65</v>
      </c>
      <c r="J1371">
        <v>0</v>
      </c>
      <c r="K1371">
        <v>0</v>
      </c>
      <c r="L1371" t="s">
        <v>6390</v>
      </c>
      <c r="M1371">
        <v>183</v>
      </c>
      <c r="N1371" t="s">
        <v>22</v>
      </c>
      <c r="O1371">
        <v>83</v>
      </c>
      <c r="P1371" t="s">
        <v>6391</v>
      </c>
      <c r="Q1371">
        <v>21</v>
      </c>
      <c r="R1371">
        <v>8108506</v>
      </c>
    </row>
    <row r="1372" spans="1:18" x14ac:dyDescent="0.25">
      <c r="A1372">
        <v>1370</v>
      </c>
      <c r="B1372" t="s">
        <v>6392</v>
      </c>
      <c r="C1372" t="s">
        <v>6393</v>
      </c>
      <c r="D1372">
        <v>1</v>
      </c>
      <c r="E1372" t="s">
        <v>6394</v>
      </c>
      <c r="F1372" t="s">
        <v>6392</v>
      </c>
      <c r="G1372">
        <v>19531</v>
      </c>
      <c r="H1372">
        <v>440</v>
      </c>
      <c r="I1372">
        <v>32</v>
      </c>
      <c r="J1372">
        <v>0</v>
      </c>
      <c r="K1372">
        <v>0</v>
      </c>
      <c r="L1372" t="s">
        <v>4335</v>
      </c>
      <c r="M1372">
        <v>1010</v>
      </c>
      <c r="N1372" t="s">
        <v>22</v>
      </c>
      <c r="O1372">
        <v>268</v>
      </c>
      <c r="P1372" t="s">
        <v>6395</v>
      </c>
      <c r="Q1372">
        <v>43</v>
      </c>
      <c r="R1372">
        <v>30181151</v>
      </c>
    </row>
    <row r="1373" spans="1:18" x14ac:dyDescent="0.25">
      <c r="A1373">
        <v>1371</v>
      </c>
      <c r="B1373" t="s">
        <v>6396</v>
      </c>
      <c r="C1373" t="s">
        <v>6397</v>
      </c>
      <c r="D1373">
        <v>2</v>
      </c>
      <c r="E1373" t="s">
        <v>6398</v>
      </c>
      <c r="F1373" t="s">
        <v>6396</v>
      </c>
      <c r="G1373">
        <v>4127</v>
      </c>
      <c r="H1373">
        <v>118</v>
      </c>
      <c r="I1373">
        <v>2</v>
      </c>
      <c r="J1373">
        <v>0</v>
      </c>
      <c r="K1373">
        <v>0</v>
      </c>
      <c r="L1373" t="s">
        <v>3681</v>
      </c>
      <c r="M1373">
        <v>2540</v>
      </c>
      <c r="N1373" t="s">
        <v>22</v>
      </c>
      <c r="O1373">
        <v>152</v>
      </c>
      <c r="P1373" t="s">
        <v>6399</v>
      </c>
      <c r="Q1373">
        <v>56</v>
      </c>
      <c r="R1373">
        <v>9746375</v>
      </c>
    </row>
    <row r="1374" spans="1:18" x14ac:dyDescent="0.25">
      <c r="A1374">
        <v>1372</v>
      </c>
      <c r="B1374" t="s">
        <v>6400</v>
      </c>
      <c r="C1374" t="s">
        <v>6401</v>
      </c>
      <c r="D1374">
        <v>2</v>
      </c>
      <c r="E1374" t="s">
        <v>6402</v>
      </c>
      <c r="F1374" t="s">
        <v>6400</v>
      </c>
      <c r="G1374">
        <v>38886</v>
      </c>
      <c r="H1374">
        <v>657</v>
      </c>
      <c r="I1374">
        <v>13</v>
      </c>
      <c r="J1374">
        <v>0</v>
      </c>
      <c r="K1374">
        <v>0</v>
      </c>
      <c r="L1374" t="s">
        <v>2203</v>
      </c>
      <c r="M1374">
        <v>1730</v>
      </c>
      <c r="N1374" t="s">
        <v>22</v>
      </c>
      <c r="O1374">
        <v>115</v>
      </c>
      <c r="P1374" t="s">
        <v>6403</v>
      </c>
      <c r="Q1374">
        <v>27</v>
      </c>
      <c r="R1374">
        <v>21520645</v>
      </c>
    </row>
    <row r="1375" spans="1:18" x14ac:dyDescent="0.25">
      <c r="A1375">
        <v>1373</v>
      </c>
      <c r="B1375" t="s">
        <v>6404</v>
      </c>
      <c r="C1375" t="s">
        <v>6405</v>
      </c>
      <c r="D1375">
        <v>1</v>
      </c>
      <c r="E1375" t="s">
        <v>6406</v>
      </c>
      <c r="F1375" t="s">
        <v>6404</v>
      </c>
      <c r="G1375">
        <v>4413</v>
      </c>
      <c r="H1375">
        <v>122</v>
      </c>
      <c r="I1375">
        <v>11</v>
      </c>
      <c r="J1375">
        <v>0</v>
      </c>
      <c r="K1375">
        <v>0</v>
      </c>
      <c r="L1375" t="s">
        <v>2597</v>
      </c>
      <c r="M1375">
        <v>16</v>
      </c>
      <c r="N1375" t="s">
        <v>22</v>
      </c>
      <c r="O1375">
        <v>17</v>
      </c>
      <c r="P1375" t="s">
        <v>6407</v>
      </c>
      <c r="Q1375">
        <v>79</v>
      </c>
      <c r="R1375">
        <v>398406</v>
      </c>
    </row>
    <row r="1376" spans="1:18" x14ac:dyDescent="0.25">
      <c r="A1376">
        <v>1374</v>
      </c>
      <c r="B1376" t="s">
        <v>6408</v>
      </c>
      <c r="C1376" t="s">
        <v>6409</v>
      </c>
      <c r="D1376">
        <v>2</v>
      </c>
      <c r="E1376" t="s">
        <v>6410</v>
      </c>
      <c r="F1376" t="s">
        <v>6408</v>
      </c>
      <c r="G1376">
        <v>6922</v>
      </c>
      <c r="H1376">
        <v>158</v>
      </c>
      <c r="I1376">
        <v>6</v>
      </c>
      <c r="J1376">
        <v>0</v>
      </c>
      <c r="K1376">
        <v>0</v>
      </c>
      <c r="L1376" t="s">
        <v>3681</v>
      </c>
      <c r="M1376">
        <v>2540</v>
      </c>
      <c r="N1376" t="s">
        <v>22</v>
      </c>
      <c r="O1376">
        <v>152</v>
      </c>
      <c r="P1376" t="s">
        <v>6411</v>
      </c>
      <c r="Q1376">
        <v>56</v>
      </c>
      <c r="R1376">
        <v>9746375</v>
      </c>
    </row>
    <row r="1377" spans="1:18" x14ac:dyDescent="0.25">
      <c r="A1377">
        <v>1375</v>
      </c>
      <c r="B1377" t="s">
        <v>6412</v>
      </c>
      <c r="C1377" t="s">
        <v>6413</v>
      </c>
      <c r="D1377">
        <v>1</v>
      </c>
      <c r="E1377" t="e">
        <f>-L0NEr0Z0ok</f>
        <v>#NAME?</v>
      </c>
      <c r="F1377" t="s">
        <v>6412</v>
      </c>
      <c r="G1377">
        <v>2631</v>
      </c>
      <c r="H1377">
        <v>29</v>
      </c>
      <c r="I1377">
        <v>8</v>
      </c>
      <c r="J1377">
        <v>0</v>
      </c>
      <c r="K1377">
        <v>0</v>
      </c>
      <c r="L1377" t="s">
        <v>3752</v>
      </c>
      <c r="M1377">
        <v>19</v>
      </c>
      <c r="N1377" t="s">
        <v>22</v>
      </c>
      <c r="O1377">
        <v>75</v>
      </c>
      <c r="P1377" t="s">
        <v>6414</v>
      </c>
      <c r="Q1377">
        <v>34</v>
      </c>
      <c r="R1377">
        <v>1554206</v>
      </c>
    </row>
    <row r="1378" spans="1:18" x14ac:dyDescent="0.25">
      <c r="A1378">
        <v>1376</v>
      </c>
      <c r="B1378" t="s">
        <v>6415</v>
      </c>
      <c r="C1378" t="s">
        <v>6416</v>
      </c>
      <c r="D1378">
        <v>2</v>
      </c>
      <c r="E1378" t="s">
        <v>6417</v>
      </c>
      <c r="F1378" t="s">
        <v>6415</v>
      </c>
      <c r="G1378">
        <v>10848</v>
      </c>
      <c r="H1378">
        <v>316</v>
      </c>
      <c r="I1378">
        <v>7</v>
      </c>
      <c r="J1378">
        <v>0</v>
      </c>
      <c r="K1378">
        <v>0</v>
      </c>
      <c r="L1378" t="s">
        <v>6418</v>
      </c>
      <c r="M1378">
        <v>188</v>
      </c>
      <c r="N1378" t="s">
        <v>22</v>
      </c>
      <c r="O1378">
        <v>10</v>
      </c>
      <c r="P1378" t="s">
        <v>6419</v>
      </c>
      <c r="Q1378">
        <v>121</v>
      </c>
      <c r="R1378">
        <v>49883</v>
      </c>
    </row>
    <row r="1379" spans="1:18" x14ac:dyDescent="0.25">
      <c r="A1379">
        <v>1377</v>
      </c>
      <c r="B1379" t="s">
        <v>6420</v>
      </c>
      <c r="C1379" t="s">
        <v>6421</v>
      </c>
      <c r="D1379">
        <v>2</v>
      </c>
      <c r="E1379" t="s">
        <v>6422</v>
      </c>
      <c r="F1379" t="s">
        <v>6420</v>
      </c>
      <c r="G1379">
        <v>16428</v>
      </c>
      <c r="H1379">
        <v>312</v>
      </c>
      <c r="I1379">
        <v>25</v>
      </c>
      <c r="J1379">
        <v>0</v>
      </c>
      <c r="K1379">
        <v>0</v>
      </c>
      <c r="L1379" t="s">
        <v>3681</v>
      </c>
      <c r="M1379">
        <v>2540</v>
      </c>
      <c r="N1379" t="s">
        <v>22</v>
      </c>
      <c r="O1379">
        <v>152</v>
      </c>
      <c r="P1379" t="s">
        <v>6423</v>
      </c>
      <c r="Q1379">
        <v>56</v>
      </c>
      <c r="R1379">
        <v>9746375</v>
      </c>
    </row>
    <row r="1380" spans="1:18" x14ac:dyDescent="0.25">
      <c r="A1380">
        <v>1378</v>
      </c>
      <c r="B1380" t="s">
        <v>6424</v>
      </c>
      <c r="C1380" t="s">
        <v>6425</v>
      </c>
      <c r="D1380">
        <v>1</v>
      </c>
      <c r="E1380" t="s">
        <v>6426</v>
      </c>
      <c r="F1380" t="s">
        <v>6424</v>
      </c>
      <c r="G1380">
        <v>167969</v>
      </c>
      <c r="H1380">
        <v>4503</v>
      </c>
      <c r="I1380">
        <v>93</v>
      </c>
      <c r="J1380">
        <v>0</v>
      </c>
      <c r="K1380">
        <v>160</v>
      </c>
      <c r="L1380" t="s">
        <v>6427</v>
      </c>
      <c r="M1380">
        <v>464</v>
      </c>
      <c r="N1380" t="s">
        <v>22</v>
      </c>
      <c r="O1380">
        <v>47</v>
      </c>
      <c r="P1380" t="s">
        <v>6428</v>
      </c>
      <c r="Q1380">
        <v>321</v>
      </c>
      <c r="R1380">
        <v>1508238</v>
      </c>
    </row>
    <row r="1381" spans="1:18" x14ac:dyDescent="0.25">
      <c r="A1381">
        <v>1379</v>
      </c>
      <c r="B1381" t="s">
        <v>6429</v>
      </c>
      <c r="C1381" t="s">
        <v>6430</v>
      </c>
      <c r="D1381">
        <v>2</v>
      </c>
      <c r="E1381" t="s">
        <v>6431</v>
      </c>
      <c r="F1381" t="s">
        <v>6429</v>
      </c>
      <c r="G1381">
        <v>13512</v>
      </c>
      <c r="H1381">
        <v>405</v>
      </c>
      <c r="I1381">
        <v>34</v>
      </c>
      <c r="J1381">
        <v>0</v>
      </c>
      <c r="K1381">
        <v>0</v>
      </c>
      <c r="L1381" t="s">
        <v>1040</v>
      </c>
      <c r="M1381">
        <v>2330</v>
      </c>
      <c r="N1381" t="s">
        <v>22</v>
      </c>
      <c r="O1381">
        <v>125</v>
      </c>
      <c r="P1381" t="s">
        <v>6432</v>
      </c>
      <c r="Q1381">
        <v>71</v>
      </c>
      <c r="R1381">
        <v>3826990</v>
      </c>
    </row>
    <row r="1382" spans="1:18" x14ac:dyDescent="0.25">
      <c r="A1382">
        <v>1380</v>
      </c>
      <c r="B1382" t="s">
        <v>6433</v>
      </c>
      <c r="C1382" t="s">
        <v>6434</v>
      </c>
      <c r="D1382">
        <v>3</v>
      </c>
      <c r="E1382" t="s">
        <v>6435</v>
      </c>
      <c r="F1382" t="s">
        <v>6433</v>
      </c>
      <c r="G1382">
        <v>19074</v>
      </c>
      <c r="H1382">
        <v>741</v>
      </c>
      <c r="I1382">
        <v>37</v>
      </c>
      <c r="J1382">
        <v>0</v>
      </c>
      <c r="K1382">
        <v>0</v>
      </c>
      <c r="L1382" t="s">
        <v>6436</v>
      </c>
      <c r="M1382">
        <v>1000</v>
      </c>
      <c r="N1382" t="s">
        <v>22</v>
      </c>
      <c r="O1382">
        <v>120</v>
      </c>
      <c r="P1382" t="s">
        <v>6437</v>
      </c>
      <c r="Q1382">
        <v>9</v>
      </c>
      <c r="R1382">
        <v>8987901</v>
      </c>
    </row>
    <row r="1383" spans="1:18" x14ac:dyDescent="0.25">
      <c r="A1383">
        <v>1381</v>
      </c>
      <c r="B1383" t="s">
        <v>6438</v>
      </c>
      <c r="C1383" t="s">
        <v>6439</v>
      </c>
      <c r="D1383">
        <v>2</v>
      </c>
      <c r="E1383" t="s">
        <v>6440</v>
      </c>
      <c r="F1383" t="s">
        <v>6441</v>
      </c>
      <c r="G1383">
        <v>105415</v>
      </c>
      <c r="H1383">
        <v>1797</v>
      </c>
      <c r="I1383">
        <v>232</v>
      </c>
      <c r="J1383">
        <v>0</v>
      </c>
      <c r="K1383">
        <v>0</v>
      </c>
      <c r="L1383" t="s">
        <v>3687</v>
      </c>
      <c r="M1383">
        <v>1880</v>
      </c>
      <c r="N1383" t="s">
        <v>22</v>
      </c>
      <c r="O1383">
        <v>286</v>
      </c>
      <c r="P1383" t="s">
        <v>6442</v>
      </c>
      <c r="Q1383">
        <v>132</v>
      </c>
      <c r="R1383">
        <v>13431784</v>
      </c>
    </row>
    <row r="1384" spans="1:18" x14ac:dyDescent="0.25">
      <c r="A1384">
        <v>1382</v>
      </c>
      <c r="B1384" t="s">
        <v>6443</v>
      </c>
      <c r="C1384" t="s">
        <v>6444</v>
      </c>
      <c r="D1384">
        <v>2</v>
      </c>
      <c r="E1384" t="s">
        <v>6445</v>
      </c>
      <c r="F1384" t="s">
        <v>6443</v>
      </c>
      <c r="G1384">
        <v>1083807</v>
      </c>
      <c r="H1384">
        <v>10559</v>
      </c>
      <c r="I1384">
        <v>770</v>
      </c>
      <c r="J1384">
        <v>0</v>
      </c>
      <c r="K1384">
        <v>38</v>
      </c>
      <c r="L1384" t="s">
        <v>3597</v>
      </c>
      <c r="M1384">
        <v>1130</v>
      </c>
      <c r="N1384" t="s">
        <v>22</v>
      </c>
      <c r="O1384">
        <v>634</v>
      </c>
      <c r="P1384" t="s">
        <v>5382</v>
      </c>
      <c r="Q1384">
        <v>559</v>
      </c>
      <c r="R1384">
        <v>65601594</v>
      </c>
    </row>
    <row r="1385" spans="1:18" x14ac:dyDescent="0.25">
      <c r="A1385">
        <v>1383</v>
      </c>
      <c r="B1385" t="s">
        <v>6446</v>
      </c>
      <c r="C1385" t="s">
        <v>6447</v>
      </c>
      <c r="D1385">
        <v>3</v>
      </c>
      <c r="E1385" t="s">
        <v>6448</v>
      </c>
      <c r="F1385" t="s">
        <v>6446</v>
      </c>
      <c r="G1385">
        <v>333779</v>
      </c>
      <c r="H1385">
        <v>5364</v>
      </c>
      <c r="I1385">
        <v>844</v>
      </c>
      <c r="J1385">
        <v>0</v>
      </c>
      <c r="K1385">
        <v>120</v>
      </c>
      <c r="L1385" t="s">
        <v>2365</v>
      </c>
      <c r="M1385">
        <v>264</v>
      </c>
      <c r="N1385" t="s">
        <v>22</v>
      </c>
      <c r="O1385">
        <v>48</v>
      </c>
      <c r="P1385" t="s">
        <v>6449</v>
      </c>
      <c r="Q1385">
        <v>440</v>
      </c>
      <c r="R1385">
        <v>27157048</v>
      </c>
    </row>
    <row r="1386" spans="1:18" x14ac:dyDescent="0.25">
      <c r="A1386">
        <v>1384</v>
      </c>
      <c r="B1386" t="s">
        <v>6450</v>
      </c>
      <c r="C1386" t="s">
        <v>6451</v>
      </c>
      <c r="D1386">
        <v>3</v>
      </c>
      <c r="E1386" t="s">
        <v>6452</v>
      </c>
      <c r="F1386" t="s">
        <v>6450</v>
      </c>
      <c r="G1386">
        <v>85697</v>
      </c>
      <c r="H1386">
        <v>1752</v>
      </c>
      <c r="I1386">
        <v>40</v>
      </c>
      <c r="J1386">
        <v>0</v>
      </c>
      <c r="K1386">
        <v>0</v>
      </c>
      <c r="L1386" t="s">
        <v>3858</v>
      </c>
      <c r="M1386">
        <v>6590</v>
      </c>
      <c r="N1386" t="s">
        <v>22</v>
      </c>
      <c r="O1386">
        <v>175</v>
      </c>
      <c r="P1386" t="s">
        <v>6453</v>
      </c>
      <c r="Q1386">
        <v>62</v>
      </c>
      <c r="R1386">
        <v>13060465</v>
      </c>
    </row>
    <row r="1387" spans="1:18" x14ac:dyDescent="0.25">
      <c r="A1387">
        <v>1385</v>
      </c>
      <c r="B1387" t="s">
        <v>6454</v>
      </c>
      <c r="C1387" t="s">
        <v>6455</v>
      </c>
      <c r="D1387">
        <v>1</v>
      </c>
      <c r="E1387" t="s">
        <v>6456</v>
      </c>
      <c r="F1387" t="s">
        <v>6454</v>
      </c>
      <c r="G1387">
        <v>42464</v>
      </c>
      <c r="H1387">
        <v>695</v>
      </c>
      <c r="I1387">
        <v>73</v>
      </c>
      <c r="J1387">
        <v>0</v>
      </c>
      <c r="K1387">
        <v>4</v>
      </c>
      <c r="L1387" t="s">
        <v>6457</v>
      </c>
      <c r="M1387">
        <v>383</v>
      </c>
      <c r="N1387" t="s">
        <v>22</v>
      </c>
      <c r="O1387">
        <v>187</v>
      </c>
      <c r="P1387" t="s">
        <v>6458</v>
      </c>
      <c r="Q1387">
        <v>573</v>
      </c>
      <c r="R1387">
        <v>3271901</v>
      </c>
    </row>
    <row r="1388" spans="1:18" x14ac:dyDescent="0.25">
      <c r="A1388">
        <v>1386</v>
      </c>
      <c r="B1388" t="s">
        <v>6459</v>
      </c>
      <c r="C1388" t="s">
        <v>6460</v>
      </c>
      <c r="D1388">
        <v>3</v>
      </c>
      <c r="E1388" t="s">
        <v>6461</v>
      </c>
      <c r="F1388" t="s">
        <v>6459</v>
      </c>
      <c r="G1388">
        <v>86018</v>
      </c>
      <c r="H1388">
        <v>1562</v>
      </c>
      <c r="I1388">
        <v>106</v>
      </c>
      <c r="J1388">
        <v>0</v>
      </c>
      <c r="K1388">
        <v>1</v>
      </c>
      <c r="L1388" t="s">
        <v>5310</v>
      </c>
      <c r="M1388">
        <v>134</v>
      </c>
      <c r="N1388" t="s">
        <v>22</v>
      </c>
      <c r="O1388">
        <v>58</v>
      </c>
      <c r="P1388" t="s">
        <v>6462</v>
      </c>
      <c r="Q1388">
        <v>121</v>
      </c>
      <c r="R1388">
        <v>2428667</v>
      </c>
    </row>
    <row r="1389" spans="1:18" x14ac:dyDescent="0.25">
      <c r="A1389">
        <v>1387</v>
      </c>
      <c r="B1389" t="s">
        <v>6463</v>
      </c>
      <c r="C1389" t="s">
        <v>6464</v>
      </c>
      <c r="D1389">
        <v>3</v>
      </c>
      <c r="E1389" t="s">
        <v>6465</v>
      </c>
      <c r="F1389" t="s">
        <v>6463</v>
      </c>
      <c r="G1389">
        <v>21145</v>
      </c>
      <c r="H1389">
        <v>909</v>
      </c>
      <c r="I1389">
        <v>31</v>
      </c>
      <c r="J1389">
        <v>0</v>
      </c>
      <c r="K1389">
        <v>0</v>
      </c>
      <c r="L1389" t="s">
        <v>6466</v>
      </c>
      <c r="M1389">
        <v>1970</v>
      </c>
      <c r="N1389" t="s">
        <v>22</v>
      </c>
      <c r="O1389">
        <v>192</v>
      </c>
      <c r="P1389" t="s">
        <v>6467</v>
      </c>
      <c r="Q1389">
        <v>62</v>
      </c>
      <c r="R1389">
        <v>9010230</v>
      </c>
    </row>
    <row r="1390" spans="1:18" x14ac:dyDescent="0.25">
      <c r="A1390">
        <v>1388</v>
      </c>
      <c r="B1390" t="s">
        <v>6468</v>
      </c>
      <c r="C1390" t="s">
        <v>6469</v>
      </c>
      <c r="D1390">
        <v>2</v>
      </c>
      <c r="E1390" t="s">
        <v>6470</v>
      </c>
      <c r="F1390" t="s">
        <v>6468</v>
      </c>
      <c r="G1390">
        <v>8801</v>
      </c>
      <c r="H1390">
        <v>208</v>
      </c>
      <c r="I1390">
        <v>15</v>
      </c>
      <c r="J1390">
        <v>0</v>
      </c>
      <c r="K1390">
        <v>0</v>
      </c>
      <c r="L1390" t="s">
        <v>3552</v>
      </c>
      <c r="M1390">
        <v>14</v>
      </c>
      <c r="N1390" t="s">
        <v>22</v>
      </c>
      <c r="O1390">
        <v>11</v>
      </c>
      <c r="P1390" t="s">
        <v>6471</v>
      </c>
      <c r="Q1390">
        <v>111</v>
      </c>
      <c r="R1390">
        <v>445957</v>
      </c>
    </row>
    <row r="1391" spans="1:18" x14ac:dyDescent="0.25">
      <c r="A1391">
        <v>1389</v>
      </c>
      <c r="B1391" t="s">
        <v>6472</v>
      </c>
      <c r="C1391" t="s">
        <v>6473</v>
      </c>
      <c r="D1391">
        <v>3</v>
      </c>
      <c r="E1391" t="s">
        <v>6474</v>
      </c>
      <c r="F1391" t="s">
        <v>6472</v>
      </c>
      <c r="G1391">
        <v>5477</v>
      </c>
      <c r="H1391">
        <v>79</v>
      </c>
      <c r="I1391">
        <v>3</v>
      </c>
      <c r="J1391">
        <v>0</v>
      </c>
      <c r="K1391">
        <v>1</v>
      </c>
      <c r="L1391" t="s">
        <v>6475</v>
      </c>
      <c r="M1391">
        <v>54</v>
      </c>
      <c r="N1391" t="s">
        <v>22</v>
      </c>
      <c r="O1391">
        <v>112</v>
      </c>
      <c r="P1391" t="s">
        <v>6476</v>
      </c>
      <c r="Q1391">
        <v>377</v>
      </c>
      <c r="R1391">
        <v>282325</v>
      </c>
    </row>
    <row r="1392" spans="1:18" x14ac:dyDescent="0.25">
      <c r="A1392">
        <v>1390</v>
      </c>
      <c r="B1392" t="s">
        <v>6477</v>
      </c>
      <c r="C1392" t="s">
        <v>6478</v>
      </c>
      <c r="D1392">
        <v>3</v>
      </c>
      <c r="E1392" t="s">
        <v>6479</v>
      </c>
      <c r="F1392" t="s">
        <v>6480</v>
      </c>
      <c r="G1392">
        <v>29066</v>
      </c>
      <c r="H1392">
        <v>550</v>
      </c>
      <c r="I1392">
        <v>66</v>
      </c>
      <c r="J1392">
        <v>0</v>
      </c>
      <c r="K1392">
        <v>1</v>
      </c>
      <c r="L1392" t="s">
        <v>2623</v>
      </c>
      <c r="M1392">
        <v>694</v>
      </c>
      <c r="N1392" t="s">
        <v>22</v>
      </c>
      <c r="O1392">
        <v>83</v>
      </c>
      <c r="P1392" t="s">
        <v>6481</v>
      </c>
      <c r="Q1392">
        <v>210</v>
      </c>
      <c r="R1392">
        <v>8260602</v>
      </c>
    </row>
    <row r="1393" spans="1:18" x14ac:dyDescent="0.25">
      <c r="A1393">
        <v>1391</v>
      </c>
      <c r="B1393" t="s">
        <v>6482</v>
      </c>
      <c r="C1393" t="s">
        <v>6483</v>
      </c>
      <c r="D1393">
        <v>3</v>
      </c>
      <c r="E1393" t="s">
        <v>6484</v>
      </c>
      <c r="F1393" t="s">
        <v>6482</v>
      </c>
      <c r="G1393">
        <v>27830</v>
      </c>
      <c r="H1393">
        <v>727</v>
      </c>
      <c r="I1393">
        <v>59</v>
      </c>
      <c r="J1393">
        <v>0</v>
      </c>
      <c r="K1393">
        <v>0</v>
      </c>
      <c r="L1393" t="s">
        <v>5310</v>
      </c>
      <c r="M1393">
        <v>134</v>
      </c>
      <c r="N1393" t="s">
        <v>22</v>
      </c>
      <c r="O1393">
        <v>58</v>
      </c>
      <c r="P1393" t="s">
        <v>6485</v>
      </c>
      <c r="Q1393">
        <v>100</v>
      </c>
      <c r="R1393">
        <v>2428667</v>
      </c>
    </row>
    <row r="1394" spans="1:18" x14ac:dyDescent="0.25">
      <c r="A1394">
        <v>1392</v>
      </c>
      <c r="B1394" t="s">
        <v>6486</v>
      </c>
      <c r="C1394" t="s">
        <v>6487</v>
      </c>
      <c r="D1394">
        <v>1</v>
      </c>
      <c r="E1394" t="s">
        <v>6488</v>
      </c>
      <c r="F1394" t="s">
        <v>6486</v>
      </c>
      <c r="G1394">
        <v>303046</v>
      </c>
      <c r="H1394">
        <v>4501</v>
      </c>
      <c r="I1394">
        <v>1047</v>
      </c>
      <c r="J1394">
        <v>0</v>
      </c>
      <c r="K1394">
        <v>9</v>
      </c>
      <c r="L1394" t="s">
        <v>5990</v>
      </c>
      <c r="M1394">
        <v>430</v>
      </c>
      <c r="N1394" t="s">
        <v>22</v>
      </c>
      <c r="O1394">
        <v>94</v>
      </c>
      <c r="P1394" t="s">
        <v>6489</v>
      </c>
      <c r="Q1394">
        <v>392</v>
      </c>
      <c r="R1394">
        <v>3238215</v>
      </c>
    </row>
    <row r="1395" spans="1:18" x14ac:dyDescent="0.25">
      <c r="A1395">
        <v>1393</v>
      </c>
      <c r="B1395" t="s">
        <v>6490</v>
      </c>
      <c r="C1395" t="s">
        <v>6491</v>
      </c>
      <c r="D1395">
        <v>1</v>
      </c>
      <c r="E1395" t="s">
        <v>6492</v>
      </c>
      <c r="F1395" t="s">
        <v>6490</v>
      </c>
      <c r="G1395">
        <v>1182</v>
      </c>
      <c r="H1395">
        <v>21</v>
      </c>
      <c r="I1395">
        <v>2</v>
      </c>
      <c r="J1395">
        <v>0</v>
      </c>
      <c r="K1395">
        <v>0</v>
      </c>
      <c r="L1395" t="s">
        <v>3817</v>
      </c>
      <c r="M1395">
        <v>14</v>
      </c>
      <c r="N1395" t="s">
        <v>22</v>
      </c>
      <c r="O1395">
        <v>4</v>
      </c>
      <c r="P1395" t="s">
        <v>6493</v>
      </c>
      <c r="Q1395">
        <v>76</v>
      </c>
      <c r="R1395">
        <v>6841</v>
      </c>
    </row>
    <row r="1396" spans="1:18" x14ac:dyDescent="0.25">
      <c r="A1396">
        <v>1394</v>
      </c>
      <c r="B1396" t="s">
        <v>6494</v>
      </c>
      <c r="C1396" t="s">
        <v>6495</v>
      </c>
      <c r="D1396">
        <v>2</v>
      </c>
      <c r="E1396" t="s">
        <v>6496</v>
      </c>
      <c r="F1396" t="s">
        <v>6494</v>
      </c>
      <c r="G1396">
        <v>20604</v>
      </c>
      <c r="H1396">
        <v>268</v>
      </c>
      <c r="I1396">
        <v>10</v>
      </c>
      <c r="J1396">
        <v>0</v>
      </c>
      <c r="K1396">
        <v>0</v>
      </c>
      <c r="L1396" t="s">
        <v>6497</v>
      </c>
      <c r="M1396">
        <v>1010</v>
      </c>
      <c r="N1396" t="s">
        <v>22</v>
      </c>
      <c r="O1396">
        <v>39</v>
      </c>
      <c r="P1396" t="s">
        <v>6498</v>
      </c>
      <c r="Q1396">
        <v>76</v>
      </c>
      <c r="R1396">
        <v>1713725</v>
      </c>
    </row>
    <row r="1397" spans="1:18" x14ac:dyDescent="0.25">
      <c r="A1397">
        <v>1395</v>
      </c>
      <c r="B1397" t="s">
        <v>6499</v>
      </c>
      <c r="C1397" t="s">
        <v>6500</v>
      </c>
      <c r="D1397">
        <v>1</v>
      </c>
      <c r="E1397" t="s">
        <v>6501</v>
      </c>
      <c r="F1397" t="s">
        <v>6499</v>
      </c>
      <c r="G1397">
        <v>102845</v>
      </c>
      <c r="H1397">
        <v>1107</v>
      </c>
      <c r="I1397">
        <v>61</v>
      </c>
      <c r="J1397">
        <v>0</v>
      </c>
      <c r="K1397">
        <v>3</v>
      </c>
      <c r="L1397" t="s">
        <v>6502</v>
      </c>
      <c r="M1397">
        <v>424</v>
      </c>
      <c r="N1397" t="s">
        <v>22</v>
      </c>
      <c r="O1397">
        <v>80</v>
      </c>
      <c r="P1397" t="s">
        <v>6503</v>
      </c>
      <c r="Q1397">
        <v>2228</v>
      </c>
      <c r="R1397">
        <v>613983</v>
      </c>
    </row>
    <row r="1398" spans="1:18" x14ac:dyDescent="0.25">
      <c r="A1398">
        <v>1396</v>
      </c>
      <c r="B1398" t="s">
        <v>6504</v>
      </c>
      <c r="C1398" t="s">
        <v>6505</v>
      </c>
      <c r="D1398">
        <v>1</v>
      </c>
      <c r="E1398" t="s">
        <v>6506</v>
      </c>
      <c r="F1398" t="s">
        <v>6504</v>
      </c>
      <c r="G1398">
        <v>134555</v>
      </c>
      <c r="H1398">
        <v>1904</v>
      </c>
      <c r="I1398">
        <v>89</v>
      </c>
      <c r="J1398">
        <v>0</v>
      </c>
      <c r="K1398">
        <v>15</v>
      </c>
      <c r="L1398" t="s">
        <v>6507</v>
      </c>
      <c r="M1398">
        <v>43</v>
      </c>
      <c r="N1398" t="s">
        <v>22</v>
      </c>
      <c r="O1398">
        <v>66</v>
      </c>
      <c r="P1398" t="s">
        <v>6508</v>
      </c>
      <c r="Q1398">
        <v>1077</v>
      </c>
      <c r="R1398">
        <v>2073150</v>
      </c>
    </row>
    <row r="1399" spans="1:18" x14ac:dyDescent="0.25">
      <c r="A1399">
        <v>1397</v>
      </c>
      <c r="B1399" t="s">
        <v>6509</v>
      </c>
      <c r="C1399" t="s">
        <v>6510</v>
      </c>
      <c r="D1399">
        <v>1</v>
      </c>
      <c r="E1399" t="s">
        <v>6511</v>
      </c>
      <c r="F1399" t="s">
        <v>6509</v>
      </c>
      <c r="G1399">
        <v>4422</v>
      </c>
      <c r="H1399">
        <v>104</v>
      </c>
      <c r="I1399">
        <v>0</v>
      </c>
      <c r="J1399">
        <v>0</v>
      </c>
      <c r="K1399">
        <v>2</v>
      </c>
      <c r="L1399" t="s">
        <v>6512</v>
      </c>
      <c r="M1399">
        <v>379</v>
      </c>
      <c r="N1399" t="s">
        <v>22</v>
      </c>
      <c r="O1399">
        <v>25</v>
      </c>
      <c r="P1399" t="s">
        <v>6513</v>
      </c>
      <c r="Q1399">
        <v>1268</v>
      </c>
      <c r="R1399">
        <v>103162</v>
      </c>
    </row>
    <row r="1400" spans="1:18" x14ac:dyDescent="0.25">
      <c r="A1400">
        <v>1398</v>
      </c>
      <c r="B1400" t="s">
        <v>6514</v>
      </c>
      <c r="C1400" t="s">
        <v>6515</v>
      </c>
      <c r="D1400">
        <v>1</v>
      </c>
      <c r="E1400" t="s">
        <v>6516</v>
      </c>
      <c r="F1400" t="s">
        <v>6514</v>
      </c>
      <c r="G1400">
        <v>62597</v>
      </c>
      <c r="H1400">
        <v>504</v>
      </c>
      <c r="I1400">
        <v>39</v>
      </c>
      <c r="J1400">
        <v>0</v>
      </c>
      <c r="K1400">
        <v>4</v>
      </c>
      <c r="L1400" t="s">
        <v>6517</v>
      </c>
      <c r="M1400">
        <v>177</v>
      </c>
      <c r="N1400" t="s">
        <v>22</v>
      </c>
      <c r="O1400">
        <v>103</v>
      </c>
      <c r="P1400" t="s">
        <v>6518</v>
      </c>
      <c r="Q1400">
        <v>1254</v>
      </c>
      <c r="R1400">
        <v>2793467</v>
      </c>
    </row>
    <row r="1401" spans="1:18" x14ac:dyDescent="0.25">
      <c r="A1401">
        <v>1399</v>
      </c>
      <c r="B1401" t="s">
        <v>6519</v>
      </c>
      <c r="C1401" t="s">
        <v>6520</v>
      </c>
      <c r="D1401">
        <v>1</v>
      </c>
      <c r="E1401" t="s">
        <v>6521</v>
      </c>
      <c r="F1401" t="s">
        <v>6519</v>
      </c>
      <c r="G1401">
        <v>426119</v>
      </c>
      <c r="H1401">
        <v>4025</v>
      </c>
      <c r="I1401">
        <v>206</v>
      </c>
      <c r="J1401">
        <v>0</v>
      </c>
      <c r="K1401">
        <v>59</v>
      </c>
      <c r="L1401" t="s">
        <v>6522</v>
      </c>
      <c r="M1401">
        <v>4010</v>
      </c>
      <c r="N1401" t="s">
        <v>22</v>
      </c>
      <c r="O1401">
        <v>59</v>
      </c>
      <c r="P1401" t="s">
        <v>6523</v>
      </c>
      <c r="Q1401">
        <v>1798</v>
      </c>
      <c r="R1401">
        <v>2335193</v>
      </c>
    </row>
    <row r="1402" spans="1:18" x14ac:dyDescent="0.25">
      <c r="A1402">
        <v>1400</v>
      </c>
      <c r="B1402" t="s">
        <v>6524</v>
      </c>
      <c r="C1402" t="s">
        <v>6525</v>
      </c>
      <c r="D1402">
        <v>1</v>
      </c>
      <c r="E1402" t="s">
        <v>6526</v>
      </c>
      <c r="F1402" t="s">
        <v>6524</v>
      </c>
      <c r="G1402">
        <v>1260</v>
      </c>
      <c r="H1402">
        <v>22</v>
      </c>
      <c r="I1402">
        <v>0</v>
      </c>
      <c r="J1402">
        <v>0</v>
      </c>
      <c r="K1402">
        <v>0</v>
      </c>
      <c r="L1402" t="s">
        <v>6527</v>
      </c>
      <c r="M1402">
        <v>34</v>
      </c>
      <c r="N1402" t="s">
        <v>22</v>
      </c>
      <c r="O1402">
        <v>21</v>
      </c>
      <c r="P1402" t="s">
        <v>6528</v>
      </c>
      <c r="Q1402">
        <v>584</v>
      </c>
      <c r="R1402">
        <v>5316</v>
      </c>
    </row>
    <row r="1403" spans="1:18" x14ac:dyDescent="0.25">
      <c r="A1403">
        <v>1401</v>
      </c>
      <c r="B1403" t="s">
        <v>6529</v>
      </c>
      <c r="C1403" t="s">
        <v>6530</v>
      </c>
      <c r="D1403">
        <v>1</v>
      </c>
      <c r="E1403" t="s">
        <v>6531</v>
      </c>
      <c r="F1403" t="s">
        <v>6529</v>
      </c>
      <c r="G1403">
        <v>42106</v>
      </c>
      <c r="H1403">
        <v>396</v>
      </c>
      <c r="I1403">
        <v>32</v>
      </c>
      <c r="J1403">
        <v>0</v>
      </c>
      <c r="K1403">
        <v>0</v>
      </c>
      <c r="L1403" t="s">
        <v>967</v>
      </c>
      <c r="M1403">
        <v>901</v>
      </c>
      <c r="N1403" t="s">
        <v>22</v>
      </c>
      <c r="O1403">
        <v>86</v>
      </c>
      <c r="P1403" t="s">
        <v>6532</v>
      </c>
      <c r="Q1403">
        <v>180</v>
      </c>
      <c r="R1403">
        <v>3009229</v>
      </c>
    </row>
    <row r="1404" spans="1:18" x14ac:dyDescent="0.25">
      <c r="A1404">
        <v>1402</v>
      </c>
      <c r="B1404" t="s">
        <v>6533</v>
      </c>
      <c r="C1404" t="s">
        <v>6534</v>
      </c>
      <c r="D1404">
        <v>1</v>
      </c>
      <c r="E1404" t="s">
        <v>6535</v>
      </c>
      <c r="F1404" t="s">
        <v>6533</v>
      </c>
      <c r="G1404">
        <v>944612</v>
      </c>
      <c r="H1404">
        <v>7128</v>
      </c>
      <c r="I1404">
        <v>590</v>
      </c>
      <c r="J1404">
        <v>0</v>
      </c>
      <c r="K1404">
        <v>31</v>
      </c>
      <c r="L1404" t="s">
        <v>6536</v>
      </c>
      <c r="M1404">
        <v>9180</v>
      </c>
      <c r="N1404" t="s">
        <v>22</v>
      </c>
      <c r="O1404">
        <v>266</v>
      </c>
      <c r="P1404" t="s">
        <v>6537</v>
      </c>
      <c r="Q1404">
        <v>1540</v>
      </c>
      <c r="R1404">
        <v>6139723</v>
      </c>
    </row>
    <row r="1405" spans="1:18" x14ac:dyDescent="0.25">
      <c r="A1405">
        <v>1403</v>
      </c>
      <c r="B1405" t="s">
        <v>6538</v>
      </c>
      <c r="C1405" t="s">
        <v>6539</v>
      </c>
      <c r="D1405">
        <v>1</v>
      </c>
      <c r="E1405" t="s">
        <v>6540</v>
      </c>
      <c r="F1405" t="s">
        <v>6538</v>
      </c>
      <c r="G1405">
        <v>11183</v>
      </c>
      <c r="H1405">
        <v>180</v>
      </c>
      <c r="I1405">
        <v>8</v>
      </c>
      <c r="J1405">
        <v>0</v>
      </c>
      <c r="K1405">
        <v>0</v>
      </c>
      <c r="L1405" t="s">
        <v>6541</v>
      </c>
      <c r="M1405">
        <v>50</v>
      </c>
      <c r="N1405" t="s">
        <v>22</v>
      </c>
      <c r="O1405">
        <v>34</v>
      </c>
      <c r="P1405" t="s">
        <v>6542</v>
      </c>
      <c r="Q1405">
        <v>231</v>
      </c>
      <c r="R1405">
        <v>75776</v>
      </c>
    </row>
    <row r="1406" spans="1:18" x14ac:dyDescent="0.25">
      <c r="A1406">
        <v>1404</v>
      </c>
      <c r="B1406" t="s">
        <v>6543</v>
      </c>
      <c r="C1406" t="s">
        <v>6544</v>
      </c>
      <c r="D1406">
        <v>1</v>
      </c>
      <c r="E1406" t="s">
        <v>6545</v>
      </c>
      <c r="F1406" t="s">
        <v>6543</v>
      </c>
      <c r="G1406">
        <v>181873</v>
      </c>
      <c r="H1406">
        <v>2027</v>
      </c>
      <c r="I1406">
        <v>163</v>
      </c>
      <c r="J1406">
        <v>0</v>
      </c>
      <c r="K1406">
        <v>3</v>
      </c>
      <c r="L1406" t="s">
        <v>6546</v>
      </c>
      <c r="M1406">
        <v>75</v>
      </c>
      <c r="N1406" t="s">
        <v>22</v>
      </c>
      <c r="O1406">
        <v>102</v>
      </c>
      <c r="P1406" t="s">
        <v>6547</v>
      </c>
      <c r="Q1406">
        <v>2056</v>
      </c>
      <c r="R1406">
        <v>2421080</v>
      </c>
    </row>
    <row r="1407" spans="1:18" x14ac:dyDescent="0.25">
      <c r="A1407">
        <v>1405</v>
      </c>
      <c r="B1407" t="s">
        <v>6548</v>
      </c>
      <c r="C1407" t="s">
        <v>6549</v>
      </c>
      <c r="D1407">
        <v>1</v>
      </c>
      <c r="E1407" t="s">
        <v>6550</v>
      </c>
      <c r="F1407" t="s">
        <v>6548</v>
      </c>
      <c r="G1407">
        <v>23151</v>
      </c>
      <c r="H1407">
        <v>259</v>
      </c>
      <c r="I1407">
        <v>14</v>
      </c>
      <c r="J1407">
        <v>0</v>
      </c>
      <c r="K1407">
        <v>1</v>
      </c>
      <c r="L1407" t="s">
        <v>6551</v>
      </c>
      <c r="M1407">
        <v>4</v>
      </c>
      <c r="N1407" t="s">
        <v>22</v>
      </c>
      <c r="O1407">
        <v>43</v>
      </c>
      <c r="P1407" t="s">
        <v>6552</v>
      </c>
      <c r="Q1407">
        <v>1083</v>
      </c>
      <c r="R1407">
        <v>387937</v>
      </c>
    </row>
    <row r="1408" spans="1:18" x14ac:dyDescent="0.25">
      <c r="A1408">
        <v>1406</v>
      </c>
      <c r="B1408" t="s">
        <v>6553</v>
      </c>
      <c r="C1408" t="s">
        <v>6554</v>
      </c>
      <c r="D1408">
        <v>1</v>
      </c>
      <c r="E1408" t="s">
        <v>6555</v>
      </c>
      <c r="F1408" t="s">
        <v>6553</v>
      </c>
      <c r="G1408">
        <v>10198</v>
      </c>
      <c r="H1408">
        <v>150</v>
      </c>
      <c r="I1408">
        <v>6</v>
      </c>
      <c r="J1408">
        <v>0</v>
      </c>
      <c r="K1408">
        <v>0</v>
      </c>
      <c r="L1408" t="s">
        <v>6556</v>
      </c>
      <c r="M1408">
        <v>405</v>
      </c>
      <c r="N1408" t="s">
        <v>22</v>
      </c>
      <c r="O1408">
        <v>51</v>
      </c>
      <c r="P1408" t="s">
        <v>6557</v>
      </c>
      <c r="Q1408">
        <v>972</v>
      </c>
      <c r="R1408">
        <v>390974</v>
      </c>
    </row>
    <row r="1409" spans="1:18" x14ac:dyDescent="0.25">
      <c r="A1409">
        <v>1407</v>
      </c>
      <c r="B1409" t="s">
        <v>6558</v>
      </c>
      <c r="C1409" t="s">
        <v>6559</v>
      </c>
      <c r="D1409">
        <v>1</v>
      </c>
      <c r="E1409" t="s">
        <v>6560</v>
      </c>
      <c r="F1409" t="s">
        <v>6558</v>
      </c>
      <c r="G1409">
        <v>110674</v>
      </c>
      <c r="H1409">
        <v>1572</v>
      </c>
      <c r="I1409">
        <v>113</v>
      </c>
      <c r="J1409">
        <v>0</v>
      </c>
      <c r="K1409">
        <v>0</v>
      </c>
      <c r="L1409" t="s">
        <v>6561</v>
      </c>
      <c r="M1409">
        <v>5060</v>
      </c>
      <c r="N1409" t="s">
        <v>22</v>
      </c>
      <c r="O1409">
        <v>21</v>
      </c>
      <c r="P1409" t="s">
        <v>6562</v>
      </c>
      <c r="Q1409">
        <v>896</v>
      </c>
      <c r="R1409">
        <v>1885061</v>
      </c>
    </row>
    <row r="1410" spans="1:18" x14ac:dyDescent="0.25">
      <c r="A1410">
        <v>1408</v>
      </c>
      <c r="B1410" t="s">
        <v>6563</v>
      </c>
      <c r="C1410" t="s">
        <v>6564</v>
      </c>
      <c r="D1410">
        <v>1</v>
      </c>
      <c r="E1410" t="s">
        <v>6565</v>
      </c>
      <c r="F1410" t="s">
        <v>6563</v>
      </c>
      <c r="G1410">
        <v>99071</v>
      </c>
      <c r="H1410">
        <v>1095</v>
      </c>
      <c r="I1410">
        <v>51</v>
      </c>
      <c r="J1410">
        <v>0</v>
      </c>
      <c r="K1410">
        <v>2</v>
      </c>
      <c r="L1410" t="s">
        <v>6566</v>
      </c>
      <c r="M1410">
        <v>12</v>
      </c>
      <c r="N1410" t="s">
        <v>22</v>
      </c>
      <c r="O1410">
        <v>52</v>
      </c>
      <c r="P1410" t="s">
        <v>6567</v>
      </c>
      <c r="Q1410">
        <v>805</v>
      </c>
      <c r="R1410">
        <v>193091</v>
      </c>
    </row>
    <row r="1411" spans="1:18" x14ac:dyDescent="0.25">
      <c r="A1411">
        <v>1409</v>
      </c>
      <c r="B1411" t="s">
        <v>6568</v>
      </c>
      <c r="C1411" t="s">
        <v>6569</v>
      </c>
      <c r="D1411">
        <v>1</v>
      </c>
      <c r="E1411" t="s">
        <v>6570</v>
      </c>
      <c r="F1411" t="s">
        <v>6568</v>
      </c>
      <c r="G1411">
        <v>6989</v>
      </c>
      <c r="H1411">
        <v>130</v>
      </c>
      <c r="I1411">
        <v>2</v>
      </c>
      <c r="J1411">
        <v>0</v>
      </c>
      <c r="K1411">
        <v>0</v>
      </c>
      <c r="L1411" t="s">
        <v>6571</v>
      </c>
      <c r="M1411">
        <v>763</v>
      </c>
      <c r="N1411" t="s">
        <v>22</v>
      </c>
      <c r="O1411">
        <v>54</v>
      </c>
      <c r="P1411" t="s">
        <v>6572</v>
      </c>
      <c r="Q1411">
        <v>76</v>
      </c>
      <c r="R1411">
        <v>431052</v>
      </c>
    </row>
    <row r="1412" spans="1:18" x14ac:dyDescent="0.25">
      <c r="A1412">
        <v>1410</v>
      </c>
      <c r="B1412" t="s">
        <v>1610</v>
      </c>
      <c r="C1412" t="s">
        <v>6573</v>
      </c>
      <c r="D1412">
        <v>1</v>
      </c>
      <c r="E1412" t="s">
        <v>6574</v>
      </c>
      <c r="F1412" t="s">
        <v>1610</v>
      </c>
      <c r="G1412">
        <v>1833134</v>
      </c>
      <c r="H1412">
        <v>15237</v>
      </c>
      <c r="I1412">
        <v>367</v>
      </c>
      <c r="J1412">
        <v>0</v>
      </c>
      <c r="K1412">
        <v>81</v>
      </c>
      <c r="L1412" t="s">
        <v>6575</v>
      </c>
      <c r="M1412">
        <v>4390</v>
      </c>
      <c r="N1412" t="s">
        <v>22</v>
      </c>
      <c r="O1412">
        <v>59</v>
      </c>
      <c r="P1412" t="s">
        <v>6576</v>
      </c>
      <c r="Q1412">
        <v>993</v>
      </c>
      <c r="R1412">
        <v>5053044</v>
      </c>
    </row>
    <row r="1413" spans="1:18" x14ac:dyDescent="0.25">
      <c r="A1413">
        <v>1411</v>
      </c>
      <c r="B1413" t="s">
        <v>6577</v>
      </c>
      <c r="C1413" t="s">
        <v>6578</v>
      </c>
      <c r="D1413">
        <v>1</v>
      </c>
      <c r="E1413" t="s">
        <v>6579</v>
      </c>
      <c r="F1413" t="s">
        <v>6577</v>
      </c>
      <c r="G1413">
        <v>2273558</v>
      </c>
      <c r="H1413">
        <v>97188</v>
      </c>
      <c r="I1413">
        <v>1135</v>
      </c>
      <c r="J1413">
        <v>0</v>
      </c>
      <c r="K1413">
        <v>1367</v>
      </c>
      <c r="L1413" t="s">
        <v>6580</v>
      </c>
      <c r="M1413">
        <v>24500</v>
      </c>
      <c r="N1413" t="s">
        <v>22</v>
      </c>
      <c r="O1413">
        <v>63</v>
      </c>
      <c r="P1413" t="s">
        <v>6581</v>
      </c>
      <c r="Q1413">
        <v>804</v>
      </c>
      <c r="R1413">
        <v>6834892</v>
      </c>
    </row>
    <row r="1414" spans="1:18" x14ac:dyDescent="0.25">
      <c r="A1414">
        <v>1412</v>
      </c>
      <c r="B1414" t="s">
        <v>6582</v>
      </c>
      <c r="C1414" t="s">
        <v>6583</v>
      </c>
      <c r="D1414">
        <v>1</v>
      </c>
      <c r="E1414" t="s">
        <v>6584</v>
      </c>
      <c r="F1414" t="s">
        <v>6582</v>
      </c>
      <c r="G1414">
        <v>299950</v>
      </c>
      <c r="H1414">
        <v>2180</v>
      </c>
      <c r="I1414">
        <v>127</v>
      </c>
      <c r="J1414">
        <v>0</v>
      </c>
      <c r="K1414">
        <v>15</v>
      </c>
      <c r="L1414" t="s">
        <v>6585</v>
      </c>
      <c r="M1414">
        <v>3240</v>
      </c>
      <c r="N1414" t="s">
        <v>22</v>
      </c>
      <c r="O1414">
        <v>132</v>
      </c>
      <c r="P1414" t="s">
        <v>6586</v>
      </c>
      <c r="Q1414">
        <v>1125</v>
      </c>
      <c r="R1414">
        <v>9005436</v>
      </c>
    </row>
    <row r="1415" spans="1:18" x14ac:dyDescent="0.25">
      <c r="A1415">
        <v>1413</v>
      </c>
      <c r="B1415" t="s">
        <v>6587</v>
      </c>
      <c r="C1415" t="s">
        <v>6588</v>
      </c>
      <c r="D1415">
        <v>1</v>
      </c>
      <c r="E1415" t="s">
        <v>6589</v>
      </c>
      <c r="F1415" t="s">
        <v>6587</v>
      </c>
      <c r="G1415">
        <v>6779</v>
      </c>
      <c r="H1415">
        <v>118</v>
      </c>
      <c r="I1415">
        <v>1</v>
      </c>
      <c r="J1415">
        <v>0</v>
      </c>
      <c r="K1415">
        <v>0</v>
      </c>
      <c r="L1415" t="s">
        <v>6590</v>
      </c>
      <c r="M1415">
        <v>57</v>
      </c>
      <c r="N1415" t="s">
        <v>22</v>
      </c>
      <c r="O1415">
        <v>28</v>
      </c>
      <c r="P1415" t="s">
        <v>6591</v>
      </c>
      <c r="Q1415">
        <v>264</v>
      </c>
      <c r="R1415">
        <v>2863251</v>
      </c>
    </row>
    <row r="1416" spans="1:18" x14ac:dyDescent="0.25">
      <c r="A1416">
        <v>1414</v>
      </c>
      <c r="B1416" t="s">
        <v>6592</v>
      </c>
      <c r="C1416" t="s">
        <v>6593</v>
      </c>
      <c r="D1416">
        <v>1</v>
      </c>
      <c r="E1416" t="s">
        <v>6594</v>
      </c>
      <c r="F1416" t="s">
        <v>6592</v>
      </c>
      <c r="G1416">
        <v>1307414</v>
      </c>
      <c r="H1416">
        <v>13052</v>
      </c>
      <c r="I1416">
        <v>693</v>
      </c>
      <c r="J1416">
        <v>0</v>
      </c>
      <c r="K1416">
        <v>13</v>
      </c>
      <c r="L1416" t="s">
        <v>6595</v>
      </c>
      <c r="M1416">
        <v>6530</v>
      </c>
      <c r="N1416" t="s">
        <v>22</v>
      </c>
      <c r="O1416">
        <v>321</v>
      </c>
      <c r="P1416" t="s">
        <v>6596</v>
      </c>
      <c r="Q1416">
        <v>832</v>
      </c>
      <c r="R1416">
        <v>7888026</v>
      </c>
    </row>
    <row r="1417" spans="1:18" x14ac:dyDescent="0.25">
      <c r="A1417">
        <v>1415</v>
      </c>
      <c r="B1417" t="s">
        <v>6597</v>
      </c>
      <c r="C1417" t="s">
        <v>6598</v>
      </c>
      <c r="D1417">
        <v>1</v>
      </c>
      <c r="E1417" t="s">
        <v>6599</v>
      </c>
      <c r="F1417" t="s">
        <v>6600</v>
      </c>
      <c r="G1417">
        <v>1399882</v>
      </c>
      <c r="H1417">
        <v>10576</v>
      </c>
      <c r="I1417">
        <v>523</v>
      </c>
      <c r="J1417">
        <v>0</v>
      </c>
      <c r="K1417">
        <v>26</v>
      </c>
      <c r="L1417" t="s">
        <v>6601</v>
      </c>
      <c r="M1417">
        <v>1800</v>
      </c>
      <c r="N1417" t="s">
        <v>22</v>
      </c>
      <c r="O1417">
        <v>366</v>
      </c>
      <c r="P1417" t="s">
        <v>6602</v>
      </c>
      <c r="Q1417">
        <v>1840</v>
      </c>
      <c r="R1417">
        <v>24169515</v>
      </c>
    </row>
    <row r="1418" spans="1:18" x14ac:dyDescent="0.25">
      <c r="A1418">
        <v>1416</v>
      </c>
      <c r="B1418" t="s">
        <v>6603</v>
      </c>
      <c r="C1418" t="s">
        <v>6604</v>
      </c>
      <c r="D1418">
        <v>1</v>
      </c>
      <c r="E1418" t="s">
        <v>6605</v>
      </c>
      <c r="F1418" t="s">
        <v>6603</v>
      </c>
      <c r="G1418">
        <v>44179</v>
      </c>
      <c r="H1418">
        <v>1039</v>
      </c>
      <c r="I1418">
        <v>16</v>
      </c>
      <c r="J1418">
        <v>0</v>
      </c>
      <c r="K1418">
        <v>39</v>
      </c>
      <c r="L1418" t="s">
        <v>6606</v>
      </c>
      <c r="M1418">
        <v>714</v>
      </c>
      <c r="N1418" t="s">
        <v>22</v>
      </c>
      <c r="O1418">
        <v>32</v>
      </c>
      <c r="P1418" t="s">
        <v>6607</v>
      </c>
      <c r="Q1418">
        <v>1154</v>
      </c>
      <c r="R1418">
        <v>134133</v>
      </c>
    </row>
    <row r="1419" spans="1:18" x14ac:dyDescent="0.25">
      <c r="A1419">
        <v>1417</v>
      </c>
      <c r="B1419" t="s">
        <v>6608</v>
      </c>
      <c r="C1419" t="s">
        <v>6609</v>
      </c>
      <c r="D1419">
        <v>1</v>
      </c>
      <c r="E1419" t="s">
        <v>6610</v>
      </c>
      <c r="F1419" t="s">
        <v>6608</v>
      </c>
      <c r="G1419">
        <v>52139</v>
      </c>
      <c r="H1419">
        <v>550</v>
      </c>
      <c r="I1419">
        <v>56</v>
      </c>
      <c r="J1419">
        <v>0</v>
      </c>
      <c r="K1419">
        <v>0</v>
      </c>
      <c r="L1419" t="s">
        <v>6611</v>
      </c>
      <c r="M1419">
        <v>5530</v>
      </c>
      <c r="N1419" t="s">
        <v>22</v>
      </c>
      <c r="O1419">
        <v>177</v>
      </c>
      <c r="P1419" t="s">
        <v>6612</v>
      </c>
      <c r="Q1419">
        <v>1567</v>
      </c>
      <c r="R1419">
        <v>4135979</v>
      </c>
    </row>
    <row r="1420" spans="1:18" x14ac:dyDescent="0.25">
      <c r="A1420">
        <v>1418</v>
      </c>
      <c r="B1420" t="s">
        <v>6613</v>
      </c>
      <c r="C1420" t="s">
        <v>6614</v>
      </c>
      <c r="D1420">
        <v>1</v>
      </c>
      <c r="E1420" t="s">
        <v>6615</v>
      </c>
      <c r="F1420" t="s">
        <v>6613</v>
      </c>
      <c r="G1420">
        <v>206402</v>
      </c>
      <c r="H1420">
        <v>3293</v>
      </c>
      <c r="I1420">
        <v>111</v>
      </c>
      <c r="J1420">
        <v>0</v>
      </c>
      <c r="K1420">
        <v>10</v>
      </c>
      <c r="L1420" t="s">
        <v>6616</v>
      </c>
      <c r="M1420">
        <v>1310</v>
      </c>
      <c r="N1420" t="s">
        <v>22</v>
      </c>
      <c r="O1420">
        <v>58</v>
      </c>
      <c r="P1420" t="s">
        <v>6617</v>
      </c>
      <c r="Q1420">
        <v>1065</v>
      </c>
      <c r="R1420">
        <v>4981793</v>
      </c>
    </row>
    <row r="1421" spans="1:18" x14ac:dyDescent="0.25">
      <c r="A1421">
        <v>1419</v>
      </c>
      <c r="B1421" t="s">
        <v>6618</v>
      </c>
      <c r="C1421" t="s">
        <v>6619</v>
      </c>
      <c r="D1421">
        <v>1</v>
      </c>
      <c r="E1421" t="s">
        <v>6620</v>
      </c>
      <c r="F1421" t="s">
        <v>6618</v>
      </c>
      <c r="G1421">
        <v>2473614</v>
      </c>
      <c r="H1421">
        <v>11689</v>
      </c>
      <c r="I1421">
        <v>1062</v>
      </c>
      <c r="J1421">
        <v>0</v>
      </c>
      <c r="K1421">
        <v>16</v>
      </c>
      <c r="L1421" t="s">
        <v>6601</v>
      </c>
      <c r="M1421">
        <v>1800</v>
      </c>
      <c r="N1421" t="s">
        <v>22</v>
      </c>
      <c r="O1421">
        <v>366</v>
      </c>
      <c r="P1421" t="s">
        <v>6621</v>
      </c>
      <c r="Q1421">
        <v>2219</v>
      </c>
      <c r="R1421">
        <v>24169515</v>
      </c>
    </row>
    <row r="1422" spans="1:18" x14ac:dyDescent="0.25">
      <c r="A1422">
        <v>1420</v>
      </c>
      <c r="B1422" t="s">
        <v>6622</v>
      </c>
      <c r="C1422" t="s">
        <v>6623</v>
      </c>
      <c r="D1422">
        <v>1</v>
      </c>
      <c r="E1422" t="s">
        <v>6624</v>
      </c>
      <c r="F1422" t="s">
        <v>6622</v>
      </c>
      <c r="G1422">
        <v>37814</v>
      </c>
      <c r="H1422">
        <v>588</v>
      </c>
      <c r="I1422">
        <v>10</v>
      </c>
      <c r="J1422">
        <v>0</v>
      </c>
      <c r="K1422">
        <v>13</v>
      </c>
      <c r="L1422" t="s">
        <v>6625</v>
      </c>
      <c r="M1422">
        <v>872</v>
      </c>
      <c r="N1422" t="s">
        <v>22</v>
      </c>
      <c r="O1422">
        <v>37</v>
      </c>
      <c r="P1422" t="s">
        <v>6626</v>
      </c>
      <c r="Q1422">
        <v>1056</v>
      </c>
      <c r="R1422">
        <v>6599173</v>
      </c>
    </row>
    <row r="1423" spans="1:18" x14ac:dyDescent="0.25">
      <c r="A1423">
        <v>1421</v>
      </c>
      <c r="B1423" t="s">
        <v>6627</v>
      </c>
      <c r="C1423" t="s">
        <v>6628</v>
      </c>
      <c r="D1423">
        <v>1</v>
      </c>
      <c r="E1423" t="s">
        <v>6629</v>
      </c>
      <c r="F1423" t="s">
        <v>6627</v>
      </c>
      <c r="G1423">
        <v>661</v>
      </c>
      <c r="H1423">
        <v>13</v>
      </c>
      <c r="I1423">
        <v>0</v>
      </c>
      <c r="J1423">
        <v>0</v>
      </c>
      <c r="K1423">
        <v>0</v>
      </c>
      <c r="L1423" t="s">
        <v>6630</v>
      </c>
      <c r="M1423">
        <v>380</v>
      </c>
      <c r="N1423" t="s">
        <v>22</v>
      </c>
      <c r="O1423">
        <v>30</v>
      </c>
      <c r="P1423" t="s">
        <v>6631</v>
      </c>
      <c r="Q1423">
        <v>52</v>
      </c>
      <c r="R1423">
        <v>24679</v>
      </c>
    </row>
    <row r="1424" spans="1:18" x14ac:dyDescent="0.25">
      <c r="A1424">
        <v>1422</v>
      </c>
      <c r="B1424" t="s">
        <v>6632</v>
      </c>
      <c r="C1424" t="s">
        <v>6633</v>
      </c>
      <c r="D1424">
        <v>1</v>
      </c>
      <c r="E1424" t="s">
        <v>6634</v>
      </c>
      <c r="F1424" t="s">
        <v>6632</v>
      </c>
      <c r="G1424">
        <v>61068</v>
      </c>
      <c r="H1424">
        <v>1521</v>
      </c>
      <c r="I1424">
        <v>15</v>
      </c>
      <c r="J1424">
        <v>0</v>
      </c>
      <c r="K1424">
        <v>54</v>
      </c>
      <c r="L1424" t="s">
        <v>6635</v>
      </c>
      <c r="M1424">
        <v>6110</v>
      </c>
      <c r="N1424" t="s">
        <v>22</v>
      </c>
      <c r="O1424">
        <v>42</v>
      </c>
      <c r="P1424" t="s">
        <v>6636</v>
      </c>
      <c r="Q1424">
        <v>644</v>
      </c>
      <c r="R1424">
        <v>668986</v>
      </c>
    </row>
    <row r="1425" spans="1:18" x14ac:dyDescent="0.25">
      <c r="A1425">
        <v>1423</v>
      </c>
      <c r="B1425" t="s">
        <v>6637</v>
      </c>
      <c r="C1425" t="s">
        <v>6638</v>
      </c>
      <c r="D1425">
        <v>1</v>
      </c>
      <c r="E1425" t="s">
        <v>6639</v>
      </c>
      <c r="F1425" t="s">
        <v>6637</v>
      </c>
      <c r="G1425">
        <v>13430</v>
      </c>
      <c r="H1425">
        <v>215</v>
      </c>
      <c r="I1425">
        <v>12</v>
      </c>
      <c r="J1425">
        <v>0</v>
      </c>
      <c r="K1425">
        <v>0</v>
      </c>
      <c r="L1425" t="s">
        <v>6640</v>
      </c>
      <c r="M1425">
        <v>152</v>
      </c>
      <c r="N1425" t="s">
        <v>22</v>
      </c>
      <c r="O1425">
        <v>32</v>
      </c>
      <c r="P1425" t="s">
        <v>6641</v>
      </c>
      <c r="Q1425">
        <v>685</v>
      </c>
      <c r="R1425">
        <v>133739</v>
      </c>
    </row>
    <row r="1426" spans="1:18" x14ac:dyDescent="0.25">
      <c r="A1426">
        <v>1424</v>
      </c>
      <c r="B1426" t="s">
        <v>6642</v>
      </c>
      <c r="C1426" t="s">
        <v>6643</v>
      </c>
      <c r="D1426">
        <v>1</v>
      </c>
      <c r="E1426" t="s">
        <v>6644</v>
      </c>
      <c r="F1426" t="s">
        <v>6642</v>
      </c>
      <c r="G1426">
        <v>21474</v>
      </c>
      <c r="H1426">
        <v>498</v>
      </c>
      <c r="I1426">
        <v>17</v>
      </c>
      <c r="J1426">
        <v>0</v>
      </c>
      <c r="K1426">
        <v>4</v>
      </c>
      <c r="L1426" t="s">
        <v>6645</v>
      </c>
      <c r="M1426">
        <v>255</v>
      </c>
      <c r="N1426" t="s">
        <v>22</v>
      </c>
      <c r="O1426">
        <v>56</v>
      </c>
      <c r="P1426" t="s">
        <v>6646</v>
      </c>
      <c r="Q1426">
        <v>1021</v>
      </c>
      <c r="R1426">
        <v>243191</v>
      </c>
    </row>
    <row r="1427" spans="1:18" x14ac:dyDescent="0.25">
      <c r="A1427">
        <v>1425</v>
      </c>
      <c r="B1427" t="s">
        <v>6647</v>
      </c>
      <c r="C1427" t="s">
        <v>6648</v>
      </c>
      <c r="D1427">
        <v>1</v>
      </c>
      <c r="E1427" t="s">
        <v>6649</v>
      </c>
      <c r="F1427" t="s">
        <v>6647</v>
      </c>
      <c r="G1427">
        <v>2088663</v>
      </c>
      <c r="H1427">
        <v>34978</v>
      </c>
      <c r="I1427">
        <v>968</v>
      </c>
      <c r="J1427">
        <v>0</v>
      </c>
      <c r="K1427">
        <v>74</v>
      </c>
      <c r="L1427" t="s">
        <v>6650</v>
      </c>
      <c r="M1427">
        <v>11600</v>
      </c>
      <c r="N1427" t="s">
        <v>22</v>
      </c>
      <c r="O1427">
        <v>25</v>
      </c>
      <c r="P1427" t="s">
        <v>6651</v>
      </c>
      <c r="Q1427">
        <v>574</v>
      </c>
      <c r="R1427">
        <v>3926742</v>
      </c>
    </row>
    <row r="1428" spans="1:18" x14ac:dyDescent="0.25">
      <c r="A1428">
        <v>1426</v>
      </c>
      <c r="B1428" t="s">
        <v>6652</v>
      </c>
      <c r="C1428" t="s">
        <v>6653</v>
      </c>
      <c r="D1428">
        <v>1</v>
      </c>
      <c r="E1428" t="s">
        <v>6654</v>
      </c>
      <c r="F1428" t="s">
        <v>6652</v>
      </c>
      <c r="G1428">
        <v>31837</v>
      </c>
      <c r="H1428">
        <v>505</v>
      </c>
      <c r="I1428">
        <v>35</v>
      </c>
      <c r="J1428">
        <v>0</v>
      </c>
      <c r="K1428">
        <v>0</v>
      </c>
      <c r="L1428" t="s">
        <v>6546</v>
      </c>
      <c r="M1428">
        <v>75</v>
      </c>
      <c r="N1428" t="s">
        <v>22</v>
      </c>
      <c r="O1428">
        <v>102</v>
      </c>
      <c r="P1428" t="s">
        <v>6655</v>
      </c>
      <c r="Q1428">
        <v>1029</v>
      </c>
      <c r="R1428">
        <v>2421080</v>
      </c>
    </row>
    <row r="1429" spans="1:18" x14ac:dyDescent="0.25">
      <c r="A1429">
        <v>1427</v>
      </c>
      <c r="B1429" t="s">
        <v>6656</v>
      </c>
      <c r="C1429" t="s">
        <v>6657</v>
      </c>
      <c r="D1429">
        <v>1</v>
      </c>
      <c r="E1429" t="s">
        <v>6658</v>
      </c>
      <c r="F1429" t="s">
        <v>6656</v>
      </c>
      <c r="G1429">
        <v>8830</v>
      </c>
      <c r="H1429">
        <v>151</v>
      </c>
      <c r="I1429">
        <v>6</v>
      </c>
      <c r="J1429">
        <v>0</v>
      </c>
      <c r="K1429">
        <v>2</v>
      </c>
      <c r="L1429" t="s">
        <v>6659</v>
      </c>
      <c r="M1429">
        <v>158</v>
      </c>
      <c r="N1429" t="s">
        <v>22</v>
      </c>
      <c r="O1429">
        <v>8</v>
      </c>
      <c r="P1429" t="s">
        <v>6660</v>
      </c>
      <c r="Q1429">
        <v>979</v>
      </c>
      <c r="R1429">
        <v>59672</v>
      </c>
    </row>
    <row r="1430" spans="1:18" x14ac:dyDescent="0.25">
      <c r="A1430">
        <v>1428</v>
      </c>
      <c r="B1430" t="s">
        <v>6661</v>
      </c>
      <c r="C1430" t="s">
        <v>6662</v>
      </c>
      <c r="D1430">
        <v>1</v>
      </c>
      <c r="E1430" t="s">
        <v>6663</v>
      </c>
      <c r="F1430" t="s">
        <v>6661</v>
      </c>
      <c r="G1430">
        <v>426571</v>
      </c>
      <c r="H1430">
        <v>3449</v>
      </c>
      <c r="I1430">
        <v>43</v>
      </c>
      <c r="J1430">
        <v>0</v>
      </c>
      <c r="K1430">
        <v>95</v>
      </c>
      <c r="L1430" t="s">
        <v>6590</v>
      </c>
      <c r="M1430">
        <v>57</v>
      </c>
      <c r="N1430" t="s">
        <v>22</v>
      </c>
      <c r="O1430">
        <v>28</v>
      </c>
      <c r="P1430" t="s">
        <v>6664</v>
      </c>
      <c r="Q1430">
        <v>722</v>
      </c>
      <c r="R1430">
        <v>2863251</v>
      </c>
    </row>
    <row r="1431" spans="1:18" x14ac:dyDescent="0.25">
      <c r="A1431">
        <v>1429</v>
      </c>
      <c r="B1431" t="s">
        <v>6665</v>
      </c>
      <c r="C1431" t="s">
        <v>6666</v>
      </c>
      <c r="D1431">
        <v>1</v>
      </c>
      <c r="E1431" t="s">
        <v>6667</v>
      </c>
      <c r="F1431" t="s">
        <v>6665</v>
      </c>
      <c r="G1431">
        <v>784936</v>
      </c>
      <c r="H1431">
        <v>8340</v>
      </c>
      <c r="I1431">
        <v>479</v>
      </c>
      <c r="J1431">
        <v>0</v>
      </c>
      <c r="K1431">
        <v>2</v>
      </c>
      <c r="L1431" t="s">
        <v>6668</v>
      </c>
      <c r="M1431">
        <v>20300</v>
      </c>
      <c r="N1431" t="s">
        <v>22</v>
      </c>
      <c r="O1431">
        <v>17</v>
      </c>
      <c r="P1431" t="s">
        <v>6669</v>
      </c>
      <c r="Q1431">
        <v>507</v>
      </c>
      <c r="R1431">
        <v>15617191</v>
      </c>
    </row>
    <row r="1432" spans="1:18" x14ac:dyDescent="0.25">
      <c r="A1432">
        <v>1430</v>
      </c>
      <c r="B1432" t="s">
        <v>6670</v>
      </c>
      <c r="C1432" t="s">
        <v>6671</v>
      </c>
      <c r="D1432">
        <v>1</v>
      </c>
      <c r="E1432" t="s">
        <v>6672</v>
      </c>
      <c r="F1432" t="s">
        <v>6670</v>
      </c>
      <c r="G1432">
        <v>828556</v>
      </c>
      <c r="H1432">
        <v>4751</v>
      </c>
      <c r="I1432">
        <v>260</v>
      </c>
      <c r="J1432">
        <v>0</v>
      </c>
      <c r="K1432">
        <v>78</v>
      </c>
      <c r="L1432" t="s">
        <v>6601</v>
      </c>
      <c r="M1432">
        <v>1800</v>
      </c>
      <c r="N1432" t="s">
        <v>22</v>
      </c>
      <c r="O1432">
        <v>366</v>
      </c>
      <c r="P1432" t="s">
        <v>6673</v>
      </c>
      <c r="Q1432">
        <v>846</v>
      </c>
      <c r="R1432">
        <v>24169515</v>
      </c>
    </row>
    <row r="1433" spans="1:18" x14ac:dyDescent="0.25">
      <c r="A1433">
        <v>1431</v>
      </c>
      <c r="B1433" t="s">
        <v>6674</v>
      </c>
      <c r="C1433" t="s">
        <v>6675</v>
      </c>
      <c r="D1433">
        <v>1</v>
      </c>
      <c r="E1433" t="s">
        <v>6676</v>
      </c>
      <c r="F1433" t="s">
        <v>6674</v>
      </c>
      <c r="G1433">
        <v>25143</v>
      </c>
      <c r="H1433">
        <v>655</v>
      </c>
      <c r="I1433">
        <v>58</v>
      </c>
      <c r="J1433">
        <v>0</v>
      </c>
      <c r="K1433">
        <v>4</v>
      </c>
      <c r="L1433" t="s">
        <v>6507</v>
      </c>
      <c r="M1433">
        <v>43</v>
      </c>
      <c r="N1433" t="s">
        <v>22</v>
      </c>
      <c r="O1433">
        <v>66</v>
      </c>
      <c r="P1433" t="s">
        <v>6677</v>
      </c>
      <c r="Q1433">
        <v>1352</v>
      </c>
      <c r="R1433">
        <v>2073150</v>
      </c>
    </row>
    <row r="1434" spans="1:18" x14ac:dyDescent="0.25">
      <c r="A1434">
        <v>1432</v>
      </c>
      <c r="B1434" t="s">
        <v>6678</v>
      </c>
      <c r="C1434" t="s">
        <v>6679</v>
      </c>
      <c r="D1434">
        <v>1</v>
      </c>
      <c r="E1434" t="s">
        <v>6680</v>
      </c>
      <c r="F1434" t="s">
        <v>6678</v>
      </c>
      <c r="G1434">
        <v>371470</v>
      </c>
      <c r="H1434">
        <v>3127</v>
      </c>
      <c r="I1434">
        <v>356</v>
      </c>
      <c r="J1434">
        <v>0</v>
      </c>
      <c r="K1434">
        <v>0</v>
      </c>
      <c r="L1434" t="s">
        <v>6681</v>
      </c>
      <c r="M1434">
        <v>3500</v>
      </c>
      <c r="N1434" t="s">
        <v>22</v>
      </c>
      <c r="O1434">
        <v>24</v>
      </c>
      <c r="P1434" t="s">
        <v>6682</v>
      </c>
      <c r="Q1434">
        <v>442</v>
      </c>
      <c r="R1434">
        <v>2366134</v>
      </c>
    </row>
    <row r="1435" spans="1:18" x14ac:dyDescent="0.25">
      <c r="A1435">
        <v>1433</v>
      </c>
      <c r="B1435" t="s">
        <v>6683</v>
      </c>
      <c r="C1435" t="s">
        <v>6684</v>
      </c>
      <c r="D1435">
        <v>1</v>
      </c>
      <c r="E1435" t="s">
        <v>6685</v>
      </c>
      <c r="F1435" t="s">
        <v>6683</v>
      </c>
      <c r="G1435">
        <v>95286</v>
      </c>
      <c r="H1435">
        <v>1552</v>
      </c>
      <c r="I1435">
        <v>70</v>
      </c>
      <c r="J1435">
        <v>0</v>
      </c>
      <c r="K1435">
        <v>0</v>
      </c>
      <c r="L1435" t="s">
        <v>6686</v>
      </c>
      <c r="M1435">
        <v>75</v>
      </c>
      <c r="N1435" t="s">
        <v>22</v>
      </c>
      <c r="O1435">
        <v>68</v>
      </c>
      <c r="P1435" t="s">
        <v>6687</v>
      </c>
      <c r="Q1435">
        <v>578</v>
      </c>
      <c r="R1435">
        <v>3550704</v>
      </c>
    </row>
    <row r="1436" spans="1:18" x14ac:dyDescent="0.25">
      <c r="A1436">
        <v>1434</v>
      </c>
      <c r="B1436" t="s">
        <v>6688</v>
      </c>
      <c r="C1436" t="s">
        <v>6689</v>
      </c>
      <c r="D1436">
        <v>1</v>
      </c>
      <c r="E1436" t="s">
        <v>6690</v>
      </c>
      <c r="F1436" t="s">
        <v>6688</v>
      </c>
      <c r="G1436">
        <v>161820</v>
      </c>
      <c r="H1436">
        <v>1663</v>
      </c>
      <c r="I1436">
        <v>143</v>
      </c>
      <c r="J1436">
        <v>0</v>
      </c>
      <c r="K1436">
        <v>1</v>
      </c>
      <c r="L1436" t="s">
        <v>6691</v>
      </c>
      <c r="M1436">
        <v>595</v>
      </c>
      <c r="N1436" t="s">
        <v>22</v>
      </c>
      <c r="O1436">
        <v>56</v>
      </c>
      <c r="P1436" t="s">
        <v>6692</v>
      </c>
      <c r="Q1436">
        <v>1154</v>
      </c>
      <c r="R1436">
        <v>2604020</v>
      </c>
    </row>
    <row r="1437" spans="1:18" x14ac:dyDescent="0.25">
      <c r="A1437">
        <v>1435</v>
      </c>
      <c r="B1437" t="s">
        <v>6693</v>
      </c>
      <c r="C1437" t="s">
        <v>6694</v>
      </c>
      <c r="D1437">
        <v>1</v>
      </c>
      <c r="E1437" t="s">
        <v>6695</v>
      </c>
      <c r="F1437" t="s">
        <v>6693</v>
      </c>
      <c r="G1437">
        <v>110881</v>
      </c>
      <c r="H1437">
        <v>1389</v>
      </c>
      <c r="I1437">
        <v>184</v>
      </c>
      <c r="J1437">
        <v>0</v>
      </c>
      <c r="K1437">
        <v>4</v>
      </c>
      <c r="L1437" t="s">
        <v>6696</v>
      </c>
      <c r="M1437">
        <v>2520</v>
      </c>
      <c r="N1437" t="s">
        <v>22</v>
      </c>
      <c r="O1437">
        <v>254</v>
      </c>
      <c r="P1437" t="s">
        <v>6697</v>
      </c>
      <c r="Q1437">
        <v>1502</v>
      </c>
      <c r="R1437">
        <v>2143720</v>
      </c>
    </row>
    <row r="1438" spans="1:18" x14ac:dyDescent="0.25">
      <c r="A1438">
        <v>1436</v>
      </c>
      <c r="B1438" t="s">
        <v>6698</v>
      </c>
      <c r="C1438" t="s">
        <v>6699</v>
      </c>
      <c r="D1438">
        <v>1</v>
      </c>
      <c r="E1438" t="s">
        <v>6700</v>
      </c>
      <c r="F1438" t="s">
        <v>6701</v>
      </c>
      <c r="G1438">
        <v>7704</v>
      </c>
      <c r="H1438">
        <v>130</v>
      </c>
      <c r="I1438">
        <v>1</v>
      </c>
      <c r="J1438">
        <v>0</v>
      </c>
      <c r="K1438">
        <v>0</v>
      </c>
      <c r="L1438" t="s">
        <v>6702</v>
      </c>
      <c r="M1438">
        <v>70700</v>
      </c>
      <c r="N1438" t="s">
        <v>22</v>
      </c>
      <c r="O1438">
        <v>238</v>
      </c>
      <c r="P1438" t="s">
        <v>6703</v>
      </c>
      <c r="Q1438">
        <v>232</v>
      </c>
      <c r="R1438">
        <v>19423680</v>
      </c>
    </row>
    <row r="1439" spans="1:18" x14ac:dyDescent="0.25">
      <c r="A1439">
        <v>1437</v>
      </c>
      <c r="B1439" t="s">
        <v>6704</v>
      </c>
      <c r="C1439" t="s">
        <v>6705</v>
      </c>
      <c r="D1439">
        <v>1</v>
      </c>
      <c r="E1439" t="s">
        <v>6706</v>
      </c>
      <c r="F1439" t="s">
        <v>6704</v>
      </c>
      <c r="G1439">
        <v>541208</v>
      </c>
      <c r="H1439">
        <v>9100</v>
      </c>
      <c r="I1439">
        <v>312</v>
      </c>
      <c r="J1439">
        <v>0</v>
      </c>
      <c r="K1439">
        <v>39</v>
      </c>
      <c r="L1439" t="s">
        <v>6707</v>
      </c>
      <c r="M1439">
        <v>1620</v>
      </c>
      <c r="N1439" t="s">
        <v>22</v>
      </c>
      <c r="O1439">
        <v>80</v>
      </c>
      <c r="P1439" t="s">
        <v>6708</v>
      </c>
      <c r="Q1439">
        <v>516</v>
      </c>
      <c r="R1439">
        <v>11963969</v>
      </c>
    </row>
    <row r="1440" spans="1:18" x14ac:dyDescent="0.25">
      <c r="A1440">
        <v>1438</v>
      </c>
      <c r="B1440" t="s">
        <v>6709</v>
      </c>
      <c r="C1440" t="s">
        <v>6710</v>
      </c>
      <c r="D1440">
        <v>1</v>
      </c>
      <c r="E1440" t="s">
        <v>6711</v>
      </c>
      <c r="F1440" t="s">
        <v>6709</v>
      </c>
      <c r="G1440">
        <v>2512</v>
      </c>
      <c r="H1440">
        <v>35</v>
      </c>
      <c r="I1440">
        <v>3</v>
      </c>
      <c r="J1440">
        <v>0</v>
      </c>
      <c r="K1440">
        <v>0</v>
      </c>
      <c r="L1440" t="s">
        <v>6546</v>
      </c>
      <c r="M1440">
        <v>75</v>
      </c>
      <c r="N1440" t="s">
        <v>22</v>
      </c>
      <c r="O1440">
        <v>102</v>
      </c>
      <c r="P1440" t="s">
        <v>6712</v>
      </c>
      <c r="Q1440">
        <v>944</v>
      </c>
      <c r="R1440">
        <v>2421080</v>
      </c>
    </row>
    <row r="1441" spans="1:18" x14ac:dyDescent="0.25">
      <c r="A1441">
        <v>1439</v>
      </c>
      <c r="B1441" t="s">
        <v>6713</v>
      </c>
      <c r="C1441" t="s">
        <v>6714</v>
      </c>
      <c r="D1441">
        <v>1</v>
      </c>
      <c r="E1441" t="s">
        <v>6715</v>
      </c>
      <c r="F1441" t="s">
        <v>6716</v>
      </c>
      <c r="G1441">
        <v>888</v>
      </c>
      <c r="H1441">
        <v>30</v>
      </c>
      <c r="I1441">
        <v>0</v>
      </c>
      <c r="J1441">
        <v>0</v>
      </c>
      <c r="K1441">
        <v>0</v>
      </c>
      <c r="L1441" t="s">
        <v>6717</v>
      </c>
      <c r="M1441">
        <v>97</v>
      </c>
      <c r="N1441" t="s">
        <v>22</v>
      </c>
      <c r="O1441">
        <v>5</v>
      </c>
      <c r="P1441" t="s">
        <v>6718</v>
      </c>
      <c r="Q1441">
        <v>815</v>
      </c>
      <c r="R1441">
        <v>75329</v>
      </c>
    </row>
    <row r="1442" spans="1:18" x14ac:dyDescent="0.25">
      <c r="A1442">
        <v>1440</v>
      </c>
      <c r="B1442" t="s">
        <v>6719</v>
      </c>
      <c r="C1442" t="s">
        <v>6720</v>
      </c>
      <c r="D1442">
        <v>1</v>
      </c>
      <c r="E1442" t="s">
        <v>6721</v>
      </c>
      <c r="F1442" t="s">
        <v>6719</v>
      </c>
      <c r="G1442">
        <v>3163</v>
      </c>
      <c r="H1442">
        <v>35</v>
      </c>
      <c r="I1442">
        <v>5</v>
      </c>
      <c r="J1442">
        <v>0</v>
      </c>
      <c r="K1442">
        <v>0</v>
      </c>
      <c r="L1442" t="s">
        <v>6722</v>
      </c>
      <c r="M1442">
        <v>162</v>
      </c>
      <c r="N1442" t="s">
        <v>22</v>
      </c>
      <c r="O1442">
        <v>21</v>
      </c>
      <c r="P1442" t="s">
        <v>6723</v>
      </c>
      <c r="Q1442">
        <v>497</v>
      </c>
      <c r="R1442">
        <v>80578</v>
      </c>
    </row>
    <row r="1443" spans="1:18" x14ac:dyDescent="0.25">
      <c r="A1443">
        <v>1441</v>
      </c>
      <c r="B1443" t="s">
        <v>6724</v>
      </c>
      <c r="C1443" t="s">
        <v>6725</v>
      </c>
      <c r="D1443">
        <v>1</v>
      </c>
      <c r="E1443" t="s">
        <v>6726</v>
      </c>
      <c r="F1443" t="s">
        <v>6724</v>
      </c>
      <c r="G1443">
        <v>2450051</v>
      </c>
      <c r="H1443">
        <v>20959</v>
      </c>
      <c r="I1443">
        <v>2125</v>
      </c>
      <c r="J1443">
        <v>0</v>
      </c>
      <c r="K1443">
        <v>29</v>
      </c>
      <c r="L1443" t="s">
        <v>6727</v>
      </c>
      <c r="M1443">
        <v>8220</v>
      </c>
      <c r="N1443" t="s">
        <v>22</v>
      </c>
      <c r="O1443">
        <v>648</v>
      </c>
      <c r="P1443" t="s">
        <v>6728</v>
      </c>
      <c r="Q1443">
        <v>1662</v>
      </c>
      <c r="R1443">
        <v>107777959</v>
      </c>
    </row>
    <row r="1444" spans="1:18" x14ac:dyDescent="0.25">
      <c r="A1444">
        <v>1442</v>
      </c>
      <c r="B1444" t="s">
        <v>6729</v>
      </c>
      <c r="C1444" t="s">
        <v>6730</v>
      </c>
      <c r="D1444">
        <v>1</v>
      </c>
      <c r="E1444" t="s">
        <v>6731</v>
      </c>
      <c r="F1444" t="s">
        <v>6729</v>
      </c>
      <c r="G1444">
        <v>646820</v>
      </c>
      <c r="H1444">
        <v>9659</v>
      </c>
      <c r="I1444">
        <v>488</v>
      </c>
      <c r="J1444">
        <v>0</v>
      </c>
      <c r="K1444">
        <v>15</v>
      </c>
      <c r="L1444" t="s">
        <v>6732</v>
      </c>
      <c r="M1444">
        <v>3000</v>
      </c>
      <c r="N1444" t="s">
        <v>22</v>
      </c>
      <c r="O1444">
        <v>125</v>
      </c>
      <c r="P1444" t="s">
        <v>6733</v>
      </c>
      <c r="Q1444">
        <v>1085</v>
      </c>
      <c r="R1444">
        <v>4206218</v>
      </c>
    </row>
    <row r="1445" spans="1:18" x14ac:dyDescent="0.25">
      <c r="A1445">
        <v>1443</v>
      </c>
      <c r="B1445" t="s">
        <v>6734</v>
      </c>
      <c r="C1445" t="s">
        <v>6735</v>
      </c>
      <c r="D1445">
        <v>1</v>
      </c>
      <c r="E1445" t="s">
        <v>6736</v>
      </c>
      <c r="F1445" t="s">
        <v>6734</v>
      </c>
      <c r="G1445">
        <v>78919</v>
      </c>
      <c r="H1445">
        <v>1144</v>
      </c>
      <c r="I1445">
        <v>53</v>
      </c>
      <c r="J1445">
        <v>0</v>
      </c>
      <c r="K1445">
        <v>0</v>
      </c>
      <c r="L1445" t="s">
        <v>6737</v>
      </c>
      <c r="M1445">
        <v>770</v>
      </c>
      <c r="N1445" t="s">
        <v>22</v>
      </c>
      <c r="O1445">
        <v>80</v>
      </c>
      <c r="P1445" t="s">
        <v>6738</v>
      </c>
      <c r="Q1445">
        <v>83</v>
      </c>
      <c r="R1445">
        <v>3670104</v>
      </c>
    </row>
    <row r="1446" spans="1:18" x14ac:dyDescent="0.25">
      <c r="A1446">
        <v>1444</v>
      </c>
      <c r="B1446" t="s">
        <v>6739</v>
      </c>
      <c r="C1446" t="s">
        <v>6740</v>
      </c>
      <c r="D1446">
        <v>1</v>
      </c>
      <c r="E1446" t="s">
        <v>6741</v>
      </c>
      <c r="F1446" t="s">
        <v>6742</v>
      </c>
      <c r="G1446">
        <v>1112365</v>
      </c>
      <c r="H1446">
        <v>16384</v>
      </c>
      <c r="I1446">
        <v>252</v>
      </c>
      <c r="J1446">
        <v>0</v>
      </c>
      <c r="K1446">
        <v>260</v>
      </c>
      <c r="L1446" t="s">
        <v>6743</v>
      </c>
      <c r="M1446">
        <v>140000</v>
      </c>
      <c r="N1446" t="s">
        <v>22</v>
      </c>
      <c r="O1446">
        <v>117</v>
      </c>
      <c r="P1446" t="s">
        <v>6744</v>
      </c>
      <c r="Q1446">
        <v>748</v>
      </c>
      <c r="R1446">
        <v>64978668</v>
      </c>
    </row>
    <row r="1447" spans="1:18" x14ac:dyDescent="0.25">
      <c r="A1447">
        <v>1445</v>
      </c>
      <c r="B1447" t="s">
        <v>6745</v>
      </c>
      <c r="C1447" t="s">
        <v>6746</v>
      </c>
      <c r="D1447">
        <v>1</v>
      </c>
      <c r="E1447" t="s">
        <v>6747</v>
      </c>
      <c r="F1447" t="s">
        <v>6745</v>
      </c>
      <c r="G1447">
        <v>3932</v>
      </c>
      <c r="H1447">
        <v>55</v>
      </c>
      <c r="I1447">
        <v>4</v>
      </c>
      <c r="J1447">
        <v>0</v>
      </c>
      <c r="K1447">
        <v>0</v>
      </c>
      <c r="L1447" t="s">
        <v>6748</v>
      </c>
      <c r="M1447">
        <v>1320</v>
      </c>
      <c r="N1447" t="s">
        <v>22</v>
      </c>
      <c r="O1447">
        <v>106</v>
      </c>
      <c r="P1447" t="s">
        <v>6749</v>
      </c>
      <c r="Q1447">
        <v>503</v>
      </c>
      <c r="R1447">
        <v>1733515</v>
      </c>
    </row>
    <row r="1448" spans="1:18" x14ac:dyDescent="0.25">
      <c r="A1448">
        <v>1446</v>
      </c>
      <c r="B1448" t="s">
        <v>6750</v>
      </c>
      <c r="C1448" t="s">
        <v>6751</v>
      </c>
      <c r="D1448">
        <v>1</v>
      </c>
      <c r="E1448" t="s">
        <v>6752</v>
      </c>
      <c r="F1448" t="s">
        <v>6750</v>
      </c>
      <c r="G1448">
        <v>163388</v>
      </c>
      <c r="H1448">
        <v>1889</v>
      </c>
      <c r="I1448">
        <v>203</v>
      </c>
      <c r="J1448">
        <v>0</v>
      </c>
      <c r="K1448">
        <v>1</v>
      </c>
      <c r="L1448" t="s">
        <v>6753</v>
      </c>
      <c r="M1448">
        <v>3610</v>
      </c>
      <c r="N1448" t="s">
        <v>22</v>
      </c>
      <c r="O1448">
        <v>246</v>
      </c>
      <c r="P1448" t="s">
        <v>6754</v>
      </c>
      <c r="Q1448">
        <v>1689</v>
      </c>
      <c r="R1448">
        <v>20352896</v>
      </c>
    </row>
    <row r="1449" spans="1:18" x14ac:dyDescent="0.25">
      <c r="A1449">
        <v>1447</v>
      </c>
      <c r="B1449" t="s">
        <v>6755</v>
      </c>
      <c r="C1449" t="s">
        <v>6756</v>
      </c>
      <c r="D1449">
        <v>1</v>
      </c>
      <c r="E1449" t="s">
        <v>6757</v>
      </c>
      <c r="F1449" t="s">
        <v>6755</v>
      </c>
      <c r="G1449">
        <v>1018</v>
      </c>
      <c r="H1449">
        <v>18</v>
      </c>
      <c r="I1449">
        <v>2</v>
      </c>
      <c r="J1449">
        <v>0</v>
      </c>
      <c r="K1449">
        <v>0</v>
      </c>
      <c r="L1449" t="s">
        <v>6556</v>
      </c>
      <c r="M1449">
        <v>405</v>
      </c>
      <c r="N1449" t="s">
        <v>22</v>
      </c>
      <c r="O1449">
        <v>51</v>
      </c>
      <c r="P1449" t="s">
        <v>6758</v>
      </c>
      <c r="Q1449">
        <v>90</v>
      </c>
      <c r="R1449">
        <v>390974</v>
      </c>
    </row>
    <row r="1450" spans="1:18" x14ac:dyDescent="0.25">
      <c r="A1450">
        <v>1448</v>
      </c>
      <c r="B1450" t="s">
        <v>6759</v>
      </c>
      <c r="C1450" t="s">
        <v>6760</v>
      </c>
      <c r="D1450">
        <v>1</v>
      </c>
      <c r="E1450" t="s">
        <v>6761</v>
      </c>
      <c r="F1450" t="s">
        <v>6759</v>
      </c>
      <c r="G1450">
        <v>1369530</v>
      </c>
      <c r="H1450">
        <v>9259</v>
      </c>
      <c r="I1450">
        <v>662</v>
      </c>
      <c r="J1450">
        <v>0</v>
      </c>
      <c r="K1450">
        <v>22</v>
      </c>
      <c r="L1450" t="s">
        <v>6601</v>
      </c>
      <c r="M1450">
        <v>1800</v>
      </c>
      <c r="N1450" t="s">
        <v>22</v>
      </c>
      <c r="O1450">
        <v>366</v>
      </c>
      <c r="P1450" t="s">
        <v>6762</v>
      </c>
      <c r="Q1450">
        <v>1903</v>
      </c>
      <c r="R1450">
        <v>24169515</v>
      </c>
    </row>
    <row r="1451" spans="1:18" x14ac:dyDescent="0.25">
      <c r="A1451">
        <v>1449</v>
      </c>
      <c r="B1451" t="s">
        <v>6763</v>
      </c>
      <c r="C1451" t="s">
        <v>6764</v>
      </c>
      <c r="D1451">
        <v>1</v>
      </c>
      <c r="E1451" t="s">
        <v>6765</v>
      </c>
      <c r="F1451" t="s">
        <v>6763</v>
      </c>
      <c r="G1451">
        <v>22626</v>
      </c>
      <c r="H1451">
        <v>380</v>
      </c>
      <c r="I1451">
        <v>17</v>
      </c>
      <c r="J1451">
        <v>0</v>
      </c>
      <c r="K1451">
        <v>0</v>
      </c>
      <c r="L1451" t="s">
        <v>6766</v>
      </c>
      <c r="M1451">
        <v>44</v>
      </c>
      <c r="N1451" t="s">
        <v>22</v>
      </c>
      <c r="O1451">
        <v>30</v>
      </c>
      <c r="P1451" t="s">
        <v>6767</v>
      </c>
      <c r="Q1451">
        <v>174</v>
      </c>
      <c r="R1451">
        <v>1617902</v>
      </c>
    </row>
    <row r="1452" spans="1:18" x14ac:dyDescent="0.25">
      <c r="A1452">
        <v>1450</v>
      </c>
      <c r="B1452" t="s">
        <v>6768</v>
      </c>
      <c r="C1452" t="s">
        <v>6769</v>
      </c>
      <c r="D1452">
        <v>1</v>
      </c>
      <c r="E1452" t="s">
        <v>6770</v>
      </c>
      <c r="F1452" t="s">
        <v>6771</v>
      </c>
      <c r="G1452">
        <v>75237</v>
      </c>
      <c r="H1452">
        <v>774</v>
      </c>
      <c r="I1452">
        <v>41</v>
      </c>
      <c r="J1452">
        <v>0</v>
      </c>
      <c r="K1452">
        <v>2</v>
      </c>
      <c r="L1452" t="s">
        <v>6772</v>
      </c>
      <c r="M1452">
        <v>38</v>
      </c>
      <c r="N1452" t="s">
        <v>22</v>
      </c>
      <c r="O1452">
        <v>120</v>
      </c>
      <c r="P1452" t="s">
        <v>6773</v>
      </c>
      <c r="Q1452">
        <v>391</v>
      </c>
      <c r="R1452">
        <v>650103</v>
      </c>
    </row>
    <row r="1453" spans="1:18" x14ac:dyDescent="0.25">
      <c r="A1453">
        <v>1451</v>
      </c>
      <c r="B1453" t="s">
        <v>6774</v>
      </c>
      <c r="C1453" t="s">
        <v>6775</v>
      </c>
      <c r="D1453">
        <v>1</v>
      </c>
      <c r="E1453" t="s">
        <v>6776</v>
      </c>
      <c r="F1453" t="s">
        <v>6774</v>
      </c>
      <c r="G1453">
        <v>732788</v>
      </c>
      <c r="H1453">
        <v>5039</v>
      </c>
      <c r="I1453">
        <v>302</v>
      </c>
      <c r="J1453">
        <v>0</v>
      </c>
      <c r="K1453">
        <v>6</v>
      </c>
      <c r="L1453" t="s">
        <v>1622</v>
      </c>
      <c r="M1453">
        <v>1200</v>
      </c>
      <c r="N1453" t="s">
        <v>22</v>
      </c>
      <c r="O1453">
        <v>735</v>
      </c>
      <c r="P1453" t="s">
        <v>6777</v>
      </c>
      <c r="Q1453">
        <v>537</v>
      </c>
      <c r="R1453">
        <v>12004037</v>
      </c>
    </row>
    <row r="1454" spans="1:18" x14ac:dyDescent="0.25">
      <c r="A1454">
        <v>1452</v>
      </c>
      <c r="B1454" t="s">
        <v>6778</v>
      </c>
      <c r="C1454" t="s">
        <v>6779</v>
      </c>
      <c r="D1454">
        <v>1</v>
      </c>
      <c r="E1454" t="s">
        <v>6780</v>
      </c>
      <c r="F1454" t="s">
        <v>6781</v>
      </c>
      <c r="G1454">
        <v>39267</v>
      </c>
      <c r="H1454">
        <v>600</v>
      </c>
      <c r="I1454">
        <v>23</v>
      </c>
      <c r="J1454">
        <v>0</v>
      </c>
      <c r="K1454">
        <v>0</v>
      </c>
      <c r="L1454" t="s">
        <v>6551</v>
      </c>
      <c r="M1454">
        <v>4</v>
      </c>
      <c r="N1454" t="s">
        <v>22</v>
      </c>
      <c r="O1454">
        <v>43</v>
      </c>
      <c r="P1454" t="s">
        <v>6782</v>
      </c>
      <c r="Q1454">
        <v>1083</v>
      </c>
      <c r="R1454">
        <v>387937</v>
      </c>
    </row>
    <row r="1455" spans="1:18" x14ac:dyDescent="0.25">
      <c r="A1455">
        <v>1453</v>
      </c>
      <c r="B1455" t="s">
        <v>6783</v>
      </c>
      <c r="C1455" t="s">
        <v>6784</v>
      </c>
      <c r="D1455">
        <v>1</v>
      </c>
      <c r="E1455" t="s">
        <v>6785</v>
      </c>
      <c r="F1455" t="s">
        <v>6783</v>
      </c>
      <c r="G1455">
        <v>25357</v>
      </c>
      <c r="H1455">
        <v>478</v>
      </c>
      <c r="I1455">
        <v>6</v>
      </c>
      <c r="J1455">
        <v>0</v>
      </c>
      <c r="K1455">
        <v>11</v>
      </c>
      <c r="L1455" t="s">
        <v>6786</v>
      </c>
      <c r="M1455">
        <v>1800</v>
      </c>
      <c r="N1455" t="s">
        <v>22</v>
      </c>
      <c r="O1455">
        <v>67</v>
      </c>
      <c r="P1455" t="s">
        <v>6787</v>
      </c>
      <c r="Q1455">
        <v>2269</v>
      </c>
      <c r="R1455">
        <v>559133</v>
      </c>
    </row>
    <row r="1456" spans="1:18" x14ac:dyDescent="0.25">
      <c r="A1456">
        <v>1454</v>
      </c>
      <c r="B1456" t="s">
        <v>6788</v>
      </c>
      <c r="C1456" t="s">
        <v>6789</v>
      </c>
      <c r="D1456">
        <v>1</v>
      </c>
      <c r="E1456" t="s">
        <v>6790</v>
      </c>
      <c r="F1456" t="s">
        <v>6791</v>
      </c>
      <c r="G1456">
        <v>14144635</v>
      </c>
      <c r="H1456">
        <v>125454</v>
      </c>
      <c r="I1456">
        <v>1492</v>
      </c>
      <c r="J1456">
        <v>0</v>
      </c>
      <c r="K1456">
        <v>1918</v>
      </c>
      <c r="L1456" t="s">
        <v>6792</v>
      </c>
      <c r="M1456">
        <v>820000</v>
      </c>
      <c r="N1456" t="s">
        <v>22</v>
      </c>
      <c r="O1456">
        <v>34</v>
      </c>
      <c r="P1456" t="s">
        <v>6793</v>
      </c>
      <c r="Q1456">
        <v>1321</v>
      </c>
      <c r="R1456">
        <v>245435487</v>
      </c>
    </row>
    <row r="1457" spans="1:18" x14ac:dyDescent="0.25">
      <c r="A1457">
        <v>1455</v>
      </c>
      <c r="B1457" t="s">
        <v>6794</v>
      </c>
      <c r="C1457" t="s">
        <v>6795</v>
      </c>
      <c r="D1457">
        <v>1</v>
      </c>
      <c r="E1457" t="s">
        <v>6796</v>
      </c>
      <c r="F1457" t="s">
        <v>6794</v>
      </c>
      <c r="G1457">
        <v>263953</v>
      </c>
      <c r="H1457">
        <v>1099</v>
      </c>
      <c r="I1457">
        <v>99</v>
      </c>
      <c r="J1457">
        <v>0</v>
      </c>
      <c r="K1457">
        <v>0</v>
      </c>
      <c r="L1457" t="s">
        <v>967</v>
      </c>
      <c r="M1457">
        <v>901</v>
      </c>
      <c r="N1457" t="s">
        <v>22</v>
      </c>
      <c r="O1457">
        <v>86</v>
      </c>
      <c r="P1457" t="s">
        <v>968</v>
      </c>
      <c r="Q1457">
        <v>181</v>
      </c>
      <c r="R1457">
        <v>3009229</v>
      </c>
    </row>
    <row r="1458" spans="1:18" x14ac:dyDescent="0.25">
      <c r="A1458">
        <v>1456</v>
      </c>
      <c r="B1458" t="s">
        <v>6797</v>
      </c>
      <c r="C1458" t="s">
        <v>6798</v>
      </c>
      <c r="D1458">
        <v>1</v>
      </c>
      <c r="E1458" t="s">
        <v>6799</v>
      </c>
      <c r="F1458" t="s">
        <v>6797</v>
      </c>
      <c r="G1458">
        <v>12581</v>
      </c>
      <c r="H1458">
        <v>136</v>
      </c>
      <c r="I1458">
        <v>31</v>
      </c>
      <c r="J1458">
        <v>0</v>
      </c>
      <c r="K1458">
        <v>0</v>
      </c>
      <c r="L1458" t="s">
        <v>6800</v>
      </c>
      <c r="M1458">
        <v>469</v>
      </c>
      <c r="N1458" t="s">
        <v>22</v>
      </c>
      <c r="O1458">
        <v>72</v>
      </c>
      <c r="P1458" t="s">
        <v>6801</v>
      </c>
      <c r="Q1458">
        <v>1625</v>
      </c>
      <c r="R1458">
        <v>188476</v>
      </c>
    </row>
    <row r="1459" spans="1:18" x14ac:dyDescent="0.25">
      <c r="A1459">
        <v>1457</v>
      </c>
      <c r="B1459" t="s">
        <v>6802</v>
      </c>
      <c r="C1459" t="s">
        <v>6803</v>
      </c>
      <c r="D1459">
        <v>1</v>
      </c>
      <c r="E1459" t="e">
        <f>-mpQCW9FIIw</f>
        <v>#NAME?</v>
      </c>
      <c r="F1459" t="s">
        <v>6802</v>
      </c>
      <c r="G1459">
        <v>32914</v>
      </c>
      <c r="H1459">
        <v>678</v>
      </c>
      <c r="I1459">
        <v>13</v>
      </c>
      <c r="J1459">
        <v>0</v>
      </c>
      <c r="K1459">
        <v>27</v>
      </c>
      <c r="L1459" t="s">
        <v>6512</v>
      </c>
      <c r="M1459">
        <v>379</v>
      </c>
      <c r="N1459" t="s">
        <v>22</v>
      </c>
      <c r="O1459">
        <v>25</v>
      </c>
      <c r="P1459" t="s">
        <v>6804</v>
      </c>
      <c r="Q1459">
        <v>1006</v>
      </c>
      <c r="R1459">
        <v>103162</v>
      </c>
    </row>
    <row r="1460" spans="1:18" x14ac:dyDescent="0.25">
      <c r="A1460">
        <v>1458</v>
      </c>
      <c r="B1460" t="s">
        <v>6805</v>
      </c>
      <c r="C1460" t="s">
        <v>6806</v>
      </c>
      <c r="D1460">
        <v>1</v>
      </c>
      <c r="E1460" t="s">
        <v>6807</v>
      </c>
      <c r="F1460" t="s">
        <v>6808</v>
      </c>
      <c r="G1460">
        <v>5736</v>
      </c>
      <c r="H1460">
        <v>114</v>
      </c>
      <c r="I1460">
        <v>5</v>
      </c>
      <c r="J1460">
        <v>0</v>
      </c>
      <c r="K1460">
        <v>0</v>
      </c>
      <c r="L1460" t="s">
        <v>6809</v>
      </c>
      <c r="M1460">
        <v>126</v>
      </c>
      <c r="N1460" t="s">
        <v>22</v>
      </c>
      <c r="O1460">
        <v>28</v>
      </c>
      <c r="P1460" t="s">
        <v>6810</v>
      </c>
      <c r="Q1460">
        <v>217</v>
      </c>
      <c r="R1460">
        <v>139879</v>
      </c>
    </row>
    <row r="1461" spans="1:18" x14ac:dyDescent="0.25">
      <c r="A1461">
        <v>1459</v>
      </c>
      <c r="B1461" t="s">
        <v>6811</v>
      </c>
      <c r="C1461" t="s">
        <v>6812</v>
      </c>
      <c r="D1461">
        <v>1</v>
      </c>
      <c r="E1461" t="s">
        <v>6813</v>
      </c>
      <c r="F1461" t="s">
        <v>6814</v>
      </c>
      <c r="G1461">
        <v>55349</v>
      </c>
      <c r="H1461">
        <v>521</v>
      </c>
      <c r="I1461">
        <v>79</v>
      </c>
      <c r="J1461">
        <v>0</v>
      </c>
      <c r="K1461">
        <v>1</v>
      </c>
      <c r="L1461" t="s">
        <v>6536</v>
      </c>
      <c r="M1461">
        <v>9180</v>
      </c>
      <c r="N1461" t="s">
        <v>22</v>
      </c>
      <c r="O1461">
        <v>266</v>
      </c>
      <c r="P1461" t="s">
        <v>6815</v>
      </c>
      <c r="Q1461">
        <v>1378</v>
      </c>
      <c r="R1461">
        <v>6139723</v>
      </c>
    </row>
    <row r="1462" spans="1:18" x14ac:dyDescent="0.25">
      <c r="A1462">
        <v>1460</v>
      </c>
      <c r="B1462" t="s">
        <v>6816</v>
      </c>
      <c r="C1462" t="s">
        <v>6817</v>
      </c>
      <c r="D1462">
        <v>1</v>
      </c>
      <c r="E1462" t="s">
        <v>6818</v>
      </c>
      <c r="F1462" t="s">
        <v>6816</v>
      </c>
      <c r="G1462">
        <v>408669</v>
      </c>
      <c r="H1462">
        <v>5495</v>
      </c>
      <c r="I1462">
        <v>659</v>
      </c>
      <c r="J1462">
        <v>0</v>
      </c>
      <c r="K1462">
        <v>33</v>
      </c>
      <c r="L1462" t="s">
        <v>6819</v>
      </c>
      <c r="M1462">
        <v>1100</v>
      </c>
      <c r="N1462" t="s">
        <v>22</v>
      </c>
      <c r="O1462">
        <v>134</v>
      </c>
      <c r="P1462" t="s">
        <v>6820</v>
      </c>
      <c r="Q1462">
        <v>490</v>
      </c>
      <c r="R1462">
        <v>5982779</v>
      </c>
    </row>
    <row r="1463" spans="1:18" x14ac:dyDescent="0.25">
      <c r="A1463">
        <v>1461</v>
      </c>
      <c r="B1463" t="s">
        <v>6821</v>
      </c>
      <c r="C1463" t="s">
        <v>6822</v>
      </c>
      <c r="D1463">
        <v>1</v>
      </c>
      <c r="E1463" t="s">
        <v>6823</v>
      </c>
      <c r="F1463" t="s">
        <v>6821</v>
      </c>
      <c r="G1463">
        <v>100446</v>
      </c>
      <c r="H1463">
        <v>1126</v>
      </c>
      <c r="I1463">
        <v>119</v>
      </c>
      <c r="J1463">
        <v>0</v>
      </c>
      <c r="K1463">
        <v>0</v>
      </c>
      <c r="L1463" t="s">
        <v>6824</v>
      </c>
      <c r="M1463">
        <v>491</v>
      </c>
      <c r="N1463" t="s">
        <v>22</v>
      </c>
      <c r="O1463">
        <v>35</v>
      </c>
      <c r="P1463" t="s">
        <v>6825</v>
      </c>
      <c r="Q1463">
        <v>832</v>
      </c>
      <c r="R1463">
        <v>2653134</v>
      </c>
    </row>
    <row r="1464" spans="1:18" x14ac:dyDescent="0.25">
      <c r="A1464">
        <v>1462</v>
      </c>
      <c r="B1464" t="s">
        <v>6826</v>
      </c>
      <c r="C1464" t="s">
        <v>6827</v>
      </c>
      <c r="D1464">
        <v>1</v>
      </c>
      <c r="E1464" t="s">
        <v>6828</v>
      </c>
      <c r="F1464" t="s">
        <v>6826</v>
      </c>
      <c r="G1464">
        <v>542425</v>
      </c>
      <c r="H1464">
        <v>3988</v>
      </c>
      <c r="I1464">
        <v>76</v>
      </c>
      <c r="J1464">
        <v>0</v>
      </c>
      <c r="K1464">
        <v>43</v>
      </c>
      <c r="L1464" t="s">
        <v>6590</v>
      </c>
      <c r="M1464">
        <v>57</v>
      </c>
      <c r="N1464" t="s">
        <v>22</v>
      </c>
      <c r="O1464">
        <v>28</v>
      </c>
      <c r="P1464" t="s">
        <v>6664</v>
      </c>
      <c r="Q1464">
        <v>722</v>
      </c>
      <c r="R1464">
        <v>2863251</v>
      </c>
    </row>
    <row r="1465" spans="1:18" x14ac:dyDescent="0.25">
      <c r="A1465">
        <v>1463</v>
      </c>
      <c r="B1465" t="s">
        <v>6829</v>
      </c>
      <c r="C1465" t="s">
        <v>6830</v>
      </c>
      <c r="D1465">
        <v>1</v>
      </c>
      <c r="E1465" t="s">
        <v>6831</v>
      </c>
      <c r="F1465" t="s">
        <v>6829</v>
      </c>
      <c r="G1465">
        <v>23715</v>
      </c>
      <c r="H1465">
        <v>472</v>
      </c>
      <c r="I1465">
        <v>6</v>
      </c>
      <c r="J1465">
        <v>0</v>
      </c>
      <c r="K1465">
        <v>2</v>
      </c>
      <c r="L1465" t="s">
        <v>6832</v>
      </c>
      <c r="M1465">
        <v>1310</v>
      </c>
      <c r="N1465" t="s">
        <v>22</v>
      </c>
      <c r="O1465">
        <v>43</v>
      </c>
      <c r="P1465" t="s">
        <v>6833</v>
      </c>
      <c r="Q1465">
        <v>507</v>
      </c>
      <c r="R1465">
        <v>322228</v>
      </c>
    </row>
    <row r="1466" spans="1:18" x14ac:dyDescent="0.25">
      <c r="A1466">
        <v>1464</v>
      </c>
      <c r="B1466" t="s">
        <v>6834</v>
      </c>
      <c r="C1466" t="s">
        <v>6835</v>
      </c>
      <c r="D1466">
        <v>1</v>
      </c>
      <c r="E1466" t="s">
        <v>6836</v>
      </c>
      <c r="F1466" t="s">
        <v>6834</v>
      </c>
      <c r="G1466">
        <v>2575088</v>
      </c>
      <c r="H1466">
        <v>27529</v>
      </c>
      <c r="I1466">
        <v>2769</v>
      </c>
      <c r="J1466">
        <v>0</v>
      </c>
      <c r="K1466">
        <v>42</v>
      </c>
      <c r="L1466" t="s">
        <v>6727</v>
      </c>
      <c r="M1466">
        <v>8220</v>
      </c>
      <c r="N1466" t="s">
        <v>22</v>
      </c>
      <c r="O1466">
        <v>648</v>
      </c>
      <c r="P1466" t="s">
        <v>6837</v>
      </c>
      <c r="Q1466">
        <v>2496</v>
      </c>
      <c r="R1466">
        <v>107777959</v>
      </c>
    </row>
    <row r="1467" spans="1:18" x14ac:dyDescent="0.25">
      <c r="A1467">
        <v>1465</v>
      </c>
      <c r="B1467" t="s">
        <v>6838</v>
      </c>
      <c r="C1467" t="s">
        <v>6839</v>
      </c>
      <c r="D1467">
        <v>1</v>
      </c>
      <c r="E1467" t="s">
        <v>6840</v>
      </c>
      <c r="F1467" t="s">
        <v>6838</v>
      </c>
      <c r="G1467">
        <v>512063</v>
      </c>
      <c r="H1467">
        <v>5993</v>
      </c>
      <c r="I1467">
        <v>404</v>
      </c>
      <c r="J1467">
        <v>0</v>
      </c>
      <c r="K1467">
        <v>5</v>
      </c>
      <c r="L1467" t="s">
        <v>6841</v>
      </c>
      <c r="M1467">
        <v>818</v>
      </c>
      <c r="N1467" t="s">
        <v>22</v>
      </c>
      <c r="O1467">
        <v>87</v>
      </c>
      <c r="P1467" t="s">
        <v>6842</v>
      </c>
      <c r="Q1467">
        <v>460</v>
      </c>
      <c r="R1467">
        <v>2483378</v>
      </c>
    </row>
    <row r="1468" spans="1:18" x14ac:dyDescent="0.25">
      <c r="A1468">
        <v>1466</v>
      </c>
      <c r="B1468" t="s">
        <v>6843</v>
      </c>
      <c r="C1468" t="s">
        <v>6844</v>
      </c>
      <c r="D1468">
        <v>1</v>
      </c>
      <c r="E1468" t="s">
        <v>6845</v>
      </c>
      <c r="F1468" t="s">
        <v>6846</v>
      </c>
      <c r="G1468">
        <v>1172719</v>
      </c>
      <c r="H1468">
        <v>7969</v>
      </c>
      <c r="I1468">
        <v>223</v>
      </c>
      <c r="J1468">
        <v>0</v>
      </c>
      <c r="K1468">
        <v>36</v>
      </c>
      <c r="L1468" t="s">
        <v>6847</v>
      </c>
      <c r="M1468">
        <v>725</v>
      </c>
      <c r="N1468" t="s">
        <v>22</v>
      </c>
      <c r="O1468">
        <v>57</v>
      </c>
      <c r="P1468" t="s">
        <v>6848</v>
      </c>
      <c r="Q1468">
        <v>1101</v>
      </c>
      <c r="R1468">
        <v>1359227</v>
      </c>
    </row>
    <row r="1469" spans="1:18" x14ac:dyDescent="0.25">
      <c r="A1469">
        <v>1467</v>
      </c>
      <c r="B1469" t="s">
        <v>6849</v>
      </c>
      <c r="C1469" t="s">
        <v>6850</v>
      </c>
      <c r="D1469">
        <v>1</v>
      </c>
      <c r="E1469" t="s">
        <v>6851</v>
      </c>
      <c r="F1469" t="s">
        <v>6849</v>
      </c>
      <c r="G1469">
        <v>108743</v>
      </c>
      <c r="H1469">
        <v>1630</v>
      </c>
      <c r="I1469">
        <v>41</v>
      </c>
      <c r="J1469">
        <v>0</v>
      </c>
      <c r="K1469">
        <v>41</v>
      </c>
      <c r="L1469" t="s">
        <v>6852</v>
      </c>
      <c r="M1469">
        <v>117</v>
      </c>
      <c r="N1469" t="s">
        <v>22</v>
      </c>
      <c r="O1469">
        <v>75</v>
      </c>
      <c r="P1469" t="s">
        <v>6853</v>
      </c>
      <c r="Q1469">
        <v>301</v>
      </c>
      <c r="R1469">
        <v>1816079</v>
      </c>
    </row>
    <row r="1470" spans="1:18" x14ac:dyDescent="0.25">
      <c r="A1470">
        <v>1468</v>
      </c>
      <c r="B1470" t="s">
        <v>6854</v>
      </c>
      <c r="C1470" t="s">
        <v>6855</v>
      </c>
      <c r="D1470">
        <v>1</v>
      </c>
      <c r="E1470" t="s">
        <v>6856</v>
      </c>
      <c r="F1470" t="s">
        <v>6854</v>
      </c>
      <c r="G1470">
        <v>73983</v>
      </c>
      <c r="H1470">
        <v>1099</v>
      </c>
      <c r="I1470">
        <v>55</v>
      </c>
      <c r="J1470">
        <v>0</v>
      </c>
      <c r="K1470">
        <v>1</v>
      </c>
      <c r="L1470" t="s">
        <v>6772</v>
      </c>
      <c r="M1470">
        <v>38</v>
      </c>
      <c r="N1470" t="s">
        <v>22</v>
      </c>
      <c r="O1470">
        <v>120</v>
      </c>
      <c r="P1470" t="s">
        <v>6857</v>
      </c>
      <c r="Q1470">
        <v>391</v>
      </c>
      <c r="R1470">
        <v>650103</v>
      </c>
    </row>
    <row r="1471" spans="1:18" x14ac:dyDescent="0.25">
      <c r="A1471">
        <v>1469</v>
      </c>
      <c r="B1471" t="s">
        <v>6858</v>
      </c>
      <c r="C1471" t="s">
        <v>6859</v>
      </c>
      <c r="D1471">
        <v>1</v>
      </c>
      <c r="E1471" t="s">
        <v>6860</v>
      </c>
      <c r="F1471" t="s">
        <v>6858</v>
      </c>
      <c r="G1471">
        <v>14570</v>
      </c>
      <c r="H1471">
        <v>180</v>
      </c>
      <c r="I1471">
        <v>7</v>
      </c>
      <c r="J1471">
        <v>0</v>
      </c>
      <c r="K1471">
        <v>0</v>
      </c>
      <c r="L1471" t="s">
        <v>6861</v>
      </c>
      <c r="M1471">
        <v>1320</v>
      </c>
      <c r="N1471" t="s">
        <v>22</v>
      </c>
      <c r="O1471">
        <v>50</v>
      </c>
      <c r="P1471" t="s">
        <v>6862</v>
      </c>
      <c r="Q1471">
        <v>2170</v>
      </c>
      <c r="R1471">
        <v>545167</v>
      </c>
    </row>
    <row r="1472" spans="1:18" x14ac:dyDescent="0.25">
      <c r="A1472">
        <v>1470</v>
      </c>
      <c r="B1472" t="s">
        <v>6863</v>
      </c>
      <c r="C1472" t="s">
        <v>6864</v>
      </c>
      <c r="D1472">
        <v>1</v>
      </c>
      <c r="E1472" t="s">
        <v>6865</v>
      </c>
      <c r="F1472" t="s">
        <v>6866</v>
      </c>
      <c r="G1472">
        <v>18790</v>
      </c>
      <c r="H1472">
        <v>635</v>
      </c>
      <c r="I1472">
        <v>8</v>
      </c>
      <c r="J1472">
        <v>0</v>
      </c>
      <c r="K1472">
        <v>36</v>
      </c>
      <c r="L1472" t="s">
        <v>6867</v>
      </c>
      <c r="M1472">
        <v>385000</v>
      </c>
      <c r="N1472" t="s">
        <v>22</v>
      </c>
      <c r="O1472">
        <v>126</v>
      </c>
      <c r="P1472" t="s">
        <v>6868</v>
      </c>
      <c r="Q1472">
        <v>1107</v>
      </c>
      <c r="R1472">
        <v>158110507</v>
      </c>
    </row>
    <row r="1473" spans="1:18" x14ac:dyDescent="0.25">
      <c r="A1473">
        <v>1471</v>
      </c>
      <c r="B1473" t="s">
        <v>6085</v>
      </c>
      <c r="C1473" t="s">
        <v>6869</v>
      </c>
      <c r="D1473">
        <v>1</v>
      </c>
      <c r="E1473" t="s">
        <v>6870</v>
      </c>
      <c r="F1473" t="s">
        <v>6085</v>
      </c>
      <c r="G1473">
        <v>29852</v>
      </c>
      <c r="H1473">
        <v>472</v>
      </c>
      <c r="I1473">
        <v>22</v>
      </c>
      <c r="J1473">
        <v>0</v>
      </c>
      <c r="K1473">
        <v>3</v>
      </c>
      <c r="L1473" t="s">
        <v>6832</v>
      </c>
      <c r="M1473">
        <v>1310</v>
      </c>
      <c r="N1473" t="s">
        <v>22</v>
      </c>
      <c r="O1473">
        <v>43</v>
      </c>
      <c r="P1473" t="s">
        <v>6871</v>
      </c>
      <c r="Q1473">
        <v>507</v>
      </c>
      <c r="R1473">
        <v>322228</v>
      </c>
    </row>
    <row r="1474" spans="1:18" x14ac:dyDescent="0.25">
      <c r="A1474">
        <v>1472</v>
      </c>
      <c r="B1474" t="s">
        <v>6872</v>
      </c>
      <c r="C1474" t="s">
        <v>6873</v>
      </c>
      <c r="D1474">
        <v>1</v>
      </c>
      <c r="E1474" t="s">
        <v>6874</v>
      </c>
      <c r="F1474" t="s">
        <v>6872</v>
      </c>
      <c r="G1474">
        <v>967899</v>
      </c>
      <c r="H1474">
        <v>6244</v>
      </c>
      <c r="I1474">
        <v>488</v>
      </c>
      <c r="J1474">
        <v>0</v>
      </c>
      <c r="K1474">
        <v>17</v>
      </c>
      <c r="L1474" t="s">
        <v>6585</v>
      </c>
      <c r="M1474">
        <v>3240</v>
      </c>
      <c r="N1474" t="s">
        <v>22</v>
      </c>
      <c r="O1474">
        <v>132</v>
      </c>
      <c r="P1474" t="s">
        <v>6875</v>
      </c>
      <c r="Q1474">
        <v>2209</v>
      </c>
      <c r="R1474">
        <v>9005436</v>
      </c>
    </row>
    <row r="1475" spans="1:18" x14ac:dyDescent="0.25">
      <c r="A1475">
        <v>1473</v>
      </c>
      <c r="B1475" t="s">
        <v>6876</v>
      </c>
      <c r="C1475" t="s">
        <v>6877</v>
      </c>
      <c r="D1475">
        <v>1</v>
      </c>
      <c r="E1475" t="s">
        <v>6878</v>
      </c>
      <c r="F1475" t="s">
        <v>6876</v>
      </c>
      <c r="G1475">
        <v>63484</v>
      </c>
      <c r="H1475">
        <v>777</v>
      </c>
      <c r="I1475">
        <v>86</v>
      </c>
      <c r="J1475">
        <v>0</v>
      </c>
      <c r="K1475">
        <v>0</v>
      </c>
      <c r="L1475" t="s">
        <v>6696</v>
      </c>
      <c r="M1475">
        <v>2520</v>
      </c>
      <c r="N1475" t="s">
        <v>22</v>
      </c>
      <c r="O1475">
        <v>254</v>
      </c>
      <c r="P1475" t="s">
        <v>6879</v>
      </c>
      <c r="Q1475">
        <v>2219</v>
      </c>
      <c r="R1475">
        <v>2143720</v>
      </c>
    </row>
    <row r="1476" spans="1:18" x14ac:dyDescent="0.25">
      <c r="A1476">
        <v>1474</v>
      </c>
      <c r="B1476" t="s">
        <v>6880</v>
      </c>
      <c r="C1476" t="s">
        <v>6881</v>
      </c>
      <c r="D1476">
        <v>1</v>
      </c>
      <c r="E1476" t="s">
        <v>6882</v>
      </c>
      <c r="F1476" t="s">
        <v>6880</v>
      </c>
      <c r="G1476">
        <v>2875860</v>
      </c>
      <c r="H1476">
        <v>16909</v>
      </c>
      <c r="I1476">
        <v>1217</v>
      </c>
      <c r="J1476">
        <v>0</v>
      </c>
      <c r="K1476">
        <v>68</v>
      </c>
      <c r="L1476" t="s">
        <v>6883</v>
      </c>
      <c r="M1476">
        <v>7620</v>
      </c>
      <c r="N1476" t="s">
        <v>22</v>
      </c>
      <c r="O1476">
        <v>409</v>
      </c>
      <c r="P1476" t="s">
        <v>6884</v>
      </c>
      <c r="Q1476">
        <v>2224</v>
      </c>
      <c r="R1476">
        <v>24603442</v>
      </c>
    </row>
    <row r="1477" spans="1:18" x14ac:dyDescent="0.25">
      <c r="A1477">
        <v>1475</v>
      </c>
      <c r="B1477" t="s">
        <v>6885</v>
      </c>
      <c r="C1477" t="s">
        <v>6886</v>
      </c>
      <c r="D1477">
        <v>1</v>
      </c>
      <c r="E1477" t="s">
        <v>6887</v>
      </c>
      <c r="F1477" t="s">
        <v>6885</v>
      </c>
      <c r="G1477">
        <v>3796</v>
      </c>
      <c r="H1477">
        <v>66</v>
      </c>
      <c r="I1477">
        <v>2</v>
      </c>
      <c r="J1477">
        <v>0</v>
      </c>
      <c r="K1477">
        <v>0</v>
      </c>
      <c r="L1477" t="s">
        <v>6888</v>
      </c>
      <c r="M1477">
        <v>82</v>
      </c>
      <c r="N1477" t="s">
        <v>22</v>
      </c>
      <c r="O1477">
        <v>46</v>
      </c>
      <c r="P1477" t="s">
        <v>6889</v>
      </c>
      <c r="Q1477">
        <v>519</v>
      </c>
      <c r="R1477">
        <v>130185</v>
      </c>
    </row>
    <row r="1478" spans="1:18" x14ac:dyDescent="0.25">
      <c r="A1478">
        <v>1476</v>
      </c>
      <c r="B1478" t="s">
        <v>6890</v>
      </c>
      <c r="C1478" t="s">
        <v>6891</v>
      </c>
      <c r="D1478">
        <v>1</v>
      </c>
      <c r="E1478" t="s">
        <v>6892</v>
      </c>
      <c r="F1478" t="s">
        <v>6890</v>
      </c>
      <c r="G1478">
        <v>2930699</v>
      </c>
      <c r="H1478">
        <v>22643</v>
      </c>
      <c r="I1478">
        <v>1530</v>
      </c>
      <c r="J1478">
        <v>0</v>
      </c>
      <c r="K1478">
        <v>20</v>
      </c>
      <c r="L1478" t="s">
        <v>1622</v>
      </c>
      <c r="M1478">
        <v>1200</v>
      </c>
      <c r="N1478" t="s">
        <v>22</v>
      </c>
      <c r="O1478">
        <v>735</v>
      </c>
      <c r="P1478" t="s">
        <v>6893</v>
      </c>
      <c r="Q1478">
        <v>1135</v>
      </c>
      <c r="R1478">
        <v>12004037</v>
      </c>
    </row>
    <row r="1479" spans="1:18" x14ac:dyDescent="0.25">
      <c r="A1479">
        <v>1477</v>
      </c>
      <c r="B1479" t="s">
        <v>6894</v>
      </c>
      <c r="C1479" t="s">
        <v>6895</v>
      </c>
      <c r="D1479">
        <v>1</v>
      </c>
      <c r="E1479" t="s">
        <v>6896</v>
      </c>
      <c r="F1479" t="s">
        <v>6894</v>
      </c>
      <c r="G1479">
        <v>1435942</v>
      </c>
      <c r="H1479">
        <v>11998</v>
      </c>
      <c r="I1479">
        <v>418</v>
      </c>
      <c r="J1479">
        <v>0</v>
      </c>
      <c r="K1479">
        <v>82</v>
      </c>
      <c r="L1479" t="s">
        <v>6883</v>
      </c>
      <c r="M1479">
        <v>7620</v>
      </c>
      <c r="N1479" t="s">
        <v>22</v>
      </c>
      <c r="O1479">
        <v>409</v>
      </c>
      <c r="P1479" t="s">
        <v>6897</v>
      </c>
      <c r="Q1479">
        <v>2391</v>
      </c>
      <c r="R1479">
        <v>24603442</v>
      </c>
    </row>
    <row r="1480" spans="1:18" x14ac:dyDescent="0.25">
      <c r="A1480">
        <v>1478</v>
      </c>
      <c r="B1480" t="s">
        <v>6898</v>
      </c>
      <c r="C1480" t="s">
        <v>6899</v>
      </c>
      <c r="D1480">
        <v>1</v>
      </c>
      <c r="E1480" t="s">
        <v>6900</v>
      </c>
      <c r="F1480" t="s">
        <v>6898</v>
      </c>
      <c r="G1480">
        <v>11249</v>
      </c>
      <c r="H1480">
        <v>328</v>
      </c>
      <c r="I1480">
        <v>5</v>
      </c>
      <c r="J1480">
        <v>0</v>
      </c>
      <c r="K1480">
        <v>5</v>
      </c>
      <c r="L1480" t="s">
        <v>6640</v>
      </c>
      <c r="M1480">
        <v>152</v>
      </c>
      <c r="N1480" t="s">
        <v>22</v>
      </c>
      <c r="O1480">
        <v>32</v>
      </c>
      <c r="P1480" t="s">
        <v>6901</v>
      </c>
      <c r="Q1480">
        <v>574</v>
      </c>
      <c r="R1480">
        <v>133739</v>
      </c>
    </row>
    <row r="1481" spans="1:18" x14ac:dyDescent="0.25">
      <c r="A1481">
        <v>1479</v>
      </c>
      <c r="B1481" t="s">
        <v>6902</v>
      </c>
      <c r="C1481" t="s">
        <v>6903</v>
      </c>
      <c r="D1481">
        <v>1</v>
      </c>
      <c r="E1481" t="s">
        <v>6904</v>
      </c>
      <c r="F1481" t="s">
        <v>6902</v>
      </c>
      <c r="G1481">
        <v>11394</v>
      </c>
      <c r="H1481">
        <v>110</v>
      </c>
      <c r="I1481">
        <v>9</v>
      </c>
      <c r="J1481">
        <v>0</v>
      </c>
      <c r="K1481">
        <v>0</v>
      </c>
      <c r="L1481" t="s">
        <v>967</v>
      </c>
      <c r="M1481">
        <v>901</v>
      </c>
      <c r="N1481" t="s">
        <v>22</v>
      </c>
      <c r="O1481">
        <v>86</v>
      </c>
      <c r="P1481" t="s">
        <v>6905</v>
      </c>
      <c r="Q1481">
        <v>101</v>
      </c>
      <c r="R1481">
        <v>3009229</v>
      </c>
    </row>
    <row r="1482" spans="1:18" x14ac:dyDescent="0.25">
      <c r="A1482">
        <v>1480</v>
      </c>
      <c r="B1482" t="s">
        <v>6906</v>
      </c>
      <c r="C1482" t="s">
        <v>6907</v>
      </c>
      <c r="D1482">
        <v>1</v>
      </c>
      <c r="E1482" t="s">
        <v>6908</v>
      </c>
      <c r="F1482" t="s">
        <v>6906</v>
      </c>
      <c r="G1482">
        <v>1900</v>
      </c>
      <c r="H1482">
        <v>36</v>
      </c>
      <c r="I1482">
        <v>1</v>
      </c>
      <c r="J1482">
        <v>0</v>
      </c>
      <c r="K1482">
        <v>1</v>
      </c>
      <c r="L1482" t="s">
        <v>6909</v>
      </c>
      <c r="M1482">
        <v>367</v>
      </c>
      <c r="N1482" t="s">
        <v>22</v>
      </c>
      <c r="O1482">
        <v>24</v>
      </c>
      <c r="P1482" t="s">
        <v>6910</v>
      </c>
      <c r="Q1482">
        <v>502</v>
      </c>
      <c r="R1482">
        <v>87644</v>
      </c>
    </row>
    <row r="1483" spans="1:18" x14ac:dyDescent="0.25">
      <c r="A1483">
        <v>1481</v>
      </c>
      <c r="B1483" t="s">
        <v>6911</v>
      </c>
      <c r="C1483" t="s">
        <v>6912</v>
      </c>
      <c r="D1483">
        <v>1</v>
      </c>
      <c r="E1483" t="s">
        <v>6913</v>
      </c>
      <c r="F1483" t="s">
        <v>6911</v>
      </c>
      <c r="G1483">
        <v>702393</v>
      </c>
      <c r="H1483">
        <v>7206</v>
      </c>
      <c r="I1483">
        <v>451</v>
      </c>
      <c r="J1483">
        <v>0</v>
      </c>
      <c r="K1483">
        <v>7</v>
      </c>
      <c r="L1483" t="s">
        <v>6914</v>
      </c>
      <c r="M1483">
        <v>8980</v>
      </c>
      <c r="N1483" t="s">
        <v>22</v>
      </c>
      <c r="O1483">
        <v>376</v>
      </c>
      <c r="P1483" t="s">
        <v>6915</v>
      </c>
      <c r="Q1483">
        <v>2496</v>
      </c>
      <c r="R1483">
        <v>16028251</v>
      </c>
    </row>
    <row r="1484" spans="1:18" x14ac:dyDescent="0.25">
      <c r="A1484">
        <v>1482</v>
      </c>
      <c r="B1484" t="s">
        <v>6916</v>
      </c>
      <c r="C1484" t="s">
        <v>6917</v>
      </c>
      <c r="D1484">
        <v>1</v>
      </c>
      <c r="E1484" t="s">
        <v>6918</v>
      </c>
      <c r="F1484" t="s">
        <v>6916</v>
      </c>
      <c r="G1484">
        <v>175647</v>
      </c>
      <c r="H1484">
        <v>3672</v>
      </c>
      <c r="I1484">
        <v>61</v>
      </c>
      <c r="J1484">
        <v>0</v>
      </c>
      <c r="K1484">
        <v>17</v>
      </c>
      <c r="L1484" t="s">
        <v>6650</v>
      </c>
      <c r="M1484">
        <v>11600</v>
      </c>
      <c r="N1484" t="s">
        <v>22</v>
      </c>
      <c r="O1484">
        <v>25</v>
      </c>
      <c r="P1484" t="s">
        <v>6919</v>
      </c>
      <c r="Q1484">
        <v>518</v>
      </c>
      <c r="R1484">
        <v>3926742</v>
      </c>
    </row>
    <row r="1485" spans="1:18" x14ac:dyDescent="0.25">
      <c r="A1485">
        <v>1483</v>
      </c>
      <c r="B1485" t="s">
        <v>6920</v>
      </c>
      <c r="C1485" t="s">
        <v>6921</v>
      </c>
      <c r="D1485">
        <v>1</v>
      </c>
      <c r="E1485" t="s">
        <v>6922</v>
      </c>
      <c r="F1485" t="s">
        <v>6920</v>
      </c>
      <c r="G1485">
        <v>1620809</v>
      </c>
      <c r="H1485">
        <v>14444</v>
      </c>
      <c r="I1485">
        <v>1516</v>
      </c>
      <c r="J1485">
        <v>0</v>
      </c>
      <c r="K1485">
        <v>5</v>
      </c>
      <c r="L1485" t="s">
        <v>1622</v>
      </c>
      <c r="M1485">
        <v>1200</v>
      </c>
      <c r="N1485" t="s">
        <v>22</v>
      </c>
      <c r="O1485">
        <v>735</v>
      </c>
      <c r="P1485" t="s">
        <v>6923</v>
      </c>
      <c r="Q1485">
        <v>1138</v>
      </c>
      <c r="R1485">
        <v>12004037</v>
      </c>
    </row>
    <row r="1486" spans="1:18" x14ac:dyDescent="0.25">
      <c r="A1486">
        <v>1484</v>
      </c>
      <c r="B1486" t="s">
        <v>6924</v>
      </c>
      <c r="C1486" t="s">
        <v>6925</v>
      </c>
      <c r="D1486">
        <v>1</v>
      </c>
      <c r="E1486" t="s">
        <v>6926</v>
      </c>
      <c r="F1486" t="s">
        <v>6924</v>
      </c>
      <c r="G1486">
        <v>19448</v>
      </c>
      <c r="H1486">
        <v>367</v>
      </c>
      <c r="I1486">
        <v>14</v>
      </c>
      <c r="J1486">
        <v>0</v>
      </c>
      <c r="K1486">
        <v>0</v>
      </c>
      <c r="L1486" t="s">
        <v>6766</v>
      </c>
      <c r="M1486">
        <v>44</v>
      </c>
      <c r="N1486" t="s">
        <v>22</v>
      </c>
      <c r="O1486">
        <v>30</v>
      </c>
      <c r="P1486" t="s">
        <v>6927</v>
      </c>
      <c r="Q1486">
        <v>91</v>
      </c>
      <c r="R1486">
        <v>1617902</v>
      </c>
    </row>
    <row r="1487" spans="1:18" x14ac:dyDescent="0.25">
      <c r="A1487">
        <v>1485</v>
      </c>
      <c r="B1487" t="s">
        <v>6928</v>
      </c>
      <c r="C1487" t="s">
        <v>6929</v>
      </c>
      <c r="D1487">
        <v>1</v>
      </c>
      <c r="E1487" t="s">
        <v>6930</v>
      </c>
      <c r="F1487" t="s">
        <v>6928</v>
      </c>
      <c r="G1487">
        <v>47293</v>
      </c>
      <c r="H1487">
        <v>820</v>
      </c>
      <c r="I1487">
        <v>12</v>
      </c>
      <c r="J1487">
        <v>0</v>
      </c>
      <c r="K1487">
        <v>0</v>
      </c>
      <c r="L1487" t="s">
        <v>6571</v>
      </c>
      <c r="M1487">
        <v>763</v>
      </c>
      <c r="N1487" t="s">
        <v>22</v>
      </c>
      <c r="O1487">
        <v>54</v>
      </c>
      <c r="P1487" t="s">
        <v>6572</v>
      </c>
      <c r="Q1487">
        <v>76</v>
      </c>
      <c r="R1487">
        <v>431052</v>
      </c>
    </row>
    <row r="1488" spans="1:18" x14ac:dyDescent="0.25">
      <c r="A1488">
        <v>1486</v>
      </c>
      <c r="B1488" t="s">
        <v>6931</v>
      </c>
      <c r="C1488" t="s">
        <v>6932</v>
      </c>
      <c r="D1488">
        <v>1</v>
      </c>
      <c r="E1488" t="s">
        <v>6933</v>
      </c>
      <c r="F1488" t="s">
        <v>6931</v>
      </c>
      <c r="G1488">
        <v>189109</v>
      </c>
      <c r="H1488">
        <v>2536</v>
      </c>
      <c r="I1488">
        <v>94</v>
      </c>
      <c r="J1488">
        <v>0</v>
      </c>
      <c r="K1488">
        <v>5</v>
      </c>
      <c r="L1488" t="s">
        <v>6934</v>
      </c>
      <c r="M1488">
        <v>807</v>
      </c>
      <c r="N1488" t="s">
        <v>22</v>
      </c>
      <c r="O1488">
        <v>56</v>
      </c>
      <c r="P1488" t="s">
        <v>6935</v>
      </c>
      <c r="Q1488">
        <v>595</v>
      </c>
      <c r="R1488">
        <v>6581592</v>
      </c>
    </row>
    <row r="1489" spans="1:18" x14ac:dyDescent="0.25">
      <c r="A1489">
        <v>1487</v>
      </c>
      <c r="B1489" t="s">
        <v>6936</v>
      </c>
      <c r="C1489" t="s">
        <v>6937</v>
      </c>
      <c r="D1489">
        <v>1</v>
      </c>
      <c r="E1489" t="s">
        <v>6938</v>
      </c>
      <c r="F1489" t="s">
        <v>6936</v>
      </c>
      <c r="G1489">
        <v>31816</v>
      </c>
      <c r="H1489">
        <v>538</v>
      </c>
      <c r="I1489">
        <v>53</v>
      </c>
      <c r="J1489">
        <v>0</v>
      </c>
      <c r="K1489">
        <v>1</v>
      </c>
      <c r="L1489" t="s">
        <v>6939</v>
      </c>
      <c r="M1489">
        <v>323</v>
      </c>
      <c r="N1489" t="s">
        <v>22</v>
      </c>
      <c r="O1489">
        <v>729</v>
      </c>
      <c r="P1489" t="s">
        <v>6940</v>
      </c>
      <c r="Q1489">
        <v>938</v>
      </c>
      <c r="R1489">
        <v>13173765</v>
      </c>
    </row>
    <row r="1490" spans="1:18" x14ac:dyDescent="0.25">
      <c r="A1490">
        <v>1488</v>
      </c>
      <c r="B1490" t="s">
        <v>6941</v>
      </c>
      <c r="C1490" t="s">
        <v>6942</v>
      </c>
      <c r="D1490">
        <v>1</v>
      </c>
      <c r="E1490" t="s">
        <v>6943</v>
      </c>
      <c r="F1490" t="s">
        <v>6941</v>
      </c>
      <c r="G1490">
        <v>4460</v>
      </c>
      <c r="H1490">
        <v>50</v>
      </c>
      <c r="I1490">
        <v>0</v>
      </c>
      <c r="J1490">
        <v>0</v>
      </c>
      <c r="K1490">
        <v>0</v>
      </c>
      <c r="L1490" t="s">
        <v>6702</v>
      </c>
      <c r="M1490">
        <v>70700</v>
      </c>
      <c r="N1490" t="s">
        <v>22</v>
      </c>
      <c r="O1490">
        <v>238</v>
      </c>
      <c r="P1490" t="s">
        <v>6944</v>
      </c>
      <c r="Q1490">
        <v>232</v>
      </c>
      <c r="R1490">
        <v>19423680</v>
      </c>
    </row>
    <row r="1491" spans="1:18" x14ac:dyDescent="0.25">
      <c r="A1491">
        <v>1489</v>
      </c>
      <c r="B1491" t="s">
        <v>6945</v>
      </c>
      <c r="C1491" t="s">
        <v>6946</v>
      </c>
      <c r="D1491">
        <v>1</v>
      </c>
      <c r="E1491" t="s">
        <v>6947</v>
      </c>
      <c r="F1491" t="s">
        <v>6948</v>
      </c>
      <c r="G1491">
        <v>8498168</v>
      </c>
      <c r="H1491">
        <v>33018</v>
      </c>
      <c r="I1491">
        <v>996</v>
      </c>
      <c r="J1491">
        <v>0</v>
      </c>
      <c r="K1491">
        <v>541</v>
      </c>
      <c r="L1491" t="s">
        <v>6949</v>
      </c>
      <c r="M1491">
        <v>564000</v>
      </c>
      <c r="N1491" t="s">
        <v>22</v>
      </c>
      <c r="O1491">
        <v>110</v>
      </c>
      <c r="P1491" t="s">
        <v>6950</v>
      </c>
      <c r="Q1491">
        <v>1383</v>
      </c>
      <c r="R1491">
        <v>342929124</v>
      </c>
    </row>
    <row r="1492" spans="1:18" x14ac:dyDescent="0.25">
      <c r="A1492">
        <v>1490</v>
      </c>
      <c r="B1492" t="s">
        <v>6951</v>
      </c>
      <c r="C1492" t="s">
        <v>6952</v>
      </c>
      <c r="D1492">
        <v>1</v>
      </c>
      <c r="E1492" t="s">
        <v>6953</v>
      </c>
      <c r="F1492" t="s">
        <v>6951</v>
      </c>
      <c r="G1492">
        <v>6961</v>
      </c>
      <c r="H1492">
        <v>82</v>
      </c>
      <c r="I1492">
        <v>11</v>
      </c>
      <c r="J1492">
        <v>0</v>
      </c>
      <c r="K1492">
        <v>2</v>
      </c>
      <c r="L1492" t="s">
        <v>6551</v>
      </c>
      <c r="M1492">
        <v>4</v>
      </c>
      <c r="N1492" t="s">
        <v>22</v>
      </c>
      <c r="O1492">
        <v>43</v>
      </c>
      <c r="P1492" t="s">
        <v>6954</v>
      </c>
      <c r="Q1492">
        <v>1049</v>
      </c>
      <c r="R1492">
        <v>387937</v>
      </c>
    </row>
    <row r="1493" spans="1:18" x14ac:dyDescent="0.25">
      <c r="A1493">
        <v>1491</v>
      </c>
      <c r="B1493" t="s">
        <v>6955</v>
      </c>
      <c r="C1493" t="s">
        <v>6956</v>
      </c>
      <c r="D1493">
        <v>1</v>
      </c>
      <c r="E1493" t="s">
        <v>6957</v>
      </c>
      <c r="F1493" t="s">
        <v>6955</v>
      </c>
      <c r="G1493">
        <v>1350</v>
      </c>
      <c r="H1493">
        <v>33</v>
      </c>
      <c r="I1493">
        <v>0</v>
      </c>
      <c r="J1493">
        <v>0</v>
      </c>
      <c r="K1493">
        <v>3</v>
      </c>
      <c r="L1493" t="s">
        <v>6645</v>
      </c>
      <c r="M1493">
        <v>255</v>
      </c>
      <c r="N1493" t="s">
        <v>22</v>
      </c>
      <c r="O1493">
        <v>56</v>
      </c>
      <c r="P1493" t="s">
        <v>6958</v>
      </c>
      <c r="Q1493">
        <v>699</v>
      </c>
      <c r="R1493">
        <v>243191</v>
      </c>
    </row>
    <row r="1494" spans="1:18" x14ac:dyDescent="0.25">
      <c r="A1494">
        <v>1492</v>
      </c>
      <c r="B1494" t="s">
        <v>4726</v>
      </c>
      <c r="C1494" t="s">
        <v>6959</v>
      </c>
      <c r="D1494">
        <v>1</v>
      </c>
      <c r="E1494" t="s">
        <v>6960</v>
      </c>
      <c r="F1494" t="s">
        <v>4726</v>
      </c>
      <c r="G1494">
        <v>20643</v>
      </c>
      <c r="H1494">
        <v>471</v>
      </c>
      <c r="I1494">
        <v>19</v>
      </c>
      <c r="J1494">
        <v>0</v>
      </c>
      <c r="K1494">
        <v>11</v>
      </c>
      <c r="L1494" t="s">
        <v>6961</v>
      </c>
      <c r="M1494">
        <v>512</v>
      </c>
      <c r="N1494" t="s">
        <v>22</v>
      </c>
      <c r="O1494">
        <v>123</v>
      </c>
      <c r="P1494" t="s">
        <v>6962</v>
      </c>
      <c r="Q1494">
        <v>1220</v>
      </c>
      <c r="R1494">
        <v>178646</v>
      </c>
    </row>
    <row r="1495" spans="1:18" x14ac:dyDescent="0.25">
      <c r="A1495">
        <v>1493</v>
      </c>
      <c r="B1495" t="s">
        <v>6963</v>
      </c>
      <c r="C1495" t="s">
        <v>6964</v>
      </c>
      <c r="D1495">
        <v>1</v>
      </c>
      <c r="E1495" t="s">
        <v>6965</v>
      </c>
      <c r="F1495" t="s">
        <v>6963</v>
      </c>
      <c r="G1495">
        <v>2216</v>
      </c>
      <c r="H1495">
        <v>27</v>
      </c>
      <c r="I1495">
        <v>0</v>
      </c>
      <c r="J1495">
        <v>0</v>
      </c>
      <c r="K1495">
        <v>0</v>
      </c>
      <c r="L1495" t="s">
        <v>6966</v>
      </c>
      <c r="M1495">
        <v>417</v>
      </c>
      <c r="N1495" t="s">
        <v>22</v>
      </c>
      <c r="O1495">
        <v>20</v>
      </c>
      <c r="P1495" t="s">
        <v>6967</v>
      </c>
      <c r="Q1495">
        <v>181</v>
      </c>
      <c r="R1495">
        <v>45230</v>
      </c>
    </row>
    <row r="1496" spans="1:18" x14ac:dyDescent="0.25">
      <c r="A1496">
        <v>1494</v>
      </c>
      <c r="B1496" t="s">
        <v>6968</v>
      </c>
      <c r="C1496" t="s">
        <v>6969</v>
      </c>
      <c r="D1496">
        <v>1</v>
      </c>
      <c r="E1496" t="s">
        <v>6970</v>
      </c>
      <c r="F1496" t="s">
        <v>6968</v>
      </c>
      <c r="G1496">
        <v>90804</v>
      </c>
      <c r="H1496">
        <v>2739</v>
      </c>
      <c r="I1496">
        <v>132</v>
      </c>
      <c r="J1496">
        <v>0</v>
      </c>
      <c r="K1496">
        <v>0</v>
      </c>
      <c r="L1496" t="s">
        <v>6971</v>
      </c>
      <c r="M1496">
        <v>11200</v>
      </c>
      <c r="N1496" t="s">
        <v>22</v>
      </c>
      <c r="O1496">
        <v>57</v>
      </c>
      <c r="P1496" t="s">
        <v>6972</v>
      </c>
      <c r="Q1496">
        <v>119</v>
      </c>
      <c r="R1496">
        <v>12651109</v>
      </c>
    </row>
    <row r="1497" spans="1:18" x14ac:dyDescent="0.25">
      <c r="A1497">
        <v>1495</v>
      </c>
      <c r="B1497" t="s">
        <v>6973</v>
      </c>
      <c r="C1497" t="s">
        <v>6974</v>
      </c>
      <c r="D1497">
        <v>1</v>
      </c>
      <c r="E1497" t="s">
        <v>6975</v>
      </c>
      <c r="F1497" t="s">
        <v>6973</v>
      </c>
      <c r="G1497">
        <v>54888</v>
      </c>
      <c r="H1497">
        <v>819</v>
      </c>
      <c r="I1497">
        <v>81</v>
      </c>
      <c r="J1497">
        <v>0</v>
      </c>
      <c r="K1497">
        <v>0</v>
      </c>
      <c r="L1497" t="s">
        <v>6976</v>
      </c>
      <c r="M1497">
        <v>48</v>
      </c>
      <c r="N1497" t="s">
        <v>22</v>
      </c>
      <c r="O1497">
        <v>24</v>
      </c>
      <c r="P1497" t="s">
        <v>6977</v>
      </c>
      <c r="Q1497">
        <v>419</v>
      </c>
      <c r="R1497">
        <v>588650</v>
      </c>
    </row>
    <row r="1498" spans="1:18" x14ac:dyDescent="0.25">
      <c r="A1498">
        <v>1496</v>
      </c>
      <c r="B1498" t="s">
        <v>6978</v>
      </c>
      <c r="C1498" t="s">
        <v>6979</v>
      </c>
      <c r="D1498">
        <v>1</v>
      </c>
      <c r="E1498" t="s">
        <v>6980</v>
      </c>
      <c r="F1498" t="s">
        <v>6978</v>
      </c>
      <c r="G1498">
        <v>273159</v>
      </c>
      <c r="H1498">
        <v>5170</v>
      </c>
      <c r="I1498">
        <v>112</v>
      </c>
      <c r="J1498">
        <v>0</v>
      </c>
      <c r="K1498">
        <v>39</v>
      </c>
      <c r="L1498" t="s">
        <v>6981</v>
      </c>
      <c r="M1498">
        <v>2150</v>
      </c>
      <c r="N1498" t="s">
        <v>22</v>
      </c>
      <c r="O1498">
        <v>281</v>
      </c>
      <c r="P1498" t="s">
        <v>6982</v>
      </c>
      <c r="Q1498">
        <v>1500</v>
      </c>
      <c r="R1498">
        <v>14451106</v>
      </c>
    </row>
    <row r="1499" spans="1:18" x14ac:dyDescent="0.25">
      <c r="A1499">
        <v>1497</v>
      </c>
      <c r="B1499" t="s">
        <v>6983</v>
      </c>
      <c r="C1499" t="s">
        <v>6984</v>
      </c>
      <c r="D1499">
        <v>1</v>
      </c>
      <c r="E1499" t="s">
        <v>6985</v>
      </c>
      <c r="F1499" t="s">
        <v>6983</v>
      </c>
      <c r="G1499">
        <v>775587</v>
      </c>
      <c r="H1499">
        <v>11190</v>
      </c>
      <c r="I1499">
        <v>785</v>
      </c>
      <c r="J1499">
        <v>0</v>
      </c>
      <c r="K1499">
        <v>140</v>
      </c>
      <c r="L1499" t="s">
        <v>6986</v>
      </c>
      <c r="M1499">
        <v>15000</v>
      </c>
      <c r="N1499" t="s">
        <v>22</v>
      </c>
      <c r="O1499">
        <v>335</v>
      </c>
      <c r="P1499" t="s">
        <v>6987</v>
      </c>
      <c r="Q1499">
        <v>1040</v>
      </c>
      <c r="R1499">
        <v>34438770</v>
      </c>
    </row>
    <row r="1500" spans="1:18" x14ac:dyDescent="0.25">
      <c r="A1500">
        <v>1498</v>
      </c>
      <c r="B1500" t="s">
        <v>6988</v>
      </c>
      <c r="C1500" t="s">
        <v>6989</v>
      </c>
      <c r="D1500">
        <v>1</v>
      </c>
      <c r="E1500" t="s">
        <v>6990</v>
      </c>
      <c r="F1500" t="s">
        <v>6988</v>
      </c>
      <c r="G1500">
        <v>148647</v>
      </c>
      <c r="H1500">
        <v>3209</v>
      </c>
      <c r="I1500">
        <v>221</v>
      </c>
      <c r="J1500">
        <v>0</v>
      </c>
      <c r="K1500">
        <v>26</v>
      </c>
      <c r="L1500" t="s">
        <v>6991</v>
      </c>
      <c r="M1500">
        <v>79</v>
      </c>
      <c r="N1500" t="s">
        <v>22</v>
      </c>
      <c r="O1500">
        <v>28</v>
      </c>
      <c r="P1500" t="s">
        <v>6992</v>
      </c>
      <c r="Q1500">
        <v>349</v>
      </c>
      <c r="R1500">
        <v>1068698</v>
      </c>
    </row>
    <row r="1501" spans="1:18" x14ac:dyDescent="0.25">
      <c r="A1501">
        <v>1499</v>
      </c>
      <c r="B1501" t="s">
        <v>6993</v>
      </c>
      <c r="C1501" t="s">
        <v>6994</v>
      </c>
      <c r="D1501">
        <v>1</v>
      </c>
      <c r="E1501" t="s">
        <v>6995</v>
      </c>
      <c r="F1501" t="s">
        <v>6993</v>
      </c>
      <c r="G1501">
        <v>11179</v>
      </c>
      <c r="H1501">
        <v>232</v>
      </c>
      <c r="I1501">
        <v>4</v>
      </c>
      <c r="J1501">
        <v>0</v>
      </c>
      <c r="K1501">
        <v>0</v>
      </c>
      <c r="L1501" t="s">
        <v>5519</v>
      </c>
      <c r="M1501">
        <v>5510</v>
      </c>
      <c r="N1501" t="s">
        <v>22</v>
      </c>
      <c r="O1501">
        <v>339</v>
      </c>
      <c r="P1501" t="s">
        <v>6996</v>
      </c>
      <c r="Q1501">
        <v>107</v>
      </c>
      <c r="R1501">
        <v>900765</v>
      </c>
    </row>
    <row r="1502" spans="1:18" x14ac:dyDescent="0.25">
      <c r="A1502">
        <v>1500</v>
      </c>
      <c r="B1502" t="s">
        <v>6997</v>
      </c>
      <c r="C1502" t="s">
        <v>6998</v>
      </c>
      <c r="D1502">
        <v>1</v>
      </c>
      <c r="E1502" t="s">
        <v>6999</v>
      </c>
      <c r="F1502" t="s">
        <v>6997</v>
      </c>
      <c r="G1502">
        <v>75418</v>
      </c>
      <c r="H1502">
        <v>1408</v>
      </c>
      <c r="I1502">
        <v>73</v>
      </c>
      <c r="J1502">
        <v>0</v>
      </c>
      <c r="K1502">
        <v>0</v>
      </c>
      <c r="L1502" t="s">
        <v>7000</v>
      </c>
      <c r="M1502">
        <v>493</v>
      </c>
      <c r="N1502" t="s">
        <v>22</v>
      </c>
      <c r="O1502">
        <v>32</v>
      </c>
      <c r="P1502" t="s">
        <v>7001</v>
      </c>
      <c r="Q1502">
        <v>141</v>
      </c>
      <c r="R1502">
        <v>1985779</v>
      </c>
    </row>
    <row r="1503" spans="1:18" x14ac:dyDescent="0.25">
      <c r="A1503">
        <v>1501</v>
      </c>
      <c r="B1503" t="s">
        <v>7002</v>
      </c>
      <c r="C1503" t="s">
        <v>7003</v>
      </c>
      <c r="D1503">
        <v>1</v>
      </c>
      <c r="E1503" t="s">
        <v>7004</v>
      </c>
      <c r="F1503" t="s">
        <v>7002</v>
      </c>
      <c r="G1503">
        <v>341370</v>
      </c>
      <c r="H1503">
        <v>5398</v>
      </c>
      <c r="I1503">
        <v>593</v>
      </c>
      <c r="J1503">
        <v>0</v>
      </c>
      <c r="K1503">
        <v>13</v>
      </c>
      <c r="L1503" t="s">
        <v>2106</v>
      </c>
      <c r="M1503">
        <v>1210</v>
      </c>
      <c r="N1503" t="s">
        <v>22</v>
      </c>
      <c r="O1503">
        <v>52</v>
      </c>
      <c r="P1503" t="s">
        <v>7005</v>
      </c>
      <c r="Q1503">
        <v>587</v>
      </c>
      <c r="R1503">
        <v>6615814</v>
      </c>
    </row>
    <row r="1504" spans="1:18" x14ac:dyDescent="0.25">
      <c r="A1504">
        <v>1502</v>
      </c>
      <c r="B1504" t="s">
        <v>7006</v>
      </c>
      <c r="C1504" t="s">
        <v>7007</v>
      </c>
      <c r="D1504">
        <v>1</v>
      </c>
      <c r="E1504" t="s">
        <v>7008</v>
      </c>
      <c r="F1504" t="s">
        <v>7006</v>
      </c>
      <c r="G1504">
        <v>7502</v>
      </c>
      <c r="H1504">
        <v>146</v>
      </c>
      <c r="I1504">
        <v>3</v>
      </c>
      <c r="J1504">
        <v>0</v>
      </c>
      <c r="K1504">
        <v>0</v>
      </c>
      <c r="L1504" t="s">
        <v>7009</v>
      </c>
      <c r="M1504">
        <v>4600</v>
      </c>
      <c r="N1504" t="s">
        <v>22</v>
      </c>
      <c r="O1504">
        <v>57</v>
      </c>
      <c r="P1504" t="s">
        <v>7010</v>
      </c>
      <c r="Q1504">
        <v>314</v>
      </c>
      <c r="R1504">
        <v>762203</v>
      </c>
    </row>
    <row r="1505" spans="1:18" x14ac:dyDescent="0.25">
      <c r="A1505">
        <v>1503</v>
      </c>
      <c r="B1505" t="s">
        <v>7011</v>
      </c>
      <c r="C1505" t="s">
        <v>7012</v>
      </c>
      <c r="D1505">
        <v>1</v>
      </c>
      <c r="E1505" t="s">
        <v>7013</v>
      </c>
      <c r="F1505" t="s">
        <v>7011</v>
      </c>
      <c r="G1505">
        <v>1005153</v>
      </c>
      <c r="H1505">
        <v>18674</v>
      </c>
      <c r="I1505">
        <v>1328</v>
      </c>
      <c r="J1505">
        <v>0</v>
      </c>
      <c r="K1505">
        <v>5</v>
      </c>
      <c r="L1505" t="s">
        <v>1775</v>
      </c>
      <c r="M1505">
        <v>1910</v>
      </c>
      <c r="N1505" t="s">
        <v>22</v>
      </c>
      <c r="O1505">
        <v>62</v>
      </c>
      <c r="P1505" t="s">
        <v>7014</v>
      </c>
      <c r="Q1505">
        <v>219</v>
      </c>
      <c r="R1505">
        <v>10042297</v>
      </c>
    </row>
    <row r="1506" spans="1:18" x14ac:dyDescent="0.25">
      <c r="A1506">
        <v>1504</v>
      </c>
      <c r="B1506" t="s">
        <v>7015</v>
      </c>
      <c r="C1506" t="s">
        <v>7016</v>
      </c>
      <c r="D1506">
        <v>1</v>
      </c>
      <c r="E1506" t="s">
        <v>7017</v>
      </c>
      <c r="F1506" t="s">
        <v>7018</v>
      </c>
      <c r="G1506">
        <v>34846</v>
      </c>
      <c r="H1506">
        <v>642</v>
      </c>
      <c r="I1506">
        <v>21</v>
      </c>
      <c r="J1506">
        <v>0</v>
      </c>
      <c r="K1506">
        <v>0</v>
      </c>
      <c r="L1506" t="s">
        <v>7019</v>
      </c>
      <c r="M1506">
        <v>104</v>
      </c>
      <c r="N1506" t="s">
        <v>22</v>
      </c>
      <c r="O1506">
        <v>300</v>
      </c>
      <c r="P1506" t="s">
        <v>7020</v>
      </c>
      <c r="Q1506">
        <v>617</v>
      </c>
      <c r="R1506">
        <v>611280</v>
      </c>
    </row>
    <row r="1507" spans="1:18" x14ac:dyDescent="0.25">
      <c r="A1507">
        <v>1505</v>
      </c>
      <c r="B1507" t="s">
        <v>7021</v>
      </c>
      <c r="C1507" t="s">
        <v>7022</v>
      </c>
      <c r="D1507">
        <v>1</v>
      </c>
      <c r="E1507" t="s">
        <v>7023</v>
      </c>
      <c r="F1507" t="s">
        <v>7021</v>
      </c>
      <c r="G1507">
        <v>33912</v>
      </c>
      <c r="H1507">
        <v>1010</v>
      </c>
      <c r="I1507">
        <v>20</v>
      </c>
      <c r="J1507">
        <v>0</v>
      </c>
      <c r="K1507">
        <v>11</v>
      </c>
      <c r="L1507" t="s">
        <v>7024</v>
      </c>
      <c r="M1507">
        <v>24</v>
      </c>
      <c r="N1507" t="s">
        <v>22</v>
      </c>
      <c r="O1507">
        <v>39</v>
      </c>
      <c r="P1507" t="s">
        <v>7025</v>
      </c>
      <c r="Q1507">
        <v>547</v>
      </c>
      <c r="R1507">
        <v>214103</v>
      </c>
    </row>
    <row r="1508" spans="1:18" x14ac:dyDescent="0.25">
      <c r="A1508">
        <v>1506</v>
      </c>
      <c r="B1508" t="s">
        <v>7026</v>
      </c>
      <c r="C1508" t="s">
        <v>7027</v>
      </c>
      <c r="D1508">
        <v>1</v>
      </c>
      <c r="E1508" t="s">
        <v>7028</v>
      </c>
      <c r="F1508" t="s">
        <v>7029</v>
      </c>
      <c r="G1508">
        <v>62213</v>
      </c>
      <c r="H1508">
        <v>656</v>
      </c>
      <c r="I1508">
        <v>65</v>
      </c>
      <c r="J1508">
        <v>0</v>
      </c>
      <c r="K1508">
        <v>0</v>
      </c>
      <c r="L1508" t="s">
        <v>4374</v>
      </c>
      <c r="M1508">
        <v>2450</v>
      </c>
      <c r="N1508" t="s">
        <v>22</v>
      </c>
      <c r="O1508">
        <v>49</v>
      </c>
      <c r="P1508" t="s">
        <v>7030</v>
      </c>
      <c r="Q1508">
        <v>197</v>
      </c>
      <c r="R1508">
        <v>1829709</v>
      </c>
    </row>
    <row r="1509" spans="1:18" x14ac:dyDescent="0.25">
      <c r="A1509">
        <v>1507</v>
      </c>
      <c r="B1509" t="s">
        <v>7031</v>
      </c>
      <c r="C1509" t="s">
        <v>7032</v>
      </c>
      <c r="D1509">
        <v>1</v>
      </c>
      <c r="E1509" t="s">
        <v>7033</v>
      </c>
      <c r="F1509" t="s">
        <v>7031</v>
      </c>
      <c r="G1509">
        <v>20405</v>
      </c>
      <c r="H1509">
        <v>403</v>
      </c>
      <c r="I1509">
        <v>25</v>
      </c>
      <c r="J1509">
        <v>0</v>
      </c>
      <c r="K1509">
        <v>3</v>
      </c>
      <c r="L1509" t="s">
        <v>1227</v>
      </c>
      <c r="M1509">
        <v>1060</v>
      </c>
      <c r="N1509" t="s">
        <v>22</v>
      </c>
      <c r="O1509">
        <v>334</v>
      </c>
      <c r="P1509" t="s">
        <v>7034</v>
      </c>
      <c r="Q1509">
        <v>556</v>
      </c>
      <c r="R1509">
        <v>3281761</v>
      </c>
    </row>
    <row r="1510" spans="1:18" x14ac:dyDescent="0.25">
      <c r="A1510">
        <v>1508</v>
      </c>
      <c r="B1510" t="s">
        <v>7035</v>
      </c>
      <c r="C1510" t="s">
        <v>7036</v>
      </c>
      <c r="D1510">
        <v>1</v>
      </c>
      <c r="E1510" t="s">
        <v>7037</v>
      </c>
      <c r="F1510" t="s">
        <v>7035</v>
      </c>
      <c r="G1510">
        <v>112132</v>
      </c>
      <c r="H1510">
        <v>2257</v>
      </c>
      <c r="I1510">
        <v>273</v>
      </c>
      <c r="J1510">
        <v>0</v>
      </c>
      <c r="K1510">
        <v>0</v>
      </c>
      <c r="L1510" t="s">
        <v>7038</v>
      </c>
      <c r="M1510">
        <v>44</v>
      </c>
      <c r="N1510" t="s">
        <v>22</v>
      </c>
      <c r="O1510">
        <v>54</v>
      </c>
      <c r="P1510" t="s">
        <v>7039</v>
      </c>
      <c r="Q1510">
        <v>191</v>
      </c>
      <c r="R1510">
        <v>276642</v>
      </c>
    </row>
    <row r="1511" spans="1:18" x14ac:dyDescent="0.25">
      <c r="A1511">
        <v>1509</v>
      </c>
      <c r="B1511" t="s">
        <v>7040</v>
      </c>
      <c r="C1511" t="s">
        <v>7041</v>
      </c>
      <c r="D1511">
        <v>1</v>
      </c>
      <c r="E1511" t="s">
        <v>7042</v>
      </c>
      <c r="F1511" t="s">
        <v>7040</v>
      </c>
      <c r="G1511">
        <v>96788</v>
      </c>
      <c r="H1511">
        <v>2339</v>
      </c>
      <c r="I1511">
        <v>259</v>
      </c>
      <c r="J1511">
        <v>0</v>
      </c>
      <c r="K1511">
        <v>1</v>
      </c>
      <c r="L1511" t="s">
        <v>7043</v>
      </c>
      <c r="M1511">
        <v>2480</v>
      </c>
      <c r="N1511" t="s">
        <v>22</v>
      </c>
      <c r="O1511">
        <v>73</v>
      </c>
      <c r="P1511" t="s">
        <v>7044</v>
      </c>
      <c r="Q1511">
        <v>197</v>
      </c>
      <c r="R1511">
        <v>4941816</v>
      </c>
    </row>
    <row r="1512" spans="1:18" x14ac:dyDescent="0.25">
      <c r="A1512">
        <v>1510</v>
      </c>
      <c r="B1512" t="s">
        <v>7045</v>
      </c>
      <c r="C1512" t="s">
        <v>7046</v>
      </c>
      <c r="D1512">
        <v>1</v>
      </c>
      <c r="E1512" t="s">
        <v>7047</v>
      </c>
      <c r="F1512" t="s">
        <v>7045</v>
      </c>
      <c r="G1512">
        <v>455304</v>
      </c>
      <c r="H1512">
        <v>12988</v>
      </c>
      <c r="I1512">
        <v>526</v>
      </c>
      <c r="J1512">
        <v>0</v>
      </c>
      <c r="K1512">
        <v>0</v>
      </c>
      <c r="L1512" t="s">
        <v>7048</v>
      </c>
      <c r="M1512">
        <v>30600</v>
      </c>
      <c r="N1512" t="s">
        <v>22</v>
      </c>
      <c r="O1512">
        <v>425</v>
      </c>
      <c r="P1512" t="s">
        <v>7049</v>
      </c>
      <c r="Q1512">
        <v>49</v>
      </c>
      <c r="R1512">
        <v>5999174</v>
      </c>
    </row>
    <row r="1513" spans="1:18" x14ac:dyDescent="0.25">
      <c r="A1513">
        <v>1511</v>
      </c>
      <c r="B1513" t="s">
        <v>7050</v>
      </c>
      <c r="C1513" t="s">
        <v>7051</v>
      </c>
      <c r="D1513">
        <v>1</v>
      </c>
      <c r="E1513" t="s">
        <v>7052</v>
      </c>
      <c r="F1513" t="s">
        <v>7053</v>
      </c>
      <c r="G1513">
        <v>143412</v>
      </c>
      <c r="H1513">
        <v>3225</v>
      </c>
      <c r="I1513">
        <v>322</v>
      </c>
      <c r="J1513">
        <v>0</v>
      </c>
      <c r="K1513">
        <v>15</v>
      </c>
      <c r="L1513" t="s">
        <v>1237</v>
      </c>
      <c r="M1513">
        <v>3590</v>
      </c>
      <c r="N1513" t="s">
        <v>22</v>
      </c>
      <c r="O1513">
        <v>245</v>
      </c>
      <c r="P1513" t="s">
        <v>7054</v>
      </c>
      <c r="Q1513">
        <v>2209</v>
      </c>
      <c r="R1513">
        <v>9778686</v>
      </c>
    </row>
    <row r="1514" spans="1:18" x14ac:dyDescent="0.25">
      <c r="A1514">
        <v>1512</v>
      </c>
      <c r="B1514" t="s">
        <v>7055</v>
      </c>
      <c r="C1514" t="s">
        <v>7056</v>
      </c>
      <c r="D1514">
        <v>1</v>
      </c>
      <c r="E1514" t="s">
        <v>7057</v>
      </c>
      <c r="F1514" t="s">
        <v>7055</v>
      </c>
      <c r="G1514">
        <v>143927</v>
      </c>
      <c r="H1514">
        <v>2461</v>
      </c>
      <c r="I1514">
        <v>109</v>
      </c>
      <c r="J1514">
        <v>0</v>
      </c>
      <c r="K1514">
        <v>0</v>
      </c>
      <c r="L1514" t="s">
        <v>7058</v>
      </c>
      <c r="M1514">
        <v>76</v>
      </c>
      <c r="N1514" t="s">
        <v>22</v>
      </c>
      <c r="O1514">
        <v>174</v>
      </c>
      <c r="P1514" t="s">
        <v>7059</v>
      </c>
      <c r="Q1514">
        <v>223</v>
      </c>
      <c r="R1514">
        <v>6492697</v>
      </c>
    </row>
    <row r="1516" spans="1:18" x14ac:dyDescent="0.25">
      <c r="A1516">
        <v>1514</v>
      </c>
      <c r="B1516" t="s">
        <v>7061</v>
      </c>
      <c r="C1516" t="s">
        <v>7062</v>
      </c>
      <c r="D1516">
        <v>1</v>
      </c>
      <c r="E1516" t="s">
        <v>7063</v>
      </c>
      <c r="F1516" t="s">
        <v>7061</v>
      </c>
      <c r="G1516">
        <v>632541</v>
      </c>
      <c r="H1516">
        <v>12787</v>
      </c>
      <c r="I1516">
        <v>633</v>
      </c>
      <c r="J1516">
        <v>0</v>
      </c>
      <c r="K1516">
        <v>3</v>
      </c>
      <c r="L1516" t="s">
        <v>7064</v>
      </c>
      <c r="M1516">
        <v>360</v>
      </c>
      <c r="N1516" t="s">
        <v>22</v>
      </c>
      <c r="O1516">
        <v>31</v>
      </c>
      <c r="P1516" t="s">
        <v>7065</v>
      </c>
      <c r="Q1516">
        <v>376</v>
      </c>
      <c r="R1516">
        <v>4028503</v>
      </c>
    </row>
    <row r="1517" spans="1:18" x14ac:dyDescent="0.25">
      <c r="A1517">
        <v>1515</v>
      </c>
      <c r="B1517" t="s">
        <v>7066</v>
      </c>
      <c r="C1517" t="s">
        <v>7067</v>
      </c>
      <c r="D1517">
        <v>1</v>
      </c>
      <c r="E1517" t="s">
        <v>7068</v>
      </c>
      <c r="F1517" t="s">
        <v>7066</v>
      </c>
      <c r="G1517">
        <v>130342</v>
      </c>
      <c r="H1517">
        <v>2926</v>
      </c>
      <c r="I1517">
        <v>64</v>
      </c>
      <c r="J1517">
        <v>0</v>
      </c>
      <c r="K1517">
        <v>36</v>
      </c>
      <c r="L1517" t="s">
        <v>7069</v>
      </c>
      <c r="M1517">
        <v>6530</v>
      </c>
      <c r="N1517" t="s">
        <v>22</v>
      </c>
      <c r="O1517">
        <v>39</v>
      </c>
      <c r="P1517" t="s">
        <v>7070</v>
      </c>
      <c r="Q1517">
        <v>944</v>
      </c>
      <c r="R1517">
        <v>3227342</v>
      </c>
    </row>
    <row r="1518" spans="1:18" x14ac:dyDescent="0.25">
      <c r="A1518">
        <v>1516</v>
      </c>
      <c r="B1518" t="s">
        <v>7071</v>
      </c>
      <c r="C1518" t="s">
        <v>7072</v>
      </c>
      <c r="D1518">
        <v>1</v>
      </c>
      <c r="E1518" t="s">
        <v>7073</v>
      </c>
      <c r="F1518" t="s">
        <v>7074</v>
      </c>
      <c r="G1518">
        <v>27208</v>
      </c>
      <c r="H1518">
        <v>509</v>
      </c>
      <c r="I1518">
        <v>16</v>
      </c>
      <c r="J1518">
        <v>0</v>
      </c>
      <c r="K1518">
        <v>0</v>
      </c>
      <c r="L1518" t="s">
        <v>4677</v>
      </c>
      <c r="M1518">
        <v>76</v>
      </c>
      <c r="N1518" t="s">
        <v>22</v>
      </c>
      <c r="O1518">
        <v>55</v>
      </c>
      <c r="P1518" t="s">
        <v>7075</v>
      </c>
      <c r="Q1518">
        <v>300</v>
      </c>
      <c r="R1518">
        <v>1346730</v>
      </c>
    </row>
    <row r="1519" spans="1:18" x14ac:dyDescent="0.25">
      <c r="A1519">
        <v>1517</v>
      </c>
      <c r="B1519" t="s">
        <v>7076</v>
      </c>
      <c r="C1519" t="s">
        <v>7077</v>
      </c>
      <c r="D1519">
        <v>1</v>
      </c>
      <c r="E1519" t="s">
        <v>7078</v>
      </c>
      <c r="F1519" t="s">
        <v>7079</v>
      </c>
      <c r="G1519">
        <v>62935</v>
      </c>
      <c r="H1519">
        <v>1332</v>
      </c>
      <c r="I1519">
        <v>51</v>
      </c>
      <c r="J1519">
        <v>0</v>
      </c>
      <c r="K1519">
        <v>10</v>
      </c>
      <c r="L1519" t="s">
        <v>6981</v>
      </c>
      <c r="M1519">
        <v>2150</v>
      </c>
      <c r="N1519" t="s">
        <v>22</v>
      </c>
      <c r="O1519">
        <v>281</v>
      </c>
      <c r="P1519" t="s">
        <v>7080</v>
      </c>
      <c r="Q1519">
        <v>573</v>
      </c>
      <c r="R1519">
        <v>14451106</v>
      </c>
    </row>
    <row r="1520" spans="1:18" x14ac:dyDescent="0.25">
      <c r="A1520">
        <v>1518</v>
      </c>
      <c r="B1520" t="s">
        <v>7081</v>
      </c>
      <c r="C1520" t="s">
        <v>7082</v>
      </c>
      <c r="D1520">
        <v>1</v>
      </c>
      <c r="E1520" t="s">
        <v>7083</v>
      </c>
      <c r="F1520" t="s">
        <v>7081</v>
      </c>
      <c r="G1520">
        <v>199748</v>
      </c>
      <c r="H1520">
        <v>3802</v>
      </c>
      <c r="I1520">
        <v>127</v>
      </c>
      <c r="J1520">
        <v>0</v>
      </c>
      <c r="K1520">
        <v>8</v>
      </c>
      <c r="L1520" t="s">
        <v>7084</v>
      </c>
      <c r="M1520">
        <v>276</v>
      </c>
      <c r="N1520" t="s">
        <v>22</v>
      </c>
      <c r="O1520">
        <v>91</v>
      </c>
      <c r="P1520" t="s">
        <v>7085</v>
      </c>
      <c r="Q1520">
        <v>603</v>
      </c>
      <c r="R1520">
        <v>490412</v>
      </c>
    </row>
    <row r="1521" spans="1:18" x14ac:dyDescent="0.25">
      <c r="A1521">
        <v>1519</v>
      </c>
      <c r="B1521" t="s">
        <v>7086</v>
      </c>
      <c r="C1521" t="s">
        <v>7087</v>
      </c>
      <c r="D1521">
        <v>1</v>
      </c>
      <c r="E1521" t="s">
        <v>7088</v>
      </c>
      <c r="F1521" t="s">
        <v>7086</v>
      </c>
      <c r="G1521">
        <v>39409</v>
      </c>
      <c r="H1521">
        <v>1502</v>
      </c>
      <c r="I1521">
        <v>51</v>
      </c>
      <c r="J1521">
        <v>0</v>
      </c>
      <c r="K1521">
        <v>0</v>
      </c>
      <c r="L1521" t="s">
        <v>7089</v>
      </c>
      <c r="M1521">
        <v>6560</v>
      </c>
      <c r="N1521" t="s">
        <v>22</v>
      </c>
      <c r="O1521">
        <v>362</v>
      </c>
      <c r="P1521" t="s">
        <v>7090</v>
      </c>
      <c r="Q1521">
        <v>154</v>
      </c>
      <c r="R1521">
        <v>24245536</v>
      </c>
    </row>
    <row r="1522" spans="1:18" x14ac:dyDescent="0.25">
      <c r="A1522">
        <v>1520</v>
      </c>
      <c r="B1522" t="s">
        <v>7091</v>
      </c>
      <c r="C1522" t="s">
        <v>7092</v>
      </c>
      <c r="D1522">
        <v>1</v>
      </c>
      <c r="E1522" t="s">
        <v>7093</v>
      </c>
      <c r="F1522" t="s">
        <v>7091</v>
      </c>
      <c r="G1522">
        <v>55052</v>
      </c>
      <c r="H1522">
        <v>1372</v>
      </c>
      <c r="I1522">
        <v>58</v>
      </c>
      <c r="J1522">
        <v>0</v>
      </c>
      <c r="K1522">
        <v>16</v>
      </c>
      <c r="L1522" t="s">
        <v>7094</v>
      </c>
      <c r="M1522">
        <v>22</v>
      </c>
      <c r="N1522" t="s">
        <v>22</v>
      </c>
      <c r="O1522">
        <v>14</v>
      </c>
      <c r="P1522" t="s">
        <v>7095</v>
      </c>
      <c r="Q1522">
        <v>412</v>
      </c>
      <c r="R1522">
        <v>173650</v>
      </c>
    </row>
    <row r="1523" spans="1:18" x14ac:dyDescent="0.25">
      <c r="A1523">
        <v>1521</v>
      </c>
      <c r="B1523" t="s">
        <v>7096</v>
      </c>
      <c r="C1523" t="s">
        <v>7097</v>
      </c>
      <c r="D1523">
        <v>1</v>
      </c>
      <c r="E1523" t="s">
        <v>7098</v>
      </c>
      <c r="F1523" t="s">
        <v>7096</v>
      </c>
      <c r="G1523">
        <v>51670</v>
      </c>
      <c r="H1523">
        <v>1039</v>
      </c>
      <c r="I1523">
        <v>27</v>
      </c>
      <c r="J1523">
        <v>0</v>
      </c>
      <c r="K1523">
        <v>4</v>
      </c>
      <c r="L1523" t="s">
        <v>7099</v>
      </c>
      <c r="M1523">
        <v>20800</v>
      </c>
      <c r="N1523" t="s">
        <v>22</v>
      </c>
      <c r="O1523">
        <v>906</v>
      </c>
      <c r="P1523" t="s">
        <v>7100</v>
      </c>
      <c r="Q1523">
        <v>1684</v>
      </c>
      <c r="R1523">
        <v>14752215</v>
      </c>
    </row>
    <row r="1524" spans="1:18" x14ac:dyDescent="0.25">
      <c r="A1524">
        <v>1522</v>
      </c>
      <c r="B1524" t="s">
        <v>7101</v>
      </c>
      <c r="C1524" t="s">
        <v>7102</v>
      </c>
      <c r="D1524">
        <v>2</v>
      </c>
      <c r="E1524" t="s">
        <v>7103</v>
      </c>
      <c r="F1524" t="s">
        <v>7101</v>
      </c>
      <c r="G1524">
        <v>90328</v>
      </c>
      <c r="H1524">
        <v>2123</v>
      </c>
      <c r="I1524">
        <v>106</v>
      </c>
      <c r="J1524">
        <v>0</v>
      </c>
      <c r="K1524">
        <v>2</v>
      </c>
      <c r="L1524" t="s">
        <v>7104</v>
      </c>
      <c r="M1524">
        <v>723</v>
      </c>
      <c r="N1524" t="s">
        <v>22</v>
      </c>
      <c r="O1524">
        <v>53</v>
      </c>
      <c r="P1524" t="s">
        <v>7105</v>
      </c>
      <c r="Q1524">
        <v>489</v>
      </c>
      <c r="R1524">
        <v>463023</v>
      </c>
    </row>
    <row r="1525" spans="1:18" x14ac:dyDescent="0.25">
      <c r="A1525">
        <v>1523</v>
      </c>
      <c r="B1525" t="s">
        <v>7106</v>
      </c>
      <c r="C1525" t="s">
        <v>7107</v>
      </c>
      <c r="D1525">
        <v>1</v>
      </c>
      <c r="E1525" t="s">
        <v>7108</v>
      </c>
      <c r="F1525" t="s">
        <v>7106</v>
      </c>
      <c r="G1525">
        <v>7988</v>
      </c>
      <c r="H1525">
        <v>216</v>
      </c>
      <c r="I1525">
        <v>6</v>
      </c>
      <c r="J1525">
        <v>0</v>
      </c>
      <c r="K1525">
        <v>0</v>
      </c>
      <c r="L1525" t="s">
        <v>7109</v>
      </c>
      <c r="M1525">
        <v>962</v>
      </c>
      <c r="N1525" t="s">
        <v>22</v>
      </c>
      <c r="O1525">
        <v>145</v>
      </c>
      <c r="P1525" t="s">
        <v>7110</v>
      </c>
      <c r="Q1525">
        <v>78</v>
      </c>
      <c r="R1525">
        <v>3566168</v>
      </c>
    </row>
    <row r="1526" spans="1:18" x14ac:dyDescent="0.25">
      <c r="A1526">
        <v>1524</v>
      </c>
      <c r="B1526" t="s">
        <v>7111</v>
      </c>
      <c r="C1526" t="s">
        <v>7112</v>
      </c>
      <c r="D1526">
        <v>1</v>
      </c>
      <c r="E1526" t="s">
        <v>7113</v>
      </c>
      <c r="F1526" t="s">
        <v>7114</v>
      </c>
      <c r="G1526">
        <v>12852</v>
      </c>
      <c r="H1526">
        <v>451</v>
      </c>
      <c r="I1526">
        <v>49</v>
      </c>
      <c r="J1526">
        <v>0</v>
      </c>
      <c r="K1526">
        <v>1</v>
      </c>
      <c r="L1526" t="s">
        <v>1237</v>
      </c>
      <c r="M1526">
        <v>3590</v>
      </c>
      <c r="N1526" t="s">
        <v>22</v>
      </c>
      <c r="O1526">
        <v>245</v>
      </c>
      <c r="P1526" t="s">
        <v>7115</v>
      </c>
      <c r="Q1526">
        <v>125</v>
      </c>
      <c r="R1526">
        <v>9778686</v>
      </c>
    </row>
    <row r="1527" spans="1:18" x14ac:dyDescent="0.25">
      <c r="A1527">
        <v>1525</v>
      </c>
      <c r="B1527" t="s">
        <v>7116</v>
      </c>
      <c r="C1527" t="s">
        <v>7117</v>
      </c>
      <c r="D1527">
        <v>1</v>
      </c>
      <c r="E1527" t="s">
        <v>7118</v>
      </c>
      <c r="F1527" t="s">
        <v>7116</v>
      </c>
      <c r="G1527">
        <v>245634</v>
      </c>
      <c r="H1527">
        <v>3706</v>
      </c>
      <c r="I1527">
        <v>379</v>
      </c>
      <c r="J1527">
        <v>0</v>
      </c>
      <c r="K1527">
        <v>0</v>
      </c>
      <c r="L1527" t="s">
        <v>7119</v>
      </c>
      <c r="M1527">
        <v>285</v>
      </c>
      <c r="N1527" t="s">
        <v>22</v>
      </c>
      <c r="O1527">
        <v>88</v>
      </c>
      <c r="P1527" t="s">
        <v>7120</v>
      </c>
      <c r="Q1527">
        <v>167</v>
      </c>
      <c r="R1527">
        <v>11849765</v>
      </c>
    </row>
    <row r="1528" spans="1:18" x14ac:dyDescent="0.25">
      <c r="A1528">
        <v>1526</v>
      </c>
      <c r="B1528" t="s">
        <v>7121</v>
      </c>
      <c r="C1528" t="s">
        <v>7122</v>
      </c>
      <c r="D1528">
        <v>1</v>
      </c>
      <c r="E1528" t="s">
        <v>7123</v>
      </c>
      <c r="F1528" t="s">
        <v>7121</v>
      </c>
      <c r="G1528">
        <v>236275</v>
      </c>
      <c r="H1528">
        <v>3415</v>
      </c>
      <c r="I1528">
        <v>329</v>
      </c>
      <c r="J1528">
        <v>0</v>
      </c>
      <c r="K1528">
        <v>6</v>
      </c>
      <c r="L1528" t="s">
        <v>4677</v>
      </c>
      <c r="M1528">
        <v>76</v>
      </c>
      <c r="N1528" t="s">
        <v>22</v>
      </c>
      <c r="O1528">
        <v>55</v>
      </c>
      <c r="P1528" t="s">
        <v>7124</v>
      </c>
      <c r="Q1528">
        <v>279</v>
      </c>
      <c r="R1528">
        <v>1346730</v>
      </c>
    </row>
    <row r="1529" spans="1:18" x14ac:dyDescent="0.25">
      <c r="A1529">
        <v>1527</v>
      </c>
      <c r="B1529" t="s">
        <v>7125</v>
      </c>
      <c r="C1529" t="s">
        <v>7126</v>
      </c>
      <c r="D1529">
        <v>1</v>
      </c>
      <c r="E1529" t="s">
        <v>7127</v>
      </c>
      <c r="F1529" t="s">
        <v>7125</v>
      </c>
      <c r="G1529">
        <v>90016</v>
      </c>
      <c r="H1529">
        <v>1523</v>
      </c>
      <c r="I1529">
        <v>95</v>
      </c>
      <c r="J1529">
        <v>0</v>
      </c>
      <c r="K1529">
        <v>1</v>
      </c>
      <c r="L1529" t="s">
        <v>4374</v>
      </c>
      <c r="M1529">
        <v>2450</v>
      </c>
      <c r="N1529" t="s">
        <v>22</v>
      </c>
      <c r="O1529">
        <v>49</v>
      </c>
      <c r="P1529" t="s">
        <v>7128</v>
      </c>
      <c r="Q1529">
        <v>694</v>
      </c>
      <c r="R1529">
        <v>1829709</v>
      </c>
    </row>
    <row r="1530" spans="1:18" x14ac:dyDescent="0.25">
      <c r="A1530">
        <v>1528</v>
      </c>
      <c r="B1530" t="s">
        <v>7129</v>
      </c>
      <c r="C1530" t="s">
        <v>7130</v>
      </c>
      <c r="D1530">
        <v>1</v>
      </c>
      <c r="E1530" t="s">
        <v>7131</v>
      </c>
      <c r="F1530" t="s">
        <v>7129</v>
      </c>
      <c r="G1530">
        <v>6862</v>
      </c>
      <c r="H1530">
        <v>181</v>
      </c>
      <c r="I1530">
        <v>2</v>
      </c>
      <c r="J1530">
        <v>0</v>
      </c>
      <c r="K1530">
        <v>5</v>
      </c>
      <c r="L1530" t="s">
        <v>7132</v>
      </c>
      <c r="M1530">
        <v>409</v>
      </c>
      <c r="N1530" t="s">
        <v>22</v>
      </c>
      <c r="O1530">
        <v>21</v>
      </c>
      <c r="P1530" t="s">
        <v>7133</v>
      </c>
      <c r="Q1530">
        <v>496</v>
      </c>
      <c r="R1530">
        <v>126025</v>
      </c>
    </row>
    <row r="1531" spans="1:18" x14ac:dyDescent="0.25">
      <c r="A1531">
        <v>1529</v>
      </c>
      <c r="B1531" t="s">
        <v>7134</v>
      </c>
      <c r="C1531" t="s">
        <v>7135</v>
      </c>
      <c r="D1531">
        <v>1</v>
      </c>
      <c r="E1531" t="s">
        <v>7136</v>
      </c>
      <c r="F1531" t="s">
        <v>7134</v>
      </c>
      <c r="G1531">
        <v>9811</v>
      </c>
      <c r="H1531">
        <v>307</v>
      </c>
      <c r="I1531">
        <v>17</v>
      </c>
      <c r="J1531">
        <v>0</v>
      </c>
      <c r="K1531">
        <v>0</v>
      </c>
      <c r="L1531" t="s">
        <v>7137</v>
      </c>
      <c r="M1531">
        <v>703</v>
      </c>
      <c r="N1531" t="s">
        <v>22</v>
      </c>
      <c r="O1531">
        <v>28</v>
      </c>
      <c r="P1531" t="s">
        <v>7138</v>
      </c>
      <c r="Q1531">
        <v>202</v>
      </c>
      <c r="R1531">
        <v>120671</v>
      </c>
    </row>
    <row r="1532" spans="1:18" x14ac:dyDescent="0.25">
      <c r="A1532">
        <v>1530</v>
      </c>
      <c r="B1532" t="s">
        <v>7139</v>
      </c>
      <c r="C1532" t="s">
        <v>7140</v>
      </c>
      <c r="D1532">
        <v>1</v>
      </c>
      <c r="E1532" t="s">
        <v>7141</v>
      </c>
      <c r="F1532" t="s">
        <v>7139</v>
      </c>
      <c r="G1532">
        <v>254842</v>
      </c>
      <c r="H1532">
        <v>4170</v>
      </c>
      <c r="I1532">
        <v>179</v>
      </c>
      <c r="J1532">
        <v>0</v>
      </c>
      <c r="K1532">
        <v>5</v>
      </c>
      <c r="L1532" t="s">
        <v>3558</v>
      </c>
      <c r="M1532">
        <v>24</v>
      </c>
      <c r="N1532" t="s">
        <v>22</v>
      </c>
      <c r="O1532">
        <v>62</v>
      </c>
      <c r="P1532" t="s">
        <v>7142</v>
      </c>
      <c r="Q1532">
        <v>1022</v>
      </c>
      <c r="R1532">
        <v>3634133</v>
      </c>
    </row>
    <row r="1533" spans="1:18" x14ac:dyDescent="0.25">
      <c r="A1533">
        <v>1531</v>
      </c>
      <c r="B1533" t="s">
        <v>7143</v>
      </c>
      <c r="C1533" t="s">
        <v>7144</v>
      </c>
      <c r="D1533">
        <v>1</v>
      </c>
      <c r="E1533" t="s">
        <v>7145</v>
      </c>
      <c r="F1533" t="s">
        <v>7143</v>
      </c>
      <c r="G1533">
        <v>35800</v>
      </c>
      <c r="H1533">
        <v>644</v>
      </c>
      <c r="I1533">
        <v>15</v>
      </c>
      <c r="J1533">
        <v>0</v>
      </c>
      <c r="K1533">
        <v>0</v>
      </c>
      <c r="L1533" t="s">
        <v>1020</v>
      </c>
      <c r="M1533">
        <v>1920</v>
      </c>
      <c r="N1533" t="s">
        <v>22</v>
      </c>
      <c r="O1533">
        <v>94</v>
      </c>
      <c r="P1533" t="s">
        <v>7146</v>
      </c>
      <c r="Q1533">
        <v>76</v>
      </c>
      <c r="R1533">
        <v>7129189</v>
      </c>
    </row>
    <row r="1534" spans="1:18" x14ac:dyDescent="0.25">
      <c r="A1534">
        <v>1532</v>
      </c>
      <c r="B1534" t="s">
        <v>7147</v>
      </c>
      <c r="C1534" t="s">
        <v>7148</v>
      </c>
      <c r="D1534">
        <v>1</v>
      </c>
      <c r="E1534" t="s">
        <v>7149</v>
      </c>
      <c r="F1534" t="s">
        <v>7147</v>
      </c>
      <c r="G1534">
        <v>51808</v>
      </c>
      <c r="H1534">
        <v>586</v>
      </c>
      <c r="I1534">
        <v>24</v>
      </c>
      <c r="J1534">
        <v>0</v>
      </c>
      <c r="K1534">
        <v>41</v>
      </c>
      <c r="L1534" t="s">
        <v>7150</v>
      </c>
      <c r="M1534">
        <v>36</v>
      </c>
      <c r="N1534" t="s">
        <v>22</v>
      </c>
      <c r="O1534">
        <v>54</v>
      </c>
      <c r="P1534" t="s">
        <v>7151</v>
      </c>
      <c r="Q1534">
        <v>336</v>
      </c>
      <c r="R1534">
        <v>149092</v>
      </c>
    </row>
    <row r="1535" spans="1:18" x14ac:dyDescent="0.25">
      <c r="A1535">
        <v>1533</v>
      </c>
      <c r="B1535" t="s">
        <v>7152</v>
      </c>
      <c r="C1535" t="s">
        <v>7153</v>
      </c>
      <c r="D1535">
        <v>1</v>
      </c>
      <c r="E1535" t="s">
        <v>7154</v>
      </c>
      <c r="F1535" t="s">
        <v>7152</v>
      </c>
      <c r="G1535">
        <v>4497707</v>
      </c>
      <c r="H1535">
        <v>87500</v>
      </c>
      <c r="I1535">
        <v>3331</v>
      </c>
      <c r="J1535">
        <v>0</v>
      </c>
      <c r="K1535">
        <v>786</v>
      </c>
      <c r="L1535" t="s">
        <v>7155</v>
      </c>
      <c r="M1535">
        <v>725</v>
      </c>
      <c r="N1535" t="s">
        <v>22</v>
      </c>
      <c r="O1535">
        <v>42</v>
      </c>
      <c r="P1535" t="s">
        <v>7156</v>
      </c>
      <c r="Q1535">
        <v>531</v>
      </c>
      <c r="R1535">
        <v>10510077</v>
      </c>
    </row>
    <row r="1536" spans="1:18" x14ac:dyDescent="0.25">
      <c r="A1536">
        <v>1534</v>
      </c>
      <c r="B1536" t="s">
        <v>7157</v>
      </c>
      <c r="C1536" t="s">
        <v>7158</v>
      </c>
      <c r="D1536">
        <v>1</v>
      </c>
      <c r="E1536" t="s">
        <v>7159</v>
      </c>
      <c r="F1536" t="s">
        <v>7157</v>
      </c>
      <c r="G1536">
        <v>6691</v>
      </c>
      <c r="H1536">
        <v>164</v>
      </c>
      <c r="I1536">
        <v>6</v>
      </c>
      <c r="J1536">
        <v>0</v>
      </c>
      <c r="K1536">
        <v>1</v>
      </c>
      <c r="L1536" t="s">
        <v>7160</v>
      </c>
      <c r="M1536">
        <v>232</v>
      </c>
      <c r="N1536" t="s">
        <v>22</v>
      </c>
      <c r="O1536">
        <v>17</v>
      </c>
      <c r="P1536" t="s">
        <v>7161</v>
      </c>
      <c r="Q1536">
        <v>370</v>
      </c>
      <c r="R1536">
        <v>66287</v>
      </c>
    </row>
    <row r="1537" spans="1:18" x14ac:dyDescent="0.25">
      <c r="A1537">
        <v>1535</v>
      </c>
      <c r="B1537" t="s">
        <v>7162</v>
      </c>
      <c r="C1537" t="s">
        <v>7163</v>
      </c>
      <c r="D1537">
        <v>1</v>
      </c>
      <c r="E1537" t="s">
        <v>7164</v>
      </c>
      <c r="F1537" t="s">
        <v>7162</v>
      </c>
      <c r="G1537">
        <v>191346</v>
      </c>
      <c r="H1537">
        <v>4145</v>
      </c>
      <c r="I1537">
        <v>299</v>
      </c>
      <c r="J1537">
        <v>0</v>
      </c>
      <c r="K1537">
        <v>1</v>
      </c>
      <c r="L1537" t="s">
        <v>7165</v>
      </c>
      <c r="M1537">
        <v>331</v>
      </c>
      <c r="N1537" t="s">
        <v>22</v>
      </c>
      <c r="O1537">
        <v>304</v>
      </c>
      <c r="P1537" t="s">
        <v>7166</v>
      </c>
      <c r="Q1537">
        <v>174</v>
      </c>
      <c r="R1537">
        <v>5109542</v>
      </c>
    </row>
    <row r="1538" spans="1:18" x14ac:dyDescent="0.25">
      <c r="A1538">
        <v>1536</v>
      </c>
      <c r="B1538" t="s">
        <v>7167</v>
      </c>
      <c r="C1538" t="s">
        <v>7168</v>
      </c>
      <c r="D1538">
        <v>1</v>
      </c>
      <c r="E1538" t="s">
        <v>7169</v>
      </c>
      <c r="F1538" t="s">
        <v>7167</v>
      </c>
      <c r="G1538">
        <v>115535</v>
      </c>
      <c r="H1538">
        <v>2411</v>
      </c>
      <c r="I1538">
        <v>108</v>
      </c>
      <c r="J1538">
        <v>0</v>
      </c>
      <c r="K1538">
        <v>14</v>
      </c>
      <c r="L1538" t="s">
        <v>5427</v>
      </c>
      <c r="M1538">
        <v>128</v>
      </c>
      <c r="N1538" t="s">
        <v>22</v>
      </c>
      <c r="O1538">
        <v>31</v>
      </c>
      <c r="P1538" t="s">
        <v>7170</v>
      </c>
      <c r="Q1538">
        <v>271</v>
      </c>
      <c r="R1538">
        <v>2588917</v>
      </c>
    </row>
    <row r="1539" spans="1:18" x14ac:dyDescent="0.25">
      <c r="A1539">
        <v>1537</v>
      </c>
      <c r="B1539" t="s">
        <v>7171</v>
      </c>
      <c r="C1539" t="s">
        <v>7172</v>
      </c>
      <c r="D1539">
        <v>1</v>
      </c>
      <c r="E1539" t="s">
        <v>7173</v>
      </c>
      <c r="F1539" t="s">
        <v>7171</v>
      </c>
      <c r="G1539">
        <v>5874</v>
      </c>
      <c r="H1539">
        <v>160</v>
      </c>
      <c r="I1539">
        <v>5</v>
      </c>
      <c r="J1539">
        <v>0</v>
      </c>
      <c r="K1539">
        <v>1</v>
      </c>
      <c r="L1539" t="s">
        <v>7174</v>
      </c>
      <c r="M1539">
        <v>340</v>
      </c>
      <c r="N1539" t="s">
        <v>22</v>
      </c>
      <c r="O1539">
        <v>34</v>
      </c>
      <c r="P1539" t="s">
        <v>7175</v>
      </c>
      <c r="Q1539">
        <v>224</v>
      </c>
      <c r="R1539">
        <v>147076</v>
      </c>
    </row>
    <row r="1540" spans="1:18" x14ac:dyDescent="0.25">
      <c r="A1540">
        <v>1538</v>
      </c>
      <c r="B1540" t="s">
        <v>7176</v>
      </c>
      <c r="C1540" t="s">
        <v>7177</v>
      </c>
      <c r="D1540">
        <v>1</v>
      </c>
      <c r="E1540" t="s">
        <v>7178</v>
      </c>
      <c r="F1540" t="s">
        <v>7176</v>
      </c>
      <c r="G1540">
        <v>183244</v>
      </c>
      <c r="H1540">
        <v>4645</v>
      </c>
      <c r="I1540">
        <v>167</v>
      </c>
      <c r="J1540">
        <v>0</v>
      </c>
      <c r="K1540">
        <v>1</v>
      </c>
      <c r="L1540" t="s">
        <v>7179</v>
      </c>
      <c r="M1540">
        <v>3340</v>
      </c>
      <c r="N1540" t="s">
        <v>22</v>
      </c>
      <c r="O1540">
        <v>14</v>
      </c>
      <c r="P1540" t="s">
        <v>7180</v>
      </c>
      <c r="Q1540">
        <v>328</v>
      </c>
      <c r="R1540">
        <v>3265709</v>
      </c>
    </row>
    <row r="1541" spans="1:18" x14ac:dyDescent="0.25">
      <c r="A1541">
        <v>1539</v>
      </c>
      <c r="B1541" t="s">
        <v>7181</v>
      </c>
      <c r="C1541" t="s">
        <v>7182</v>
      </c>
      <c r="D1541">
        <v>1</v>
      </c>
      <c r="E1541" t="s">
        <v>7183</v>
      </c>
      <c r="F1541" t="s">
        <v>7181</v>
      </c>
      <c r="G1541">
        <v>164250</v>
      </c>
      <c r="H1541">
        <v>3167</v>
      </c>
      <c r="I1541">
        <v>268</v>
      </c>
      <c r="J1541">
        <v>0</v>
      </c>
      <c r="K1541">
        <v>3</v>
      </c>
      <c r="L1541" t="s">
        <v>3558</v>
      </c>
      <c r="M1541">
        <v>24</v>
      </c>
      <c r="N1541" t="s">
        <v>22</v>
      </c>
      <c r="O1541">
        <v>62</v>
      </c>
      <c r="P1541" t="s">
        <v>7184</v>
      </c>
      <c r="Q1541">
        <v>575</v>
      </c>
      <c r="R1541">
        <v>3634133</v>
      </c>
    </row>
    <row r="1542" spans="1:18" x14ac:dyDescent="0.25">
      <c r="A1542">
        <v>1540</v>
      </c>
      <c r="B1542" t="s">
        <v>7185</v>
      </c>
      <c r="C1542" t="s">
        <v>7186</v>
      </c>
      <c r="D1542">
        <v>1</v>
      </c>
      <c r="E1542" t="s">
        <v>7187</v>
      </c>
      <c r="F1542" t="s">
        <v>7185</v>
      </c>
      <c r="G1542">
        <v>5924</v>
      </c>
      <c r="H1542">
        <v>183</v>
      </c>
      <c r="I1542">
        <v>7</v>
      </c>
      <c r="J1542">
        <v>0</v>
      </c>
      <c r="K1542">
        <v>0</v>
      </c>
      <c r="L1542" t="s">
        <v>7060</v>
      </c>
      <c r="M1542">
        <v>36</v>
      </c>
      <c r="N1542" t="s">
        <v>22</v>
      </c>
      <c r="O1542">
        <v>55</v>
      </c>
      <c r="P1542" t="s">
        <v>7188</v>
      </c>
      <c r="Q1542">
        <v>209</v>
      </c>
      <c r="R1542">
        <v>219598</v>
      </c>
    </row>
    <row r="1543" spans="1:18" x14ac:dyDescent="0.25">
      <c r="A1543">
        <v>1541</v>
      </c>
      <c r="B1543" t="s">
        <v>7189</v>
      </c>
      <c r="C1543" t="s">
        <v>7190</v>
      </c>
      <c r="D1543">
        <v>1</v>
      </c>
      <c r="E1543" t="s">
        <v>7191</v>
      </c>
      <c r="F1543" t="s">
        <v>7192</v>
      </c>
      <c r="G1543">
        <v>1065804</v>
      </c>
      <c r="H1543">
        <v>19439</v>
      </c>
      <c r="I1543">
        <v>1035</v>
      </c>
      <c r="J1543">
        <v>0</v>
      </c>
      <c r="K1543">
        <v>135</v>
      </c>
      <c r="L1543" t="s">
        <v>1315</v>
      </c>
      <c r="M1543">
        <v>2710</v>
      </c>
      <c r="N1543" t="s">
        <v>22</v>
      </c>
      <c r="O1543">
        <v>369</v>
      </c>
      <c r="P1543" t="s">
        <v>7193</v>
      </c>
      <c r="Q1543">
        <v>377</v>
      </c>
      <c r="R1543">
        <v>11929826</v>
      </c>
    </row>
    <row r="1544" spans="1:18" x14ac:dyDescent="0.25">
      <c r="A1544">
        <v>1542</v>
      </c>
      <c r="B1544" t="s">
        <v>7194</v>
      </c>
      <c r="C1544" t="s">
        <v>7195</v>
      </c>
      <c r="D1544">
        <v>1</v>
      </c>
      <c r="E1544" t="s">
        <v>7196</v>
      </c>
      <c r="F1544" t="s">
        <v>7197</v>
      </c>
      <c r="G1544">
        <v>604370</v>
      </c>
      <c r="H1544">
        <v>13319</v>
      </c>
      <c r="I1544">
        <v>287</v>
      </c>
      <c r="J1544">
        <v>0</v>
      </c>
      <c r="K1544">
        <v>2</v>
      </c>
      <c r="L1544" t="s">
        <v>7198</v>
      </c>
      <c r="M1544">
        <v>226000</v>
      </c>
      <c r="N1544" t="s">
        <v>22</v>
      </c>
      <c r="O1544">
        <v>137452</v>
      </c>
      <c r="P1544" t="s">
        <v>7199</v>
      </c>
      <c r="Q1544">
        <v>176</v>
      </c>
      <c r="R1544">
        <v>70349803</v>
      </c>
    </row>
    <row r="1545" spans="1:18" x14ac:dyDescent="0.25">
      <c r="A1545">
        <v>1543</v>
      </c>
      <c r="B1545" t="s">
        <v>7200</v>
      </c>
      <c r="C1545" t="s">
        <v>7201</v>
      </c>
      <c r="D1545">
        <v>2</v>
      </c>
      <c r="E1545" t="s">
        <v>7202</v>
      </c>
      <c r="F1545" t="s">
        <v>7200</v>
      </c>
      <c r="G1545">
        <v>8181746</v>
      </c>
      <c r="H1545">
        <v>105634</v>
      </c>
      <c r="I1545">
        <v>4527</v>
      </c>
      <c r="J1545">
        <v>0</v>
      </c>
      <c r="K1545">
        <v>298</v>
      </c>
      <c r="L1545" t="s">
        <v>7203</v>
      </c>
      <c r="M1545">
        <v>2640</v>
      </c>
      <c r="N1545" t="s">
        <v>22</v>
      </c>
      <c r="O1545">
        <v>140</v>
      </c>
      <c r="P1545" t="s">
        <v>7204</v>
      </c>
      <c r="Q1545">
        <v>755</v>
      </c>
      <c r="R1545">
        <v>45176538</v>
      </c>
    </row>
    <row r="1546" spans="1:18" x14ac:dyDescent="0.25">
      <c r="A1546">
        <v>1544</v>
      </c>
      <c r="B1546" t="s">
        <v>7205</v>
      </c>
      <c r="C1546" t="s">
        <v>7206</v>
      </c>
      <c r="D1546">
        <v>1</v>
      </c>
      <c r="E1546" t="s">
        <v>7207</v>
      </c>
      <c r="F1546" t="s">
        <v>7208</v>
      </c>
      <c r="G1546">
        <v>206108</v>
      </c>
      <c r="H1546">
        <v>4605</v>
      </c>
      <c r="I1546">
        <v>220</v>
      </c>
      <c r="J1546">
        <v>0</v>
      </c>
      <c r="K1546">
        <v>34</v>
      </c>
      <c r="L1546" t="s">
        <v>7209</v>
      </c>
      <c r="M1546">
        <v>227</v>
      </c>
      <c r="N1546" t="s">
        <v>22</v>
      </c>
      <c r="O1546">
        <v>116</v>
      </c>
      <c r="P1546" t="s">
        <v>7210</v>
      </c>
      <c r="Q1546">
        <v>509</v>
      </c>
      <c r="R1546">
        <v>4090408</v>
      </c>
    </row>
    <row r="1547" spans="1:18" x14ac:dyDescent="0.25">
      <c r="A1547">
        <v>1545</v>
      </c>
      <c r="B1547" t="s">
        <v>7211</v>
      </c>
      <c r="C1547" t="s">
        <v>7212</v>
      </c>
      <c r="D1547">
        <v>1</v>
      </c>
      <c r="E1547" t="s">
        <v>7213</v>
      </c>
      <c r="F1547" t="s">
        <v>7214</v>
      </c>
      <c r="G1547">
        <v>7002</v>
      </c>
      <c r="H1547">
        <v>192</v>
      </c>
      <c r="I1547">
        <v>4</v>
      </c>
      <c r="J1547">
        <v>0</v>
      </c>
      <c r="K1547">
        <v>0</v>
      </c>
      <c r="L1547" t="s">
        <v>7215</v>
      </c>
      <c r="M1547">
        <v>46</v>
      </c>
      <c r="N1547" t="s">
        <v>22</v>
      </c>
      <c r="O1547">
        <v>80</v>
      </c>
      <c r="P1547" t="s">
        <v>7216</v>
      </c>
      <c r="Q1547">
        <v>188</v>
      </c>
      <c r="R1547">
        <v>303323</v>
      </c>
    </row>
    <row r="1548" spans="1:18" x14ac:dyDescent="0.25">
      <c r="A1548">
        <v>1546</v>
      </c>
      <c r="B1548" t="s">
        <v>7217</v>
      </c>
      <c r="C1548" t="s">
        <v>7218</v>
      </c>
      <c r="D1548">
        <v>1</v>
      </c>
      <c r="E1548" t="s">
        <v>7219</v>
      </c>
      <c r="F1548" t="s">
        <v>7217</v>
      </c>
      <c r="G1548">
        <v>9336</v>
      </c>
      <c r="H1548">
        <v>184</v>
      </c>
      <c r="I1548">
        <v>15</v>
      </c>
      <c r="J1548">
        <v>0</v>
      </c>
      <c r="K1548">
        <v>0</v>
      </c>
      <c r="L1548" t="s">
        <v>972</v>
      </c>
      <c r="M1548">
        <v>782</v>
      </c>
      <c r="N1548" t="s">
        <v>22</v>
      </c>
      <c r="O1548">
        <v>104</v>
      </c>
      <c r="P1548" t="s">
        <v>7220</v>
      </c>
      <c r="Q1548">
        <v>202</v>
      </c>
      <c r="R1548">
        <v>380369</v>
      </c>
    </row>
    <row r="1549" spans="1:18" x14ac:dyDescent="0.25">
      <c r="A1549">
        <v>1547</v>
      </c>
      <c r="B1549" t="s">
        <v>7221</v>
      </c>
      <c r="C1549" t="s">
        <v>7222</v>
      </c>
      <c r="D1549">
        <v>1</v>
      </c>
      <c r="E1549" t="s">
        <v>7223</v>
      </c>
      <c r="F1549" t="s">
        <v>7221</v>
      </c>
      <c r="G1549">
        <v>1722</v>
      </c>
      <c r="H1549">
        <v>41</v>
      </c>
      <c r="I1549">
        <v>1</v>
      </c>
      <c r="J1549">
        <v>0</v>
      </c>
      <c r="K1549">
        <v>0</v>
      </c>
      <c r="L1549" t="s">
        <v>7224</v>
      </c>
      <c r="M1549">
        <v>139</v>
      </c>
      <c r="N1549" t="s">
        <v>22</v>
      </c>
      <c r="O1549">
        <v>135</v>
      </c>
      <c r="P1549" t="s">
        <v>7225</v>
      </c>
      <c r="Q1549">
        <v>307</v>
      </c>
      <c r="R1549">
        <v>86846</v>
      </c>
    </row>
    <row r="1550" spans="1:18" x14ac:dyDescent="0.25">
      <c r="A1550">
        <v>1548</v>
      </c>
      <c r="B1550" t="s">
        <v>7226</v>
      </c>
      <c r="C1550" t="s">
        <v>7227</v>
      </c>
      <c r="D1550">
        <v>1</v>
      </c>
      <c r="E1550" t="s">
        <v>7228</v>
      </c>
      <c r="F1550" t="s">
        <v>7226</v>
      </c>
      <c r="G1550">
        <v>2944</v>
      </c>
      <c r="H1550">
        <v>68</v>
      </c>
      <c r="I1550">
        <v>2</v>
      </c>
      <c r="J1550">
        <v>0</v>
      </c>
      <c r="K1550">
        <v>0</v>
      </c>
      <c r="L1550" t="s">
        <v>7229</v>
      </c>
      <c r="M1550">
        <v>234</v>
      </c>
      <c r="N1550" t="s">
        <v>22</v>
      </c>
      <c r="O1550">
        <v>178</v>
      </c>
      <c r="P1550" t="s">
        <v>7230</v>
      </c>
      <c r="Q1550">
        <v>139</v>
      </c>
      <c r="R1550">
        <v>178814</v>
      </c>
    </row>
    <row r="1551" spans="1:18" x14ac:dyDescent="0.25">
      <c r="A1551">
        <v>1549</v>
      </c>
      <c r="B1551" t="s">
        <v>7231</v>
      </c>
      <c r="C1551" t="s">
        <v>7232</v>
      </c>
      <c r="D1551">
        <v>1</v>
      </c>
      <c r="E1551" t="s">
        <v>7233</v>
      </c>
      <c r="F1551" t="s">
        <v>7231</v>
      </c>
      <c r="G1551">
        <v>84353</v>
      </c>
      <c r="H1551">
        <v>2495</v>
      </c>
      <c r="I1551">
        <v>76</v>
      </c>
      <c r="J1551">
        <v>0</v>
      </c>
      <c r="K1551">
        <v>0</v>
      </c>
      <c r="L1551" t="s">
        <v>7234</v>
      </c>
      <c r="M1551">
        <v>7660</v>
      </c>
      <c r="N1551" t="s">
        <v>22</v>
      </c>
      <c r="O1551">
        <v>273</v>
      </c>
      <c r="P1551" t="s">
        <v>7235</v>
      </c>
      <c r="Q1551">
        <v>49</v>
      </c>
      <c r="R1551">
        <v>19491352</v>
      </c>
    </row>
    <row r="1552" spans="1:18" x14ac:dyDescent="0.25">
      <c r="A1552">
        <v>1550</v>
      </c>
      <c r="B1552" t="s">
        <v>7236</v>
      </c>
      <c r="C1552" t="s">
        <v>7237</v>
      </c>
      <c r="D1552">
        <v>1</v>
      </c>
      <c r="E1552" t="s">
        <v>7238</v>
      </c>
      <c r="F1552" t="s">
        <v>7236</v>
      </c>
      <c r="G1552">
        <v>111337</v>
      </c>
      <c r="H1552">
        <v>1394</v>
      </c>
      <c r="I1552">
        <v>90</v>
      </c>
      <c r="J1552">
        <v>0</v>
      </c>
      <c r="K1552">
        <v>4</v>
      </c>
      <c r="L1552" t="s">
        <v>3558</v>
      </c>
      <c r="M1552">
        <v>24</v>
      </c>
      <c r="N1552" t="s">
        <v>22</v>
      </c>
      <c r="O1552">
        <v>62</v>
      </c>
      <c r="P1552" t="s">
        <v>7239</v>
      </c>
      <c r="Q1552">
        <v>323</v>
      </c>
      <c r="R1552">
        <v>3634133</v>
      </c>
    </row>
    <row r="1553" spans="1:18" x14ac:dyDescent="0.25">
      <c r="A1553">
        <v>1551</v>
      </c>
      <c r="B1553" t="s">
        <v>7240</v>
      </c>
      <c r="C1553" t="s">
        <v>7241</v>
      </c>
      <c r="D1553">
        <v>1</v>
      </c>
      <c r="E1553" t="s">
        <v>7242</v>
      </c>
      <c r="F1553" t="s">
        <v>7240</v>
      </c>
      <c r="G1553">
        <v>216438</v>
      </c>
      <c r="H1553">
        <v>5864</v>
      </c>
      <c r="I1553">
        <v>213</v>
      </c>
      <c r="J1553">
        <v>0</v>
      </c>
      <c r="K1553">
        <v>171</v>
      </c>
      <c r="L1553" t="s">
        <v>1237</v>
      </c>
      <c r="M1553">
        <v>3590</v>
      </c>
      <c r="N1553" t="s">
        <v>22</v>
      </c>
      <c r="O1553">
        <v>245</v>
      </c>
      <c r="P1553" t="s">
        <v>7243</v>
      </c>
      <c r="Q1553">
        <v>478</v>
      </c>
      <c r="R1553">
        <v>9778686</v>
      </c>
    </row>
    <row r="1554" spans="1:18" x14ac:dyDescent="0.25">
      <c r="A1554">
        <v>1552</v>
      </c>
      <c r="B1554" t="s">
        <v>7244</v>
      </c>
      <c r="C1554" t="s">
        <v>7245</v>
      </c>
      <c r="D1554">
        <v>2</v>
      </c>
      <c r="E1554" t="s">
        <v>7246</v>
      </c>
      <c r="F1554" t="s">
        <v>7247</v>
      </c>
      <c r="G1554">
        <v>239705</v>
      </c>
      <c r="H1554">
        <v>4912</v>
      </c>
      <c r="I1554">
        <v>65</v>
      </c>
      <c r="J1554">
        <v>0</v>
      </c>
      <c r="K1554">
        <v>123</v>
      </c>
      <c r="L1554" t="s">
        <v>7248</v>
      </c>
      <c r="M1554">
        <v>55200</v>
      </c>
      <c r="N1554" t="s">
        <v>22</v>
      </c>
      <c r="O1554">
        <v>31</v>
      </c>
      <c r="P1554" t="s">
        <v>7249</v>
      </c>
      <c r="Q1554">
        <v>1481</v>
      </c>
      <c r="R1554">
        <v>13064311</v>
      </c>
    </row>
    <row r="1555" spans="1:18" x14ac:dyDescent="0.25">
      <c r="A1555">
        <v>1553</v>
      </c>
      <c r="B1555" t="s">
        <v>7250</v>
      </c>
      <c r="C1555" t="s">
        <v>7251</v>
      </c>
      <c r="D1555">
        <v>2</v>
      </c>
      <c r="E1555" t="s">
        <v>7252</v>
      </c>
      <c r="F1555" t="s">
        <v>7250</v>
      </c>
      <c r="G1555">
        <v>346192</v>
      </c>
      <c r="H1555">
        <v>7461</v>
      </c>
      <c r="I1555">
        <v>331</v>
      </c>
      <c r="J1555">
        <v>0</v>
      </c>
      <c r="K1555">
        <v>7</v>
      </c>
      <c r="L1555" t="s">
        <v>4335</v>
      </c>
      <c r="M1555">
        <v>1010</v>
      </c>
      <c r="N1555" t="s">
        <v>22</v>
      </c>
      <c r="O1555">
        <v>268</v>
      </c>
      <c r="P1555" t="s">
        <v>7253</v>
      </c>
      <c r="Q1555">
        <v>384</v>
      </c>
      <c r="R1555">
        <v>30181151</v>
      </c>
    </row>
    <row r="1556" spans="1:18" x14ac:dyDescent="0.25">
      <c r="A1556">
        <v>1554</v>
      </c>
      <c r="B1556" t="s">
        <v>7254</v>
      </c>
      <c r="C1556" t="s">
        <v>7255</v>
      </c>
      <c r="D1556">
        <v>1</v>
      </c>
      <c r="E1556" t="s">
        <v>7256</v>
      </c>
      <c r="F1556" t="s">
        <v>7257</v>
      </c>
      <c r="G1556">
        <v>1036164</v>
      </c>
      <c r="H1556">
        <v>16841</v>
      </c>
      <c r="I1556">
        <v>1253</v>
      </c>
      <c r="J1556">
        <v>0</v>
      </c>
      <c r="K1556">
        <v>2</v>
      </c>
      <c r="L1556" t="s">
        <v>4456</v>
      </c>
      <c r="M1556">
        <v>205</v>
      </c>
      <c r="N1556" t="s">
        <v>22</v>
      </c>
      <c r="O1556">
        <v>56</v>
      </c>
      <c r="P1556" t="s">
        <v>7258</v>
      </c>
      <c r="Q1556">
        <v>209</v>
      </c>
      <c r="R1556">
        <v>29419543</v>
      </c>
    </row>
    <row r="1557" spans="1:18" x14ac:dyDescent="0.25">
      <c r="A1557">
        <v>1555</v>
      </c>
      <c r="B1557" t="s">
        <v>7259</v>
      </c>
      <c r="C1557" t="s">
        <v>7260</v>
      </c>
      <c r="D1557">
        <v>1</v>
      </c>
      <c r="E1557" t="s">
        <v>7261</v>
      </c>
      <c r="F1557" t="s">
        <v>7262</v>
      </c>
      <c r="G1557">
        <v>33196</v>
      </c>
      <c r="H1557">
        <v>491</v>
      </c>
      <c r="I1557">
        <v>11</v>
      </c>
      <c r="J1557">
        <v>0</v>
      </c>
      <c r="K1557">
        <v>0</v>
      </c>
      <c r="L1557" t="s">
        <v>1020</v>
      </c>
      <c r="M1557">
        <v>1920</v>
      </c>
      <c r="N1557" t="s">
        <v>22</v>
      </c>
      <c r="O1557">
        <v>94</v>
      </c>
      <c r="P1557" t="s">
        <v>7263</v>
      </c>
      <c r="Q1557">
        <v>76</v>
      </c>
      <c r="R1557">
        <v>7129189</v>
      </c>
    </row>
    <row r="1558" spans="1:18" x14ac:dyDescent="0.25">
      <c r="A1558">
        <v>1556</v>
      </c>
      <c r="B1558" t="s">
        <v>7264</v>
      </c>
      <c r="C1558" t="s">
        <v>7265</v>
      </c>
      <c r="D1558">
        <v>1</v>
      </c>
      <c r="E1558" t="s">
        <v>7266</v>
      </c>
      <c r="F1558" t="s">
        <v>7264</v>
      </c>
      <c r="G1558">
        <v>71081</v>
      </c>
      <c r="H1558">
        <v>1897</v>
      </c>
      <c r="I1558">
        <v>85</v>
      </c>
      <c r="J1558">
        <v>0</v>
      </c>
      <c r="K1558">
        <v>0</v>
      </c>
      <c r="L1558" t="s">
        <v>7267</v>
      </c>
      <c r="M1558">
        <v>100</v>
      </c>
      <c r="N1558" t="s">
        <v>22</v>
      </c>
      <c r="O1558">
        <v>32</v>
      </c>
      <c r="P1558" t="s">
        <v>7268</v>
      </c>
      <c r="Q1558">
        <v>84</v>
      </c>
      <c r="R1558">
        <v>2759841</v>
      </c>
    </row>
    <row r="1559" spans="1:18" x14ac:dyDescent="0.25">
      <c r="A1559">
        <v>1557</v>
      </c>
      <c r="B1559" t="s">
        <v>7269</v>
      </c>
      <c r="C1559" t="s">
        <v>7270</v>
      </c>
      <c r="D1559">
        <v>1</v>
      </c>
      <c r="E1559" t="s">
        <v>7271</v>
      </c>
      <c r="F1559" t="s">
        <v>7269</v>
      </c>
      <c r="G1559">
        <v>80235</v>
      </c>
      <c r="H1559">
        <v>1730</v>
      </c>
      <c r="I1559">
        <v>132</v>
      </c>
      <c r="J1559">
        <v>0</v>
      </c>
      <c r="K1559">
        <v>1</v>
      </c>
      <c r="L1559" t="s">
        <v>7272</v>
      </c>
      <c r="M1559">
        <v>825</v>
      </c>
      <c r="N1559" t="s">
        <v>22</v>
      </c>
      <c r="O1559">
        <v>23</v>
      </c>
      <c r="P1559" t="s">
        <v>7273</v>
      </c>
      <c r="Q1559">
        <v>153</v>
      </c>
      <c r="R1559">
        <v>3569404</v>
      </c>
    </row>
    <row r="1560" spans="1:18" x14ac:dyDescent="0.25">
      <c r="A1560">
        <v>1558</v>
      </c>
      <c r="B1560" t="s">
        <v>7274</v>
      </c>
      <c r="C1560" t="s">
        <v>7275</v>
      </c>
      <c r="D1560">
        <v>1</v>
      </c>
      <c r="E1560" t="s">
        <v>7276</v>
      </c>
      <c r="F1560" t="s">
        <v>7274</v>
      </c>
      <c r="G1560">
        <v>79137</v>
      </c>
      <c r="H1560">
        <v>2221</v>
      </c>
      <c r="I1560">
        <v>44</v>
      </c>
      <c r="J1560">
        <v>0</v>
      </c>
      <c r="K1560">
        <v>1</v>
      </c>
      <c r="L1560" t="s">
        <v>7277</v>
      </c>
      <c r="M1560">
        <v>17</v>
      </c>
      <c r="N1560" t="s">
        <v>22</v>
      </c>
      <c r="O1560">
        <v>32</v>
      </c>
      <c r="P1560" t="s">
        <v>7278</v>
      </c>
      <c r="Q1560">
        <v>238</v>
      </c>
      <c r="R1560">
        <v>1035553</v>
      </c>
    </row>
    <row r="1561" spans="1:18" x14ac:dyDescent="0.25">
      <c r="A1561">
        <v>1559</v>
      </c>
      <c r="B1561" t="s">
        <v>7279</v>
      </c>
      <c r="C1561" t="s">
        <v>7280</v>
      </c>
      <c r="D1561">
        <v>1</v>
      </c>
      <c r="E1561" t="s">
        <v>7281</v>
      </c>
      <c r="F1561" t="s">
        <v>7279</v>
      </c>
      <c r="G1561">
        <v>79908</v>
      </c>
      <c r="H1561">
        <v>1724</v>
      </c>
      <c r="I1561">
        <v>46</v>
      </c>
      <c r="J1561">
        <v>0</v>
      </c>
      <c r="K1561">
        <v>24</v>
      </c>
      <c r="L1561" t="s">
        <v>1237</v>
      </c>
      <c r="M1561">
        <v>3590</v>
      </c>
      <c r="N1561" t="s">
        <v>22</v>
      </c>
      <c r="O1561">
        <v>245</v>
      </c>
      <c r="P1561" t="s">
        <v>7282</v>
      </c>
      <c r="Q1561">
        <v>555</v>
      </c>
      <c r="R1561">
        <v>9778686</v>
      </c>
    </row>
    <row r="1562" spans="1:18" x14ac:dyDescent="0.25">
      <c r="A1562">
        <v>1560</v>
      </c>
      <c r="B1562" t="s">
        <v>7283</v>
      </c>
      <c r="C1562" t="s">
        <v>7284</v>
      </c>
      <c r="D1562">
        <v>1</v>
      </c>
      <c r="E1562" t="s">
        <v>7285</v>
      </c>
      <c r="F1562" t="s">
        <v>7283</v>
      </c>
      <c r="G1562">
        <v>56038</v>
      </c>
      <c r="H1562">
        <v>1202</v>
      </c>
      <c r="I1562">
        <v>47</v>
      </c>
      <c r="J1562">
        <v>0</v>
      </c>
      <c r="K1562">
        <v>0</v>
      </c>
      <c r="L1562" t="s">
        <v>7286</v>
      </c>
      <c r="M1562">
        <v>527</v>
      </c>
      <c r="N1562" t="s">
        <v>22</v>
      </c>
      <c r="O1562">
        <v>77</v>
      </c>
      <c r="P1562" t="s">
        <v>7287</v>
      </c>
      <c r="Q1562">
        <v>106</v>
      </c>
      <c r="R1562">
        <v>2669388</v>
      </c>
    </row>
    <row r="1563" spans="1:18" x14ac:dyDescent="0.25">
      <c r="A1563">
        <v>1561</v>
      </c>
      <c r="B1563" t="s">
        <v>7288</v>
      </c>
      <c r="C1563" t="s">
        <v>7289</v>
      </c>
      <c r="D1563">
        <v>1</v>
      </c>
      <c r="E1563" t="s">
        <v>7290</v>
      </c>
      <c r="F1563" t="s">
        <v>7288</v>
      </c>
      <c r="G1563">
        <v>1012252</v>
      </c>
      <c r="H1563">
        <v>18571</v>
      </c>
      <c r="I1563">
        <v>897</v>
      </c>
      <c r="J1563">
        <v>0</v>
      </c>
      <c r="K1563">
        <v>34</v>
      </c>
      <c r="L1563" t="s">
        <v>6971</v>
      </c>
      <c r="M1563">
        <v>11200</v>
      </c>
      <c r="N1563" t="s">
        <v>22</v>
      </c>
      <c r="O1563">
        <v>57</v>
      </c>
      <c r="P1563" t="s">
        <v>7291</v>
      </c>
      <c r="Q1563">
        <v>742</v>
      </c>
      <c r="R1563">
        <v>12651109</v>
      </c>
    </row>
    <row r="1564" spans="1:18" x14ac:dyDescent="0.25">
      <c r="A1564">
        <v>1562</v>
      </c>
      <c r="B1564" t="s">
        <v>7292</v>
      </c>
      <c r="C1564" t="s">
        <v>7293</v>
      </c>
      <c r="D1564">
        <v>1</v>
      </c>
      <c r="E1564" t="s">
        <v>7294</v>
      </c>
      <c r="F1564" t="s">
        <v>7292</v>
      </c>
      <c r="G1564">
        <v>18457</v>
      </c>
      <c r="H1564">
        <v>240</v>
      </c>
      <c r="I1564">
        <v>32</v>
      </c>
      <c r="J1564">
        <v>0</v>
      </c>
      <c r="K1564">
        <v>0</v>
      </c>
      <c r="L1564" t="s">
        <v>4633</v>
      </c>
      <c r="M1564">
        <v>437</v>
      </c>
      <c r="N1564" t="s">
        <v>22</v>
      </c>
      <c r="O1564">
        <v>106</v>
      </c>
      <c r="P1564" t="s">
        <v>7295</v>
      </c>
      <c r="Q1564">
        <v>139</v>
      </c>
      <c r="R1564">
        <v>2858979</v>
      </c>
    </row>
    <row r="1565" spans="1:18" x14ac:dyDescent="0.25">
      <c r="A1565">
        <v>1563</v>
      </c>
      <c r="B1565" t="s">
        <v>7296</v>
      </c>
      <c r="C1565" t="s">
        <v>7297</v>
      </c>
      <c r="D1565">
        <v>1</v>
      </c>
      <c r="E1565" t="s">
        <v>7298</v>
      </c>
      <c r="F1565" t="s">
        <v>7296</v>
      </c>
      <c r="G1565">
        <v>606494</v>
      </c>
      <c r="H1565">
        <v>12536</v>
      </c>
      <c r="I1565">
        <v>684</v>
      </c>
      <c r="J1565">
        <v>0</v>
      </c>
      <c r="K1565">
        <v>7</v>
      </c>
      <c r="L1565" t="s">
        <v>4335</v>
      </c>
      <c r="M1565">
        <v>1010</v>
      </c>
      <c r="N1565" t="s">
        <v>22</v>
      </c>
      <c r="O1565">
        <v>268</v>
      </c>
      <c r="P1565" t="s">
        <v>7299</v>
      </c>
      <c r="Q1565">
        <v>384</v>
      </c>
      <c r="R1565">
        <v>30181151</v>
      </c>
    </row>
    <row r="1566" spans="1:18" x14ac:dyDescent="0.25">
      <c r="A1566">
        <v>1564</v>
      </c>
      <c r="B1566" t="s">
        <v>7300</v>
      </c>
      <c r="C1566" t="s">
        <v>7301</v>
      </c>
      <c r="D1566">
        <v>1</v>
      </c>
      <c r="E1566" t="s">
        <v>7302</v>
      </c>
      <c r="F1566" t="s">
        <v>7300</v>
      </c>
      <c r="G1566">
        <v>762837</v>
      </c>
      <c r="H1566">
        <v>15151</v>
      </c>
      <c r="I1566">
        <v>761</v>
      </c>
      <c r="J1566">
        <v>0</v>
      </c>
      <c r="K1566">
        <v>109</v>
      </c>
      <c r="L1566" t="s">
        <v>1775</v>
      </c>
      <c r="M1566">
        <v>1910</v>
      </c>
      <c r="N1566" t="s">
        <v>22</v>
      </c>
      <c r="O1566">
        <v>62</v>
      </c>
      <c r="P1566" t="s">
        <v>7303</v>
      </c>
      <c r="Q1566">
        <v>581</v>
      </c>
      <c r="R1566">
        <v>10042297</v>
      </c>
    </row>
    <row r="1567" spans="1:18" x14ac:dyDescent="0.25">
      <c r="A1567">
        <v>1565</v>
      </c>
      <c r="B1567" t="s">
        <v>7304</v>
      </c>
      <c r="C1567" t="s">
        <v>7305</v>
      </c>
      <c r="D1567">
        <v>1</v>
      </c>
      <c r="E1567" t="s">
        <v>7306</v>
      </c>
      <c r="F1567" t="s">
        <v>7304</v>
      </c>
      <c r="G1567">
        <v>81596</v>
      </c>
      <c r="H1567">
        <v>1939</v>
      </c>
      <c r="I1567">
        <v>45</v>
      </c>
      <c r="J1567">
        <v>0</v>
      </c>
      <c r="K1567">
        <v>2</v>
      </c>
      <c r="L1567" t="s">
        <v>7307</v>
      </c>
      <c r="M1567">
        <v>50</v>
      </c>
      <c r="N1567" t="s">
        <v>22</v>
      </c>
      <c r="O1567">
        <v>40</v>
      </c>
      <c r="P1567" t="s">
        <v>7308</v>
      </c>
      <c r="Q1567">
        <v>554</v>
      </c>
      <c r="R1567">
        <v>322868</v>
      </c>
    </row>
    <row r="1568" spans="1:18" x14ac:dyDescent="0.25">
      <c r="A1568">
        <v>1566</v>
      </c>
      <c r="B1568" t="s">
        <v>7309</v>
      </c>
      <c r="C1568" t="s">
        <v>7310</v>
      </c>
      <c r="D1568">
        <v>1</v>
      </c>
      <c r="E1568" t="s">
        <v>7311</v>
      </c>
      <c r="F1568" t="s">
        <v>7309</v>
      </c>
      <c r="G1568">
        <v>45132</v>
      </c>
      <c r="H1568">
        <v>743</v>
      </c>
      <c r="I1568">
        <v>56</v>
      </c>
      <c r="J1568">
        <v>0</v>
      </c>
      <c r="K1568">
        <v>0</v>
      </c>
      <c r="L1568" t="s">
        <v>7312</v>
      </c>
      <c r="M1568">
        <v>310</v>
      </c>
      <c r="N1568" t="s">
        <v>22</v>
      </c>
      <c r="O1568">
        <v>43</v>
      </c>
      <c r="P1568" t="s">
        <v>7313</v>
      </c>
      <c r="Q1568">
        <v>230</v>
      </c>
      <c r="R1568">
        <v>624412</v>
      </c>
    </row>
    <row r="1569" spans="1:18" x14ac:dyDescent="0.25">
      <c r="A1569">
        <v>1567</v>
      </c>
      <c r="B1569" t="s">
        <v>7314</v>
      </c>
      <c r="C1569" t="s">
        <v>7315</v>
      </c>
      <c r="D1569">
        <v>1</v>
      </c>
      <c r="E1569" t="s">
        <v>7316</v>
      </c>
      <c r="F1569" t="s">
        <v>7314</v>
      </c>
      <c r="G1569">
        <v>2976697</v>
      </c>
      <c r="H1569">
        <v>42643</v>
      </c>
      <c r="I1569">
        <v>815</v>
      </c>
      <c r="J1569">
        <v>0</v>
      </c>
      <c r="K1569">
        <v>12</v>
      </c>
      <c r="L1569" t="s">
        <v>7179</v>
      </c>
      <c r="M1569">
        <v>3340</v>
      </c>
      <c r="N1569" t="s">
        <v>22</v>
      </c>
      <c r="O1569">
        <v>14</v>
      </c>
      <c r="P1569" t="s">
        <v>7317</v>
      </c>
      <c r="Q1569">
        <v>281</v>
      </c>
      <c r="R1569">
        <v>3265709</v>
      </c>
    </row>
    <row r="1570" spans="1:18" x14ac:dyDescent="0.25">
      <c r="A1570">
        <v>1568</v>
      </c>
      <c r="B1570" t="s">
        <v>7318</v>
      </c>
      <c r="C1570" t="s">
        <v>7319</v>
      </c>
      <c r="D1570">
        <v>1</v>
      </c>
      <c r="E1570" t="s">
        <v>7320</v>
      </c>
      <c r="F1570" t="s">
        <v>7318</v>
      </c>
      <c r="G1570">
        <v>513050</v>
      </c>
      <c r="H1570">
        <v>8328</v>
      </c>
      <c r="I1570">
        <v>585</v>
      </c>
      <c r="J1570">
        <v>0</v>
      </c>
      <c r="K1570">
        <v>84</v>
      </c>
      <c r="L1570" t="s">
        <v>7321</v>
      </c>
      <c r="M1570">
        <v>15100</v>
      </c>
      <c r="N1570" t="s">
        <v>22</v>
      </c>
      <c r="O1570">
        <v>74</v>
      </c>
      <c r="P1570" t="s">
        <v>7322</v>
      </c>
      <c r="Q1570">
        <v>356</v>
      </c>
      <c r="R1570">
        <v>7387819</v>
      </c>
    </row>
    <row r="1571" spans="1:18" x14ac:dyDescent="0.25">
      <c r="A1571">
        <v>1569</v>
      </c>
      <c r="B1571" t="s">
        <v>7323</v>
      </c>
      <c r="C1571" t="s">
        <v>7324</v>
      </c>
      <c r="D1571">
        <v>1</v>
      </c>
      <c r="E1571" t="s">
        <v>7325</v>
      </c>
      <c r="F1571" t="s">
        <v>7323</v>
      </c>
      <c r="G1571">
        <v>146894</v>
      </c>
      <c r="H1571">
        <v>3665</v>
      </c>
      <c r="I1571">
        <v>113</v>
      </c>
      <c r="J1571">
        <v>0</v>
      </c>
      <c r="K1571">
        <v>15</v>
      </c>
      <c r="L1571" t="s">
        <v>7326</v>
      </c>
      <c r="M1571">
        <v>2250</v>
      </c>
      <c r="N1571" t="s">
        <v>22</v>
      </c>
      <c r="O1571">
        <v>334</v>
      </c>
      <c r="P1571" t="s">
        <v>7327</v>
      </c>
      <c r="Q1571">
        <v>417</v>
      </c>
      <c r="R1571">
        <v>5849083</v>
      </c>
    </row>
    <row r="1572" spans="1:18" x14ac:dyDescent="0.25">
      <c r="A1572">
        <v>1570</v>
      </c>
      <c r="B1572" t="s">
        <v>7328</v>
      </c>
      <c r="C1572" t="s">
        <v>7329</v>
      </c>
      <c r="D1572">
        <v>1</v>
      </c>
      <c r="E1572" t="s">
        <v>7330</v>
      </c>
      <c r="F1572" t="s">
        <v>7328</v>
      </c>
      <c r="G1572">
        <v>678939</v>
      </c>
      <c r="H1572">
        <v>15085</v>
      </c>
      <c r="I1572">
        <v>981</v>
      </c>
      <c r="J1572">
        <v>0</v>
      </c>
      <c r="K1572">
        <v>15</v>
      </c>
      <c r="L1572" t="s">
        <v>7331</v>
      </c>
      <c r="M1572">
        <v>984</v>
      </c>
      <c r="N1572" t="s">
        <v>22</v>
      </c>
      <c r="O1572">
        <v>28</v>
      </c>
      <c r="P1572" t="s">
        <v>7332</v>
      </c>
      <c r="Q1572">
        <v>301</v>
      </c>
      <c r="R1572">
        <v>29989660</v>
      </c>
    </row>
    <row r="1573" spans="1:18" x14ac:dyDescent="0.25">
      <c r="A1573">
        <v>1571</v>
      </c>
      <c r="B1573" t="s">
        <v>7333</v>
      </c>
      <c r="C1573" t="s">
        <v>7334</v>
      </c>
      <c r="D1573">
        <v>1</v>
      </c>
      <c r="E1573" t="s">
        <v>7335</v>
      </c>
      <c r="F1573" t="s">
        <v>7336</v>
      </c>
      <c r="G1573">
        <v>2592</v>
      </c>
      <c r="H1573">
        <v>42</v>
      </c>
      <c r="I1573">
        <v>2</v>
      </c>
      <c r="J1573">
        <v>0</v>
      </c>
      <c r="K1573">
        <v>2</v>
      </c>
      <c r="L1573" t="s">
        <v>7337</v>
      </c>
      <c r="M1573">
        <v>1350</v>
      </c>
      <c r="N1573" t="s">
        <v>22</v>
      </c>
      <c r="O1573">
        <v>3964</v>
      </c>
      <c r="P1573" t="s">
        <v>7338</v>
      </c>
      <c r="Q1573">
        <v>476</v>
      </c>
      <c r="R1573">
        <v>984544</v>
      </c>
    </row>
    <row r="1574" spans="1:18" x14ac:dyDescent="0.25">
      <c r="A1574">
        <v>1572</v>
      </c>
      <c r="B1574" t="s">
        <v>7339</v>
      </c>
      <c r="C1574" t="s">
        <v>7340</v>
      </c>
      <c r="D1574">
        <v>1</v>
      </c>
      <c r="E1574" t="s">
        <v>7341</v>
      </c>
      <c r="F1574" t="s">
        <v>7342</v>
      </c>
      <c r="G1574">
        <v>468</v>
      </c>
      <c r="H1574">
        <v>6</v>
      </c>
      <c r="I1574">
        <v>0</v>
      </c>
      <c r="J1574">
        <v>0</v>
      </c>
      <c r="K1574">
        <v>2</v>
      </c>
      <c r="L1574" t="s">
        <v>7343</v>
      </c>
      <c r="M1574">
        <v>1240</v>
      </c>
      <c r="N1574" t="s">
        <v>22</v>
      </c>
      <c r="O1574">
        <v>72</v>
      </c>
      <c r="P1574" t="s">
        <v>7344</v>
      </c>
      <c r="Q1574">
        <v>241</v>
      </c>
      <c r="R1574">
        <v>354305</v>
      </c>
    </row>
    <row r="1575" spans="1:18" x14ac:dyDescent="0.25">
      <c r="A1575">
        <v>1573</v>
      </c>
      <c r="B1575" t="s">
        <v>7345</v>
      </c>
      <c r="C1575" t="s">
        <v>7346</v>
      </c>
      <c r="D1575">
        <v>1</v>
      </c>
      <c r="E1575" t="s">
        <v>7347</v>
      </c>
      <c r="F1575" t="s">
        <v>7345</v>
      </c>
      <c r="G1575">
        <v>1642</v>
      </c>
      <c r="H1575">
        <v>24</v>
      </c>
      <c r="I1575">
        <v>1</v>
      </c>
      <c r="J1575">
        <v>0</v>
      </c>
      <c r="K1575">
        <v>0</v>
      </c>
      <c r="L1575" t="s">
        <v>7348</v>
      </c>
      <c r="M1575">
        <v>24</v>
      </c>
      <c r="N1575" t="s">
        <v>22</v>
      </c>
      <c r="O1575">
        <v>1</v>
      </c>
      <c r="P1575" t="s">
        <v>7349</v>
      </c>
      <c r="Q1575">
        <v>49</v>
      </c>
      <c r="R1575">
        <v>1630</v>
      </c>
    </row>
    <row r="1576" spans="1:18" x14ac:dyDescent="0.25">
      <c r="A1576">
        <v>1574</v>
      </c>
      <c r="B1576" t="s">
        <v>7350</v>
      </c>
      <c r="C1576" t="s">
        <v>7351</v>
      </c>
      <c r="D1576">
        <v>1</v>
      </c>
      <c r="E1576" t="s">
        <v>7352</v>
      </c>
      <c r="F1576" t="s">
        <v>7353</v>
      </c>
      <c r="G1576">
        <v>2160</v>
      </c>
      <c r="H1576">
        <v>39</v>
      </c>
      <c r="I1576">
        <v>0</v>
      </c>
      <c r="J1576">
        <v>0</v>
      </c>
      <c r="K1576">
        <v>0</v>
      </c>
      <c r="L1576" t="s">
        <v>7354</v>
      </c>
      <c r="M1576">
        <v>1030</v>
      </c>
      <c r="N1576" t="s">
        <v>22</v>
      </c>
      <c r="O1576">
        <v>423</v>
      </c>
      <c r="P1576" t="s">
        <v>7355</v>
      </c>
      <c r="Q1576">
        <v>413</v>
      </c>
      <c r="R1576">
        <v>230830</v>
      </c>
    </row>
    <row r="1577" spans="1:18" x14ac:dyDescent="0.25">
      <c r="A1577">
        <v>1575</v>
      </c>
      <c r="B1577" t="s">
        <v>7356</v>
      </c>
      <c r="C1577" t="s">
        <v>7357</v>
      </c>
      <c r="D1577">
        <v>1</v>
      </c>
      <c r="E1577" t="s">
        <v>7358</v>
      </c>
      <c r="F1577" t="s">
        <v>7356</v>
      </c>
      <c r="G1577">
        <v>2811</v>
      </c>
      <c r="H1577">
        <v>67</v>
      </c>
      <c r="I1577">
        <v>0</v>
      </c>
      <c r="J1577">
        <v>0</v>
      </c>
      <c r="K1577">
        <v>1</v>
      </c>
      <c r="L1577" t="s">
        <v>7359</v>
      </c>
      <c r="M1577">
        <v>298</v>
      </c>
      <c r="N1577" t="s">
        <v>22</v>
      </c>
      <c r="O1577">
        <v>268</v>
      </c>
      <c r="P1577" t="s">
        <v>7360</v>
      </c>
      <c r="Q1577">
        <v>1077</v>
      </c>
      <c r="R1577">
        <v>78924</v>
      </c>
    </row>
    <row r="1578" spans="1:18" x14ac:dyDescent="0.25">
      <c r="A1578">
        <v>1576</v>
      </c>
      <c r="B1578" t="s">
        <v>2465</v>
      </c>
      <c r="C1578" t="s">
        <v>7361</v>
      </c>
      <c r="D1578">
        <v>1</v>
      </c>
      <c r="E1578" t="s">
        <v>7362</v>
      </c>
      <c r="F1578" t="s">
        <v>2465</v>
      </c>
      <c r="G1578">
        <v>55345</v>
      </c>
      <c r="H1578">
        <v>926</v>
      </c>
      <c r="I1578">
        <v>48</v>
      </c>
      <c r="J1578">
        <v>0</v>
      </c>
      <c r="K1578">
        <v>2</v>
      </c>
      <c r="L1578" t="s">
        <v>7363</v>
      </c>
      <c r="M1578">
        <v>377</v>
      </c>
      <c r="N1578" t="s">
        <v>22</v>
      </c>
      <c r="O1578">
        <v>39</v>
      </c>
      <c r="P1578" t="s">
        <v>7364</v>
      </c>
      <c r="Q1578">
        <v>272</v>
      </c>
      <c r="R1578">
        <v>435003</v>
      </c>
    </row>
    <row r="1579" spans="1:18" x14ac:dyDescent="0.25">
      <c r="A1579">
        <v>1577</v>
      </c>
      <c r="B1579" t="s">
        <v>7365</v>
      </c>
      <c r="C1579" t="s">
        <v>7366</v>
      </c>
      <c r="D1579">
        <v>1</v>
      </c>
      <c r="E1579" t="e">
        <f>-VuehNLliiI</f>
        <v>#NAME?</v>
      </c>
      <c r="F1579" t="s">
        <v>7365</v>
      </c>
      <c r="G1579">
        <v>276291</v>
      </c>
      <c r="H1579">
        <v>4827</v>
      </c>
      <c r="I1579">
        <v>257</v>
      </c>
      <c r="J1579">
        <v>0</v>
      </c>
      <c r="K1579">
        <v>0</v>
      </c>
      <c r="L1579" t="s">
        <v>7165</v>
      </c>
      <c r="M1579">
        <v>331</v>
      </c>
      <c r="N1579" t="s">
        <v>22</v>
      </c>
      <c r="O1579">
        <v>304</v>
      </c>
      <c r="P1579" t="s">
        <v>7367</v>
      </c>
      <c r="Q1579">
        <v>247</v>
      </c>
      <c r="R1579">
        <v>5109542</v>
      </c>
    </row>
    <row r="1580" spans="1:18" x14ac:dyDescent="0.25">
      <c r="A1580">
        <v>1578</v>
      </c>
      <c r="B1580" t="s">
        <v>7368</v>
      </c>
      <c r="C1580" t="s">
        <v>7369</v>
      </c>
      <c r="D1580">
        <v>1</v>
      </c>
      <c r="E1580" t="s">
        <v>7370</v>
      </c>
      <c r="F1580" t="s">
        <v>7368</v>
      </c>
      <c r="G1580">
        <v>124507</v>
      </c>
      <c r="H1580">
        <v>2823</v>
      </c>
      <c r="I1580">
        <v>187</v>
      </c>
      <c r="J1580">
        <v>0</v>
      </c>
      <c r="K1580">
        <v>11</v>
      </c>
      <c r="L1580" t="s">
        <v>7371</v>
      </c>
      <c r="M1580">
        <v>2250</v>
      </c>
      <c r="N1580" t="s">
        <v>22</v>
      </c>
      <c r="O1580">
        <v>66</v>
      </c>
      <c r="P1580" t="s">
        <v>7372</v>
      </c>
      <c r="Q1580">
        <v>371</v>
      </c>
      <c r="R1580">
        <v>2936894</v>
      </c>
    </row>
    <row r="1581" spans="1:18" x14ac:dyDescent="0.25">
      <c r="A1581">
        <v>1579</v>
      </c>
      <c r="B1581" t="s">
        <v>7373</v>
      </c>
      <c r="C1581" t="s">
        <v>7374</v>
      </c>
      <c r="D1581">
        <v>1</v>
      </c>
      <c r="E1581" t="s">
        <v>7375</v>
      </c>
      <c r="F1581" t="s">
        <v>7373</v>
      </c>
      <c r="G1581">
        <v>144799</v>
      </c>
      <c r="H1581">
        <v>3084</v>
      </c>
      <c r="I1581">
        <v>83</v>
      </c>
      <c r="J1581">
        <v>0</v>
      </c>
      <c r="K1581">
        <v>4</v>
      </c>
      <c r="L1581" t="s">
        <v>1298</v>
      </c>
      <c r="M1581">
        <v>1490</v>
      </c>
      <c r="N1581" t="s">
        <v>22</v>
      </c>
      <c r="O1581">
        <v>33</v>
      </c>
      <c r="P1581" t="s">
        <v>7376</v>
      </c>
      <c r="Q1581">
        <v>378</v>
      </c>
      <c r="R1581">
        <v>1398427</v>
      </c>
    </row>
    <row r="1582" spans="1:18" x14ac:dyDescent="0.25">
      <c r="A1582">
        <v>1580</v>
      </c>
      <c r="B1582" t="s">
        <v>7377</v>
      </c>
      <c r="C1582" t="s">
        <v>7378</v>
      </c>
      <c r="D1582">
        <v>1</v>
      </c>
      <c r="E1582" t="s">
        <v>7379</v>
      </c>
      <c r="F1582" t="s">
        <v>7377</v>
      </c>
      <c r="G1582">
        <v>69254</v>
      </c>
      <c r="H1582">
        <v>1306</v>
      </c>
      <c r="I1582">
        <v>100</v>
      </c>
      <c r="J1582">
        <v>0</v>
      </c>
      <c r="K1582">
        <v>0</v>
      </c>
      <c r="L1582" t="s">
        <v>4374</v>
      </c>
      <c r="M1582">
        <v>2450</v>
      </c>
      <c r="N1582" t="s">
        <v>22</v>
      </c>
      <c r="O1582">
        <v>49</v>
      </c>
      <c r="P1582" t="s">
        <v>7380</v>
      </c>
      <c r="Q1582">
        <v>127</v>
      </c>
      <c r="R1582">
        <v>1829709</v>
      </c>
    </row>
    <row r="1583" spans="1:18" x14ac:dyDescent="0.25">
      <c r="A1583">
        <v>1581</v>
      </c>
      <c r="B1583" t="s">
        <v>7381</v>
      </c>
      <c r="C1583" t="s">
        <v>7382</v>
      </c>
      <c r="D1583">
        <v>1</v>
      </c>
      <c r="E1583" t="s">
        <v>7383</v>
      </c>
      <c r="F1583" t="s">
        <v>7381</v>
      </c>
      <c r="G1583">
        <v>24961</v>
      </c>
      <c r="H1583">
        <v>118</v>
      </c>
      <c r="I1583">
        <v>21</v>
      </c>
      <c r="J1583">
        <v>0</v>
      </c>
      <c r="K1583">
        <v>0</v>
      </c>
      <c r="L1583" t="s">
        <v>7384</v>
      </c>
      <c r="M1583">
        <v>355</v>
      </c>
      <c r="N1583" t="s">
        <v>22</v>
      </c>
      <c r="O1583">
        <v>224</v>
      </c>
      <c r="P1583" t="s">
        <v>7385</v>
      </c>
      <c r="Q1583">
        <v>379</v>
      </c>
      <c r="R1583">
        <v>1421715</v>
      </c>
    </row>
    <row r="1584" spans="1:18" x14ac:dyDescent="0.25">
      <c r="A1584">
        <v>1582</v>
      </c>
      <c r="B1584" t="s">
        <v>7386</v>
      </c>
      <c r="C1584" t="s">
        <v>7387</v>
      </c>
      <c r="D1584">
        <v>1</v>
      </c>
      <c r="E1584" t="e">
        <f>-wtJUUXJcN4</f>
        <v>#NAME?</v>
      </c>
      <c r="F1584" t="s">
        <v>7388</v>
      </c>
      <c r="G1584">
        <v>1837972</v>
      </c>
      <c r="H1584">
        <v>36111</v>
      </c>
      <c r="I1584">
        <v>1859</v>
      </c>
      <c r="J1584">
        <v>0</v>
      </c>
      <c r="K1584">
        <v>112</v>
      </c>
      <c r="L1584" t="s">
        <v>7209</v>
      </c>
      <c r="M1584">
        <v>227</v>
      </c>
      <c r="N1584" t="s">
        <v>22</v>
      </c>
      <c r="O1584">
        <v>116</v>
      </c>
      <c r="P1584" t="s">
        <v>7389</v>
      </c>
      <c r="Q1584">
        <v>699</v>
      </c>
      <c r="R1584">
        <v>4090408</v>
      </c>
    </row>
    <row r="1585" spans="1:18" x14ac:dyDescent="0.25">
      <c r="A1585">
        <v>1583</v>
      </c>
      <c r="B1585" t="s">
        <v>7390</v>
      </c>
      <c r="C1585" t="s">
        <v>7391</v>
      </c>
      <c r="D1585">
        <v>1</v>
      </c>
      <c r="E1585" t="s">
        <v>7392</v>
      </c>
      <c r="F1585" t="s">
        <v>7390</v>
      </c>
      <c r="G1585">
        <v>15964</v>
      </c>
      <c r="H1585">
        <v>144</v>
      </c>
      <c r="I1585">
        <v>14</v>
      </c>
      <c r="J1585">
        <v>0</v>
      </c>
      <c r="K1585">
        <v>0</v>
      </c>
      <c r="L1585" t="s">
        <v>4354</v>
      </c>
      <c r="M1585">
        <v>1400</v>
      </c>
      <c r="N1585" t="s">
        <v>22</v>
      </c>
      <c r="O1585">
        <v>91</v>
      </c>
      <c r="P1585" t="s">
        <v>7393</v>
      </c>
      <c r="Q1585">
        <v>279</v>
      </c>
      <c r="R1585">
        <v>400572</v>
      </c>
    </row>
    <row r="1586" spans="1:18" x14ac:dyDescent="0.25">
      <c r="A1586">
        <v>1584</v>
      </c>
      <c r="B1586" t="s">
        <v>7394</v>
      </c>
      <c r="C1586" t="s">
        <v>7395</v>
      </c>
      <c r="D1586">
        <v>4</v>
      </c>
      <c r="E1586" t="s">
        <v>7396</v>
      </c>
      <c r="F1586" t="s">
        <v>7394</v>
      </c>
      <c r="G1586">
        <v>59038</v>
      </c>
      <c r="H1586">
        <v>944</v>
      </c>
      <c r="I1586">
        <v>33</v>
      </c>
      <c r="J1586">
        <v>0</v>
      </c>
      <c r="K1586">
        <v>10</v>
      </c>
      <c r="L1586" t="s">
        <v>1869</v>
      </c>
      <c r="M1586">
        <v>109</v>
      </c>
      <c r="N1586" t="s">
        <v>22</v>
      </c>
      <c r="O1586">
        <v>73</v>
      </c>
      <c r="P1586" t="s">
        <v>5386</v>
      </c>
      <c r="Q1586">
        <v>328</v>
      </c>
      <c r="R1586">
        <v>4839371</v>
      </c>
    </row>
    <row r="1587" spans="1:18" x14ac:dyDescent="0.25">
      <c r="A1587">
        <v>1585</v>
      </c>
      <c r="B1587" t="s">
        <v>7397</v>
      </c>
      <c r="C1587" t="s">
        <v>7398</v>
      </c>
      <c r="D1587">
        <v>2</v>
      </c>
      <c r="E1587" t="s">
        <v>7399</v>
      </c>
      <c r="F1587" t="s">
        <v>7397</v>
      </c>
      <c r="G1587">
        <v>3811</v>
      </c>
      <c r="H1587">
        <v>96</v>
      </c>
      <c r="I1587">
        <v>0</v>
      </c>
      <c r="J1587">
        <v>0</v>
      </c>
      <c r="K1587">
        <v>0</v>
      </c>
      <c r="L1587" t="s">
        <v>2964</v>
      </c>
      <c r="M1587">
        <v>1020</v>
      </c>
      <c r="N1587" t="s">
        <v>22</v>
      </c>
      <c r="O1587">
        <v>68</v>
      </c>
      <c r="P1587" t="s">
        <v>7400</v>
      </c>
      <c r="Q1587">
        <v>76</v>
      </c>
      <c r="R1587">
        <v>520095</v>
      </c>
    </row>
    <row r="1588" spans="1:18" x14ac:dyDescent="0.25">
      <c r="A1588">
        <v>1586</v>
      </c>
      <c r="B1588" t="s">
        <v>7401</v>
      </c>
      <c r="C1588" t="s">
        <v>7402</v>
      </c>
      <c r="D1588">
        <v>3</v>
      </c>
      <c r="E1588" t="s">
        <v>7403</v>
      </c>
      <c r="F1588" t="s">
        <v>7401</v>
      </c>
      <c r="G1588">
        <v>8805</v>
      </c>
      <c r="H1588">
        <v>197</v>
      </c>
      <c r="I1588">
        <v>15</v>
      </c>
      <c r="J1588">
        <v>0</v>
      </c>
      <c r="K1588">
        <v>0</v>
      </c>
      <c r="L1588" t="s">
        <v>7404</v>
      </c>
      <c r="M1588">
        <v>4</v>
      </c>
      <c r="N1588" t="s">
        <v>22</v>
      </c>
      <c r="O1588">
        <v>1</v>
      </c>
      <c r="P1588" t="s">
        <v>7405</v>
      </c>
      <c r="Q1588">
        <v>83</v>
      </c>
      <c r="R1588">
        <v>8784</v>
      </c>
    </row>
    <row r="1589" spans="1:18" x14ac:dyDescent="0.25">
      <c r="A1589">
        <v>1587</v>
      </c>
      <c r="B1589" t="s">
        <v>7406</v>
      </c>
      <c r="C1589" t="s">
        <v>7407</v>
      </c>
      <c r="D1589">
        <v>1</v>
      </c>
      <c r="E1589" t="s">
        <v>7408</v>
      </c>
      <c r="F1589" t="s">
        <v>7409</v>
      </c>
      <c r="G1589">
        <v>181038</v>
      </c>
      <c r="H1589">
        <v>2700</v>
      </c>
      <c r="I1589">
        <v>214</v>
      </c>
      <c r="J1589">
        <v>0</v>
      </c>
      <c r="K1589">
        <v>3</v>
      </c>
      <c r="L1589" t="s">
        <v>2881</v>
      </c>
      <c r="M1589">
        <v>916</v>
      </c>
      <c r="N1589" t="s">
        <v>22</v>
      </c>
      <c r="O1589">
        <v>146</v>
      </c>
      <c r="P1589" t="s">
        <v>2882</v>
      </c>
      <c r="Q1589">
        <v>1658</v>
      </c>
      <c r="R1589">
        <v>13897789</v>
      </c>
    </row>
    <row r="1590" spans="1:18" x14ac:dyDescent="0.25">
      <c r="A1590">
        <v>1588</v>
      </c>
      <c r="B1590" t="s">
        <v>7410</v>
      </c>
      <c r="C1590" t="s">
        <v>7411</v>
      </c>
      <c r="D1590">
        <v>1</v>
      </c>
      <c r="E1590" t="s">
        <v>7412</v>
      </c>
      <c r="F1590" t="s">
        <v>7410</v>
      </c>
      <c r="G1590">
        <v>10514</v>
      </c>
      <c r="H1590">
        <v>183</v>
      </c>
      <c r="I1590">
        <v>4</v>
      </c>
      <c r="J1590">
        <v>0</v>
      </c>
      <c r="K1590">
        <v>0</v>
      </c>
      <c r="L1590" t="s">
        <v>7413</v>
      </c>
      <c r="M1590">
        <v>427</v>
      </c>
      <c r="N1590" t="s">
        <v>22</v>
      </c>
      <c r="O1590">
        <v>108</v>
      </c>
      <c r="P1590" t="s">
        <v>7414</v>
      </c>
      <c r="Q1590">
        <v>48</v>
      </c>
      <c r="R1590">
        <v>3636701</v>
      </c>
    </row>
    <row r="1591" spans="1:18" x14ac:dyDescent="0.25">
      <c r="A1591">
        <v>1589</v>
      </c>
      <c r="B1591" t="s">
        <v>7415</v>
      </c>
      <c r="C1591" t="s">
        <v>7416</v>
      </c>
      <c r="D1591">
        <v>1</v>
      </c>
      <c r="E1591" t="s">
        <v>7417</v>
      </c>
      <c r="F1591" t="s">
        <v>7415</v>
      </c>
      <c r="G1591">
        <v>12662</v>
      </c>
      <c r="H1591">
        <v>439</v>
      </c>
      <c r="I1591">
        <v>13</v>
      </c>
      <c r="J1591">
        <v>0</v>
      </c>
      <c r="K1591">
        <v>0</v>
      </c>
      <c r="L1591" t="s">
        <v>5315</v>
      </c>
      <c r="M1591">
        <v>850</v>
      </c>
      <c r="N1591" t="s">
        <v>22</v>
      </c>
      <c r="O1591">
        <v>51</v>
      </c>
      <c r="P1591" t="s">
        <v>7418</v>
      </c>
      <c r="Q1591">
        <v>37</v>
      </c>
      <c r="R1591">
        <v>9168834</v>
      </c>
    </row>
    <row r="1592" spans="1:18" x14ac:dyDescent="0.25">
      <c r="A1592">
        <v>1590</v>
      </c>
      <c r="B1592" t="s">
        <v>7419</v>
      </c>
      <c r="C1592" t="s">
        <v>7420</v>
      </c>
      <c r="D1592">
        <v>1</v>
      </c>
      <c r="E1592" t="s">
        <v>7421</v>
      </c>
      <c r="F1592" t="s">
        <v>7419</v>
      </c>
      <c r="G1592">
        <v>25372</v>
      </c>
      <c r="H1592">
        <v>844</v>
      </c>
      <c r="I1592">
        <v>31</v>
      </c>
      <c r="J1592">
        <v>0</v>
      </c>
      <c r="K1592">
        <v>39</v>
      </c>
      <c r="L1592" t="s">
        <v>6057</v>
      </c>
      <c r="M1592">
        <v>9930</v>
      </c>
      <c r="N1592" t="s">
        <v>22</v>
      </c>
      <c r="O1592">
        <v>16</v>
      </c>
      <c r="P1592" t="s">
        <v>7422</v>
      </c>
      <c r="Q1592">
        <v>365</v>
      </c>
      <c r="R1592">
        <v>2446767</v>
      </c>
    </row>
    <row r="1593" spans="1:18" x14ac:dyDescent="0.25">
      <c r="A1593">
        <v>1591</v>
      </c>
      <c r="B1593" t="s">
        <v>7423</v>
      </c>
      <c r="C1593" t="s">
        <v>7424</v>
      </c>
      <c r="D1593">
        <v>2</v>
      </c>
      <c r="E1593" t="s">
        <v>7425</v>
      </c>
      <c r="F1593" t="s">
        <v>7423</v>
      </c>
      <c r="G1593">
        <v>14780</v>
      </c>
      <c r="H1593">
        <v>408</v>
      </c>
      <c r="I1593">
        <v>34</v>
      </c>
      <c r="J1593">
        <v>0</v>
      </c>
      <c r="K1593">
        <v>0</v>
      </c>
      <c r="L1593" t="s">
        <v>7426</v>
      </c>
      <c r="M1593">
        <v>86</v>
      </c>
      <c r="N1593" t="s">
        <v>22</v>
      </c>
      <c r="O1593">
        <v>27</v>
      </c>
      <c r="P1593" t="s">
        <v>7427</v>
      </c>
      <c r="Q1593">
        <v>33</v>
      </c>
      <c r="R1593">
        <v>3577699</v>
      </c>
    </row>
    <row r="1594" spans="1:18" x14ac:dyDescent="0.25">
      <c r="A1594">
        <v>1592</v>
      </c>
      <c r="B1594" t="s">
        <v>7428</v>
      </c>
      <c r="C1594" t="s">
        <v>7429</v>
      </c>
      <c r="D1594">
        <v>2</v>
      </c>
      <c r="E1594" t="s">
        <v>7430</v>
      </c>
      <c r="F1594" t="s">
        <v>7428</v>
      </c>
      <c r="G1594">
        <v>99978</v>
      </c>
      <c r="H1594">
        <v>2446</v>
      </c>
      <c r="I1594">
        <v>364</v>
      </c>
      <c r="J1594">
        <v>0</v>
      </c>
      <c r="K1594">
        <v>0</v>
      </c>
      <c r="L1594" t="s">
        <v>4821</v>
      </c>
      <c r="M1594">
        <v>1400</v>
      </c>
      <c r="N1594" t="s">
        <v>22</v>
      </c>
      <c r="O1594">
        <v>105</v>
      </c>
      <c r="P1594" t="s">
        <v>7431</v>
      </c>
      <c r="Q1594">
        <v>35</v>
      </c>
      <c r="R1594">
        <v>14647891</v>
      </c>
    </row>
    <row r="1595" spans="1:18" x14ac:dyDescent="0.25">
      <c r="A1595">
        <v>1593</v>
      </c>
      <c r="B1595" t="s">
        <v>7432</v>
      </c>
      <c r="C1595" t="s">
        <v>7433</v>
      </c>
      <c r="D1595">
        <v>2</v>
      </c>
      <c r="E1595" t="s">
        <v>7434</v>
      </c>
      <c r="F1595" t="s">
        <v>7432</v>
      </c>
      <c r="G1595">
        <v>226759</v>
      </c>
      <c r="H1595">
        <v>5014</v>
      </c>
      <c r="I1595">
        <v>122</v>
      </c>
      <c r="J1595">
        <v>0</v>
      </c>
      <c r="K1595">
        <v>19</v>
      </c>
      <c r="L1595" t="s">
        <v>1824</v>
      </c>
      <c r="M1595">
        <v>22900</v>
      </c>
      <c r="N1595" t="s">
        <v>22</v>
      </c>
      <c r="O1595">
        <v>47</v>
      </c>
      <c r="P1595" t="s">
        <v>7435</v>
      </c>
      <c r="Q1595">
        <v>2156</v>
      </c>
      <c r="R1595">
        <v>16893534</v>
      </c>
    </row>
    <row r="1596" spans="1:18" x14ac:dyDescent="0.25">
      <c r="A1596">
        <v>1594</v>
      </c>
      <c r="B1596" t="s">
        <v>7436</v>
      </c>
      <c r="C1596" t="s">
        <v>7437</v>
      </c>
      <c r="D1596">
        <v>2</v>
      </c>
      <c r="E1596" t="s">
        <v>7438</v>
      </c>
      <c r="F1596" t="s">
        <v>7436</v>
      </c>
      <c r="G1596">
        <v>147449</v>
      </c>
      <c r="H1596">
        <v>2922</v>
      </c>
      <c r="I1596">
        <v>300</v>
      </c>
      <c r="J1596">
        <v>0</v>
      </c>
      <c r="K1596">
        <v>0</v>
      </c>
      <c r="L1596" t="s">
        <v>2803</v>
      </c>
      <c r="M1596">
        <v>881</v>
      </c>
      <c r="N1596" t="s">
        <v>22</v>
      </c>
      <c r="O1596">
        <v>28</v>
      </c>
      <c r="P1596" t="s">
        <v>7439</v>
      </c>
      <c r="Q1596">
        <v>48</v>
      </c>
      <c r="R1596">
        <v>25948331</v>
      </c>
    </row>
    <row r="1597" spans="1:18" x14ac:dyDescent="0.25">
      <c r="A1597">
        <v>1595</v>
      </c>
      <c r="B1597" t="s">
        <v>7440</v>
      </c>
      <c r="C1597" t="s">
        <v>7441</v>
      </c>
      <c r="D1597">
        <v>1</v>
      </c>
      <c r="E1597" t="s">
        <v>7442</v>
      </c>
      <c r="F1597" t="s">
        <v>7440</v>
      </c>
      <c r="G1597">
        <v>9672</v>
      </c>
      <c r="H1597">
        <v>183</v>
      </c>
      <c r="I1597">
        <v>6</v>
      </c>
      <c r="J1597">
        <v>0</v>
      </c>
      <c r="K1597">
        <v>1</v>
      </c>
      <c r="L1597" t="s">
        <v>7443</v>
      </c>
      <c r="M1597">
        <v>61</v>
      </c>
      <c r="N1597" t="s">
        <v>22</v>
      </c>
      <c r="O1597">
        <v>35</v>
      </c>
      <c r="P1597" t="s">
        <v>7444</v>
      </c>
      <c r="Q1597">
        <v>335</v>
      </c>
      <c r="R1597">
        <v>182347</v>
      </c>
    </row>
    <row r="1598" spans="1:18" x14ac:dyDescent="0.25">
      <c r="A1598">
        <v>1596</v>
      </c>
      <c r="B1598" t="s">
        <v>7445</v>
      </c>
      <c r="C1598" t="s">
        <v>7446</v>
      </c>
      <c r="D1598">
        <v>1</v>
      </c>
      <c r="E1598" t="s">
        <v>7447</v>
      </c>
      <c r="F1598" t="s">
        <v>7445</v>
      </c>
      <c r="G1598">
        <v>56962</v>
      </c>
      <c r="H1598">
        <v>847</v>
      </c>
      <c r="I1598">
        <v>107</v>
      </c>
      <c r="J1598">
        <v>0</v>
      </c>
      <c r="K1598">
        <v>0</v>
      </c>
      <c r="L1598" t="s">
        <v>7448</v>
      </c>
      <c r="M1598">
        <v>2770</v>
      </c>
      <c r="N1598" t="s">
        <v>22</v>
      </c>
      <c r="O1598">
        <v>57</v>
      </c>
      <c r="P1598" t="s">
        <v>7449</v>
      </c>
      <c r="Q1598">
        <v>99</v>
      </c>
      <c r="R1598">
        <v>13037009</v>
      </c>
    </row>
    <row r="1599" spans="1:18" x14ac:dyDescent="0.25">
      <c r="A1599">
        <v>1597</v>
      </c>
      <c r="B1599" t="s">
        <v>7450</v>
      </c>
      <c r="C1599" t="s">
        <v>7451</v>
      </c>
      <c r="D1599">
        <v>1</v>
      </c>
      <c r="E1599" t="s">
        <v>7452</v>
      </c>
      <c r="F1599" t="s">
        <v>7450</v>
      </c>
      <c r="G1599">
        <v>51441</v>
      </c>
      <c r="H1599">
        <v>887</v>
      </c>
      <c r="I1599">
        <v>76</v>
      </c>
      <c r="J1599">
        <v>0</v>
      </c>
      <c r="K1599">
        <v>0</v>
      </c>
      <c r="L1599" t="s">
        <v>3578</v>
      </c>
      <c r="M1599">
        <v>3020</v>
      </c>
      <c r="N1599" t="s">
        <v>22</v>
      </c>
      <c r="O1599">
        <v>34</v>
      </c>
      <c r="P1599" t="s">
        <v>7453</v>
      </c>
      <c r="Q1599">
        <v>126</v>
      </c>
      <c r="R1599">
        <v>39575243</v>
      </c>
    </row>
    <row r="1600" spans="1:18" x14ac:dyDescent="0.25">
      <c r="A1600">
        <v>1598</v>
      </c>
      <c r="B1600" t="s">
        <v>7454</v>
      </c>
      <c r="C1600" t="s">
        <v>7455</v>
      </c>
      <c r="D1600">
        <v>2</v>
      </c>
      <c r="E1600" t="e">
        <f>-AglOVZzVqQ</f>
        <v>#NAME?</v>
      </c>
      <c r="F1600" t="s">
        <v>7454</v>
      </c>
      <c r="G1600">
        <v>93395</v>
      </c>
      <c r="H1600">
        <v>2037</v>
      </c>
      <c r="I1600">
        <v>96</v>
      </c>
      <c r="J1600">
        <v>0</v>
      </c>
      <c r="K1600">
        <v>0</v>
      </c>
      <c r="L1600" t="s">
        <v>1855</v>
      </c>
      <c r="M1600">
        <v>374</v>
      </c>
      <c r="N1600" t="s">
        <v>22</v>
      </c>
      <c r="O1600">
        <v>39</v>
      </c>
      <c r="P1600" t="s">
        <v>7456</v>
      </c>
      <c r="Q1600">
        <v>76</v>
      </c>
      <c r="R1600">
        <v>24597078</v>
      </c>
    </row>
    <row r="1601" spans="1:18" x14ac:dyDescent="0.25">
      <c r="A1601">
        <v>1599</v>
      </c>
      <c r="B1601" t="s">
        <v>7457</v>
      </c>
      <c r="C1601" t="s">
        <v>7458</v>
      </c>
      <c r="D1601">
        <v>2</v>
      </c>
      <c r="E1601" t="s">
        <v>7459</v>
      </c>
      <c r="F1601" t="s">
        <v>7457</v>
      </c>
      <c r="G1601">
        <v>614121</v>
      </c>
      <c r="H1601">
        <v>9696</v>
      </c>
      <c r="I1601">
        <v>872</v>
      </c>
      <c r="J1601">
        <v>0</v>
      </c>
      <c r="K1601">
        <v>7</v>
      </c>
      <c r="L1601" t="s">
        <v>2803</v>
      </c>
      <c r="M1601">
        <v>881</v>
      </c>
      <c r="N1601" t="s">
        <v>22</v>
      </c>
      <c r="O1601">
        <v>28</v>
      </c>
      <c r="P1601" t="s">
        <v>7460</v>
      </c>
      <c r="Q1601">
        <v>161</v>
      </c>
      <c r="R1601">
        <v>25948331</v>
      </c>
    </row>
    <row r="1602" spans="1:18" x14ac:dyDescent="0.25">
      <c r="A1602">
        <v>1600</v>
      </c>
      <c r="B1602" t="s">
        <v>7461</v>
      </c>
      <c r="C1602" t="s">
        <v>7462</v>
      </c>
      <c r="D1602">
        <v>1</v>
      </c>
      <c r="E1602" t="s">
        <v>7463</v>
      </c>
      <c r="F1602" t="s">
        <v>7461</v>
      </c>
      <c r="G1602">
        <v>26358</v>
      </c>
      <c r="H1602">
        <v>395</v>
      </c>
      <c r="I1602">
        <v>14</v>
      </c>
      <c r="J1602">
        <v>0</v>
      </c>
      <c r="K1602">
        <v>0</v>
      </c>
      <c r="L1602" t="s">
        <v>2203</v>
      </c>
      <c r="M1602">
        <v>1730</v>
      </c>
      <c r="N1602" t="s">
        <v>22</v>
      </c>
      <c r="O1602">
        <v>115</v>
      </c>
      <c r="P1602" t="s">
        <v>7464</v>
      </c>
      <c r="Q1602">
        <v>27</v>
      </c>
      <c r="R1602">
        <v>21520645</v>
      </c>
    </row>
    <row r="1603" spans="1:18" x14ac:dyDescent="0.25">
      <c r="A1603">
        <v>1601</v>
      </c>
      <c r="B1603" t="s">
        <v>7465</v>
      </c>
      <c r="C1603" t="s">
        <v>7466</v>
      </c>
      <c r="D1603">
        <v>1</v>
      </c>
      <c r="E1603" t="s">
        <v>7467</v>
      </c>
      <c r="F1603" t="s">
        <v>7465</v>
      </c>
      <c r="G1603">
        <v>3829</v>
      </c>
      <c r="H1603">
        <v>55</v>
      </c>
      <c r="I1603">
        <v>1</v>
      </c>
      <c r="J1603">
        <v>0</v>
      </c>
      <c r="K1603">
        <v>0</v>
      </c>
      <c r="L1603" t="s">
        <v>7468</v>
      </c>
      <c r="M1603">
        <v>42</v>
      </c>
      <c r="N1603" t="s">
        <v>22</v>
      </c>
      <c r="O1603">
        <v>8</v>
      </c>
      <c r="P1603" t="s">
        <v>7469</v>
      </c>
      <c r="Q1603">
        <v>188</v>
      </c>
      <c r="R1603">
        <v>25733</v>
      </c>
    </row>
    <row r="1604" spans="1:18" x14ac:dyDescent="0.25">
      <c r="A1604">
        <v>1602</v>
      </c>
      <c r="B1604" t="s">
        <v>7470</v>
      </c>
      <c r="C1604" t="s">
        <v>7471</v>
      </c>
      <c r="D1604">
        <v>1</v>
      </c>
      <c r="E1604" t="s">
        <v>7472</v>
      </c>
      <c r="F1604" t="s">
        <v>7470</v>
      </c>
      <c r="G1604">
        <v>90046</v>
      </c>
      <c r="H1604">
        <v>2007</v>
      </c>
      <c r="I1604">
        <v>54</v>
      </c>
      <c r="J1604">
        <v>0</v>
      </c>
      <c r="K1604">
        <v>0</v>
      </c>
      <c r="L1604" t="s">
        <v>1834</v>
      </c>
      <c r="M1604">
        <v>8800</v>
      </c>
      <c r="N1604" t="s">
        <v>22</v>
      </c>
      <c r="O1604">
        <v>291</v>
      </c>
      <c r="P1604" t="s">
        <v>7473</v>
      </c>
      <c r="Q1604">
        <v>55</v>
      </c>
      <c r="R1604">
        <v>151130881</v>
      </c>
    </row>
    <row r="1605" spans="1:18" x14ac:dyDescent="0.25">
      <c r="A1605">
        <v>1603</v>
      </c>
      <c r="B1605" t="s">
        <v>7474</v>
      </c>
      <c r="C1605" t="s">
        <v>7475</v>
      </c>
      <c r="D1605">
        <v>3</v>
      </c>
      <c r="E1605" t="s">
        <v>7476</v>
      </c>
      <c r="F1605" t="s">
        <v>7474</v>
      </c>
      <c r="G1605">
        <v>295506</v>
      </c>
      <c r="H1605">
        <v>6645</v>
      </c>
      <c r="I1605">
        <v>194</v>
      </c>
      <c r="J1605">
        <v>0</v>
      </c>
      <c r="K1605">
        <v>0</v>
      </c>
      <c r="L1605" t="s">
        <v>1800</v>
      </c>
      <c r="M1605">
        <v>1420</v>
      </c>
      <c r="N1605" t="s">
        <v>22</v>
      </c>
      <c r="O1605">
        <v>109</v>
      </c>
      <c r="P1605" t="s">
        <v>7477</v>
      </c>
      <c r="Q1605">
        <v>55</v>
      </c>
      <c r="R1605">
        <v>122155669</v>
      </c>
    </row>
    <row r="1606" spans="1:18" x14ac:dyDescent="0.25">
      <c r="A1606">
        <v>1604</v>
      </c>
      <c r="B1606" t="s">
        <v>7478</v>
      </c>
      <c r="C1606" t="s">
        <v>7479</v>
      </c>
      <c r="D1606">
        <v>2</v>
      </c>
      <c r="E1606" t="s">
        <v>7480</v>
      </c>
      <c r="F1606" t="s">
        <v>7481</v>
      </c>
      <c r="G1606">
        <v>11491</v>
      </c>
      <c r="H1606">
        <v>155</v>
      </c>
      <c r="I1606">
        <v>1</v>
      </c>
      <c r="J1606">
        <v>0</v>
      </c>
      <c r="K1606">
        <v>10</v>
      </c>
      <c r="L1606" t="s">
        <v>7482</v>
      </c>
      <c r="M1606">
        <v>4680</v>
      </c>
      <c r="N1606" t="s">
        <v>22</v>
      </c>
      <c r="O1606">
        <v>49</v>
      </c>
      <c r="P1606" t="s">
        <v>7483</v>
      </c>
      <c r="Q1606">
        <v>680</v>
      </c>
      <c r="R1606">
        <v>856762</v>
      </c>
    </row>
    <row r="1607" spans="1:18" x14ac:dyDescent="0.25">
      <c r="A1607">
        <v>1605</v>
      </c>
      <c r="B1607" t="s">
        <v>7484</v>
      </c>
      <c r="C1607" t="s">
        <v>7485</v>
      </c>
      <c r="D1607">
        <v>1</v>
      </c>
      <c r="E1607" t="s">
        <v>7486</v>
      </c>
      <c r="F1607" t="s">
        <v>7484</v>
      </c>
      <c r="G1607">
        <v>6328</v>
      </c>
      <c r="H1607">
        <v>150</v>
      </c>
      <c r="I1607">
        <v>19</v>
      </c>
      <c r="J1607">
        <v>0</v>
      </c>
      <c r="K1607">
        <v>0</v>
      </c>
      <c r="L1607" t="s">
        <v>3822</v>
      </c>
      <c r="M1607">
        <v>67</v>
      </c>
      <c r="N1607" t="s">
        <v>22</v>
      </c>
      <c r="O1607">
        <v>44</v>
      </c>
      <c r="P1607" t="s">
        <v>7487</v>
      </c>
      <c r="Q1607">
        <v>41</v>
      </c>
      <c r="R1607">
        <v>1230818</v>
      </c>
    </row>
    <row r="1608" spans="1:18" x14ac:dyDescent="0.25">
      <c r="A1608">
        <v>1606</v>
      </c>
      <c r="B1608" t="s">
        <v>7488</v>
      </c>
      <c r="C1608" t="s">
        <v>7489</v>
      </c>
      <c r="D1608">
        <v>1</v>
      </c>
      <c r="E1608" t="s">
        <v>7490</v>
      </c>
      <c r="F1608" t="s">
        <v>7488</v>
      </c>
      <c r="G1608">
        <v>1195586</v>
      </c>
      <c r="H1608">
        <v>14312</v>
      </c>
      <c r="I1608">
        <v>856</v>
      </c>
      <c r="J1608">
        <v>0</v>
      </c>
      <c r="K1608">
        <v>57</v>
      </c>
      <c r="L1608" t="s">
        <v>2365</v>
      </c>
      <c r="M1608">
        <v>264</v>
      </c>
      <c r="N1608" t="s">
        <v>22</v>
      </c>
      <c r="O1608">
        <v>48</v>
      </c>
      <c r="P1608" t="s">
        <v>3786</v>
      </c>
      <c r="Q1608">
        <v>405</v>
      </c>
      <c r="R1608">
        <v>27157048</v>
      </c>
    </row>
    <row r="1609" spans="1:18" x14ac:dyDescent="0.25">
      <c r="A1609">
        <v>1607</v>
      </c>
      <c r="B1609" t="s">
        <v>7491</v>
      </c>
      <c r="C1609" t="s">
        <v>7492</v>
      </c>
      <c r="D1609">
        <v>4</v>
      </c>
      <c r="E1609" t="s">
        <v>7493</v>
      </c>
      <c r="F1609" t="s">
        <v>7491</v>
      </c>
      <c r="G1609">
        <v>211719</v>
      </c>
      <c r="H1609">
        <v>2992</v>
      </c>
      <c r="I1609">
        <v>119</v>
      </c>
      <c r="J1609">
        <v>0</v>
      </c>
      <c r="K1609">
        <v>7</v>
      </c>
      <c r="L1609" t="s">
        <v>2399</v>
      </c>
      <c r="M1609">
        <v>73</v>
      </c>
      <c r="N1609" t="s">
        <v>22</v>
      </c>
      <c r="O1609">
        <v>76</v>
      </c>
      <c r="P1609" t="s">
        <v>7494</v>
      </c>
      <c r="Q1609">
        <v>322</v>
      </c>
      <c r="R1609">
        <v>7254154</v>
      </c>
    </row>
    <row r="1610" spans="1:18" x14ac:dyDescent="0.25">
      <c r="A1610">
        <v>1608</v>
      </c>
      <c r="B1610" t="s">
        <v>7495</v>
      </c>
      <c r="C1610" t="s">
        <v>7496</v>
      </c>
      <c r="D1610">
        <v>1</v>
      </c>
      <c r="E1610" t="s">
        <v>7497</v>
      </c>
      <c r="F1610" t="s">
        <v>7495</v>
      </c>
      <c r="G1610">
        <v>18215</v>
      </c>
      <c r="H1610">
        <v>329</v>
      </c>
      <c r="I1610">
        <v>30</v>
      </c>
      <c r="J1610">
        <v>0</v>
      </c>
      <c r="K1610">
        <v>0</v>
      </c>
      <c r="L1610" t="s">
        <v>5310</v>
      </c>
      <c r="M1610">
        <v>134</v>
      </c>
      <c r="N1610" t="s">
        <v>22</v>
      </c>
      <c r="O1610">
        <v>58</v>
      </c>
      <c r="P1610" t="s">
        <v>7498</v>
      </c>
      <c r="Q1610">
        <v>78</v>
      </c>
      <c r="R1610">
        <v>2428667</v>
      </c>
    </row>
    <row r="1611" spans="1:18" x14ac:dyDescent="0.25">
      <c r="A1611">
        <v>1609</v>
      </c>
      <c r="B1611" t="s">
        <v>7499</v>
      </c>
      <c r="C1611" t="s">
        <v>7500</v>
      </c>
      <c r="D1611">
        <v>1</v>
      </c>
      <c r="E1611" t="s">
        <v>7501</v>
      </c>
      <c r="F1611" t="s">
        <v>7499</v>
      </c>
      <c r="G1611">
        <v>145829</v>
      </c>
      <c r="H1611">
        <v>1918</v>
      </c>
      <c r="I1611">
        <v>100</v>
      </c>
      <c r="J1611">
        <v>0</v>
      </c>
      <c r="K1611">
        <v>0</v>
      </c>
      <c r="L1611" t="s">
        <v>3597</v>
      </c>
      <c r="M1611">
        <v>1130</v>
      </c>
      <c r="N1611" t="s">
        <v>22</v>
      </c>
      <c r="O1611">
        <v>634</v>
      </c>
      <c r="P1611" t="s">
        <v>7502</v>
      </c>
      <c r="Q1611">
        <v>76</v>
      </c>
      <c r="R1611">
        <v>65601594</v>
      </c>
    </row>
    <row r="1612" spans="1:18" x14ac:dyDescent="0.25">
      <c r="A1612">
        <v>1610</v>
      </c>
      <c r="B1612" t="s">
        <v>7503</v>
      </c>
      <c r="C1612" t="s">
        <v>7504</v>
      </c>
      <c r="D1612">
        <v>1</v>
      </c>
      <c r="E1612" t="s">
        <v>7505</v>
      </c>
      <c r="F1612" t="s">
        <v>7503</v>
      </c>
      <c r="G1612">
        <v>3983</v>
      </c>
      <c r="H1612">
        <v>201</v>
      </c>
      <c r="I1612">
        <v>0</v>
      </c>
      <c r="J1612">
        <v>0</v>
      </c>
      <c r="K1612">
        <v>0</v>
      </c>
      <c r="L1612" t="s">
        <v>7506</v>
      </c>
      <c r="M1612">
        <v>214</v>
      </c>
      <c r="N1612" t="s">
        <v>22</v>
      </c>
      <c r="O1612">
        <v>27</v>
      </c>
      <c r="P1612" t="s">
        <v>7507</v>
      </c>
      <c r="Q1612">
        <v>28</v>
      </c>
      <c r="R1612">
        <v>718079</v>
      </c>
    </row>
    <row r="1613" spans="1:18" x14ac:dyDescent="0.25">
      <c r="A1613">
        <v>1611</v>
      </c>
      <c r="B1613" t="s">
        <v>7508</v>
      </c>
      <c r="C1613" t="s">
        <v>7509</v>
      </c>
      <c r="D1613">
        <v>1</v>
      </c>
      <c r="E1613" t="s">
        <v>7510</v>
      </c>
      <c r="F1613" t="s">
        <v>7508</v>
      </c>
      <c r="G1613">
        <v>62472</v>
      </c>
      <c r="H1613">
        <v>1049</v>
      </c>
      <c r="I1613">
        <v>38</v>
      </c>
      <c r="J1613">
        <v>0</v>
      </c>
      <c r="K1613">
        <v>4</v>
      </c>
      <c r="L1613" t="s">
        <v>7511</v>
      </c>
      <c r="M1613">
        <v>419</v>
      </c>
      <c r="N1613" t="s">
        <v>22</v>
      </c>
      <c r="O1613">
        <v>88</v>
      </c>
      <c r="P1613" t="s">
        <v>7512</v>
      </c>
      <c r="Q1613">
        <v>344</v>
      </c>
      <c r="R1613">
        <v>1636662</v>
      </c>
    </row>
    <row r="1614" spans="1:18" x14ac:dyDescent="0.25">
      <c r="A1614">
        <v>1612</v>
      </c>
      <c r="B1614" t="s">
        <v>1095</v>
      </c>
      <c r="C1614" t="s">
        <v>7513</v>
      </c>
      <c r="D1614">
        <v>2</v>
      </c>
      <c r="E1614" t="s">
        <v>7514</v>
      </c>
      <c r="F1614" t="s">
        <v>1095</v>
      </c>
      <c r="G1614">
        <v>45219</v>
      </c>
      <c r="H1614">
        <v>1712</v>
      </c>
      <c r="I1614">
        <v>88</v>
      </c>
      <c r="J1614">
        <v>0</v>
      </c>
      <c r="K1614">
        <v>0</v>
      </c>
      <c r="L1614" t="s">
        <v>2027</v>
      </c>
      <c r="M1614">
        <v>8900</v>
      </c>
      <c r="N1614" t="s">
        <v>22</v>
      </c>
      <c r="O1614">
        <v>382</v>
      </c>
      <c r="P1614" t="s">
        <v>7515</v>
      </c>
      <c r="Q1614">
        <v>20</v>
      </c>
      <c r="R1614">
        <v>71757666</v>
      </c>
    </row>
    <row r="1615" spans="1:18" x14ac:dyDescent="0.25">
      <c r="A1615">
        <v>1613</v>
      </c>
      <c r="B1615" t="s">
        <v>7516</v>
      </c>
      <c r="C1615" t="s">
        <v>7517</v>
      </c>
      <c r="D1615">
        <v>2</v>
      </c>
      <c r="E1615" t="s">
        <v>7518</v>
      </c>
      <c r="F1615" t="s">
        <v>7516</v>
      </c>
      <c r="G1615">
        <v>12397</v>
      </c>
      <c r="H1615">
        <v>380</v>
      </c>
      <c r="I1615">
        <v>19</v>
      </c>
      <c r="J1615">
        <v>0</v>
      </c>
      <c r="K1615">
        <v>0</v>
      </c>
      <c r="L1615" t="s">
        <v>5206</v>
      </c>
      <c r="M1615">
        <v>8250</v>
      </c>
      <c r="N1615" t="s">
        <v>22</v>
      </c>
      <c r="O1615">
        <v>274</v>
      </c>
      <c r="P1615" t="s">
        <v>7519</v>
      </c>
      <c r="Q1615">
        <v>55</v>
      </c>
      <c r="R1615">
        <v>15944417</v>
      </c>
    </row>
    <row r="1616" spans="1:18" x14ac:dyDescent="0.25">
      <c r="A1616">
        <v>1614</v>
      </c>
      <c r="B1616" t="s">
        <v>7520</v>
      </c>
      <c r="C1616" t="s">
        <v>7521</v>
      </c>
      <c r="D1616">
        <v>1</v>
      </c>
      <c r="E1616" t="s">
        <v>7522</v>
      </c>
      <c r="F1616" t="s">
        <v>7520</v>
      </c>
      <c r="G1616">
        <v>2325961</v>
      </c>
      <c r="H1616">
        <v>30856</v>
      </c>
      <c r="I1616">
        <v>2951</v>
      </c>
      <c r="J1616">
        <v>0</v>
      </c>
      <c r="K1616">
        <v>149</v>
      </c>
      <c r="L1616" t="s">
        <v>6466</v>
      </c>
      <c r="M1616">
        <v>1970</v>
      </c>
      <c r="N1616" t="s">
        <v>22</v>
      </c>
      <c r="O1616">
        <v>192</v>
      </c>
      <c r="P1616" t="s">
        <v>7523</v>
      </c>
      <c r="Q1616">
        <v>1511</v>
      </c>
      <c r="R1616">
        <v>9010230</v>
      </c>
    </row>
    <row r="1617" spans="1:18" x14ac:dyDescent="0.25">
      <c r="A1617">
        <v>1615</v>
      </c>
      <c r="B1617" t="s">
        <v>7524</v>
      </c>
      <c r="C1617" t="s">
        <v>7525</v>
      </c>
      <c r="D1617">
        <v>2</v>
      </c>
      <c r="E1617" t="s">
        <v>7526</v>
      </c>
      <c r="F1617" t="s">
        <v>7524</v>
      </c>
      <c r="G1617">
        <v>1132559</v>
      </c>
      <c r="H1617">
        <v>16185</v>
      </c>
      <c r="I1617">
        <v>921</v>
      </c>
      <c r="J1617">
        <v>0</v>
      </c>
      <c r="K1617">
        <v>3</v>
      </c>
      <c r="L1617" t="s">
        <v>3578</v>
      </c>
      <c r="M1617">
        <v>3020</v>
      </c>
      <c r="N1617" t="s">
        <v>22</v>
      </c>
      <c r="O1617">
        <v>34</v>
      </c>
      <c r="P1617" t="s">
        <v>7527</v>
      </c>
      <c r="Q1617">
        <v>236</v>
      </c>
      <c r="R1617">
        <v>39575243</v>
      </c>
    </row>
    <row r="1618" spans="1:18" x14ac:dyDescent="0.25">
      <c r="A1618">
        <v>1616</v>
      </c>
      <c r="B1618" t="s">
        <v>7528</v>
      </c>
      <c r="C1618" t="s">
        <v>7529</v>
      </c>
      <c r="D1618">
        <v>2</v>
      </c>
      <c r="E1618" t="s">
        <v>7530</v>
      </c>
      <c r="F1618" t="s">
        <v>7531</v>
      </c>
      <c r="G1618">
        <v>23113</v>
      </c>
      <c r="H1618">
        <v>590</v>
      </c>
      <c r="I1618">
        <v>52</v>
      </c>
      <c r="J1618">
        <v>0</v>
      </c>
      <c r="K1618">
        <v>0</v>
      </c>
      <c r="L1618" t="s">
        <v>2386</v>
      </c>
      <c r="M1618">
        <v>11900</v>
      </c>
      <c r="N1618" t="s">
        <v>22</v>
      </c>
      <c r="O1618">
        <v>35</v>
      </c>
      <c r="P1618" t="s">
        <v>7532</v>
      </c>
      <c r="Q1618">
        <v>20</v>
      </c>
      <c r="R1618">
        <v>6473998</v>
      </c>
    </row>
    <row r="1619" spans="1:18" x14ac:dyDescent="0.25">
      <c r="A1619">
        <v>1617</v>
      </c>
      <c r="B1619" t="s">
        <v>7533</v>
      </c>
      <c r="C1619" t="s">
        <v>7534</v>
      </c>
      <c r="D1619">
        <v>2</v>
      </c>
      <c r="E1619" t="s">
        <v>7535</v>
      </c>
      <c r="F1619" t="s">
        <v>7533</v>
      </c>
      <c r="G1619">
        <v>12721</v>
      </c>
      <c r="H1619">
        <v>335</v>
      </c>
      <c r="I1619">
        <v>12</v>
      </c>
      <c r="J1619">
        <v>0</v>
      </c>
      <c r="K1619">
        <v>1</v>
      </c>
      <c r="L1619" t="s">
        <v>5115</v>
      </c>
      <c r="M1619">
        <v>264</v>
      </c>
      <c r="N1619" t="s">
        <v>22</v>
      </c>
      <c r="O1619">
        <v>70</v>
      </c>
      <c r="P1619" t="s">
        <v>7536</v>
      </c>
      <c r="Q1619">
        <v>97</v>
      </c>
      <c r="R1619">
        <v>5109171</v>
      </c>
    </row>
    <row r="1620" spans="1:18" x14ac:dyDescent="0.25">
      <c r="A1620">
        <v>1618</v>
      </c>
      <c r="B1620" t="s">
        <v>7537</v>
      </c>
      <c r="C1620" t="s">
        <v>7538</v>
      </c>
      <c r="D1620">
        <v>1</v>
      </c>
      <c r="E1620" t="s">
        <v>7539</v>
      </c>
      <c r="F1620" t="s">
        <v>7537</v>
      </c>
      <c r="G1620">
        <v>2710678</v>
      </c>
      <c r="H1620">
        <v>35920</v>
      </c>
      <c r="I1620">
        <v>3128</v>
      </c>
      <c r="J1620">
        <v>0</v>
      </c>
      <c r="K1620">
        <v>69</v>
      </c>
      <c r="L1620" t="s">
        <v>3878</v>
      </c>
      <c r="M1620">
        <v>1250</v>
      </c>
      <c r="N1620" t="s">
        <v>22</v>
      </c>
      <c r="O1620">
        <v>105</v>
      </c>
      <c r="P1620" t="s">
        <v>7540</v>
      </c>
      <c r="Q1620">
        <v>1694</v>
      </c>
      <c r="R1620">
        <v>59881082</v>
      </c>
    </row>
    <row r="1621" spans="1:18" x14ac:dyDescent="0.25">
      <c r="A1621">
        <v>1619</v>
      </c>
      <c r="B1621" t="s">
        <v>7541</v>
      </c>
      <c r="C1621" t="s">
        <v>7542</v>
      </c>
      <c r="D1621">
        <v>1</v>
      </c>
      <c r="E1621" t="s">
        <v>7543</v>
      </c>
      <c r="F1621" t="s">
        <v>7541</v>
      </c>
      <c r="G1621">
        <v>2742</v>
      </c>
      <c r="H1621">
        <v>94</v>
      </c>
      <c r="I1621">
        <v>2</v>
      </c>
      <c r="J1621">
        <v>0</v>
      </c>
      <c r="K1621">
        <v>0</v>
      </c>
      <c r="L1621" t="s">
        <v>3647</v>
      </c>
      <c r="M1621">
        <v>56</v>
      </c>
      <c r="N1621" t="s">
        <v>22</v>
      </c>
      <c r="O1621">
        <v>90</v>
      </c>
      <c r="P1621" t="s">
        <v>7544</v>
      </c>
      <c r="Q1621">
        <v>41</v>
      </c>
      <c r="R1621">
        <v>4184666</v>
      </c>
    </row>
    <row r="1622" spans="1:18" x14ac:dyDescent="0.25">
      <c r="A1622">
        <v>1620</v>
      </c>
      <c r="B1622" t="s">
        <v>7545</v>
      </c>
      <c r="C1622" t="s">
        <v>7546</v>
      </c>
      <c r="D1622">
        <v>1</v>
      </c>
      <c r="E1622" t="s">
        <v>7547</v>
      </c>
      <c r="F1622" t="s">
        <v>7545</v>
      </c>
      <c r="G1622">
        <v>28530</v>
      </c>
      <c r="H1622">
        <v>809</v>
      </c>
      <c r="I1622">
        <v>18</v>
      </c>
      <c r="J1622">
        <v>0</v>
      </c>
      <c r="K1622">
        <v>1</v>
      </c>
      <c r="L1622" t="s">
        <v>2027</v>
      </c>
      <c r="M1622">
        <v>8900</v>
      </c>
      <c r="N1622" t="s">
        <v>22</v>
      </c>
      <c r="O1622">
        <v>382</v>
      </c>
      <c r="P1622" t="s">
        <v>7548</v>
      </c>
      <c r="Q1622">
        <v>13</v>
      </c>
      <c r="R1622">
        <v>71757666</v>
      </c>
    </row>
    <row r="1623" spans="1:18" x14ac:dyDescent="0.25">
      <c r="A1623">
        <v>1621</v>
      </c>
      <c r="B1623" t="s">
        <v>7549</v>
      </c>
      <c r="C1623" t="s">
        <v>7550</v>
      </c>
      <c r="D1623">
        <v>1</v>
      </c>
      <c r="E1623" t="s">
        <v>7551</v>
      </c>
      <c r="F1623" t="s">
        <v>7549</v>
      </c>
      <c r="G1623">
        <v>328490</v>
      </c>
      <c r="H1623">
        <v>6937</v>
      </c>
      <c r="I1623">
        <v>111</v>
      </c>
      <c r="J1623">
        <v>0</v>
      </c>
      <c r="K1623">
        <v>193</v>
      </c>
      <c r="L1623" t="s">
        <v>7552</v>
      </c>
      <c r="M1623">
        <v>1650</v>
      </c>
      <c r="N1623" t="s">
        <v>22</v>
      </c>
      <c r="O1623">
        <v>50</v>
      </c>
      <c r="P1623" t="s">
        <v>7553</v>
      </c>
      <c r="Q1623">
        <v>733</v>
      </c>
      <c r="R1623">
        <v>4530721</v>
      </c>
    </row>
    <row r="1624" spans="1:18" x14ac:dyDescent="0.25">
      <c r="A1624">
        <v>1622</v>
      </c>
      <c r="B1624" t="s">
        <v>7554</v>
      </c>
      <c r="C1624" t="s">
        <v>7555</v>
      </c>
      <c r="D1624">
        <v>1</v>
      </c>
      <c r="E1624" t="s">
        <v>7556</v>
      </c>
      <c r="F1624" t="s">
        <v>7557</v>
      </c>
      <c r="G1624">
        <v>13039</v>
      </c>
      <c r="H1624">
        <v>314</v>
      </c>
      <c r="I1624">
        <v>22</v>
      </c>
      <c r="J1624">
        <v>0</v>
      </c>
      <c r="K1624">
        <v>1</v>
      </c>
      <c r="L1624" t="s">
        <v>4854</v>
      </c>
      <c r="M1624">
        <v>2940</v>
      </c>
      <c r="N1624" t="s">
        <v>22</v>
      </c>
      <c r="O1624">
        <v>159</v>
      </c>
      <c r="P1624" t="s">
        <v>7558</v>
      </c>
      <c r="Q1624">
        <v>737</v>
      </c>
      <c r="R1624">
        <v>10011648</v>
      </c>
    </row>
    <row r="1625" spans="1:18" x14ac:dyDescent="0.25">
      <c r="A1625">
        <v>1623</v>
      </c>
      <c r="B1625" t="s">
        <v>7559</v>
      </c>
      <c r="C1625" t="s">
        <v>7560</v>
      </c>
      <c r="D1625">
        <v>1</v>
      </c>
      <c r="E1625" t="s">
        <v>7561</v>
      </c>
      <c r="F1625" t="s">
        <v>7559</v>
      </c>
      <c r="G1625">
        <v>119777</v>
      </c>
      <c r="H1625">
        <v>2823</v>
      </c>
      <c r="I1625">
        <v>73</v>
      </c>
      <c r="J1625">
        <v>0</v>
      </c>
      <c r="K1625">
        <v>20</v>
      </c>
      <c r="L1625" t="s">
        <v>7562</v>
      </c>
      <c r="M1625">
        <v>1020</v>
      </c>
      <c r="N1625" t="s">
        <v>22</v>
      </c>
      <c r="O1625">
        <v>21</v>
      </c>
      <c r="P1625" t="s">
        <v>7563</v>
      </c>
      <c r="Q1625">
        <v>398</v>
      </c>
      <c r="R1625">
        <v>171091</v>
      </c>
    </row>
    <row r="1626" spans="1:18" x14ac:dyDescent="0.25">
      <c r="A1626">
        <v>1624</v>
      </c>
      <c r="B1626" t="s">
        <v>7564</v>
      </c>
      <c r="C1626" t="s">
        <v>7565</v>
      </c>
      <c r="D1626">
        <v>1</v>
      </c>
      <c r="E1626" t="s">
        <v>7566</v>
      </c>
      <c r="F1626" t="s">
        <v>7564</v>
      </c>
      <c r="G1626">
        <v>110439</v>
      </c>
      <c r="H1626">
        <v>3256</v>
      </c>
      <c r="I1626">
        <v>137</v>
      </c>
      <c r="J1626">
        <v>0</v>
      </c>
      <c r="K1626">
        <v>4</v>
      </c>
      <c r="L1626" t="s">
        <v>7567</v>
      </c>
      <c r="M1626">
        <v>95</v>
      </c>
      <c r="N1626" t="s">
        <v>22</v>
      </c>
      <c r="O1626">
        <v>44</v>
      </c>
      <c r="P1626" t="s">
        <v>7568</v>
      </c>
      <c r="Q1626">
        <v>510</v>
      </c>
      <c r="R1626">
        <v>471601</v>
      </c>
    </row>
    <row r="1627" spans="1:18" x14ac:dyDescent="0.25">
      <c r="A1627">
        <v>1625</v>
      </c>
      <c r="B1627" t="s">
        <v>7569</v>
      </c>
      <c r="C1627" t="s">
        <v>7570</v>
      </c>
      <c r="D1627">
        <v>1</v>
      </c>
      <c r="E1627" t="s">
        <v>7571</v>
      </c>
      <c r="F1627" t="s">
        <v>7569</v>
      </c>
      <c r="G1627">
        <v>15066</v>
      </c>
      <c r="H1627">
        <v>545</v>
      </c>
      <c r="I1627">
        <v>26</v>
      </c>
      <c r="J1627">
        <v>0</v>
      </c>
      <c r="K1627">
        <v>2</v>
      </c>
      <c r="L1627" t="s">
        <v>7572</v>
      </c>
      <c r="M1627">
        <v>531</v>
      </c>
      <c r="N1627" t="s">
        <v>22</v>
      </c>
      <c r="O1627">
        <v>79</v>
      </c>
      <c r="P1627" t="s">
        <v>7573</v>
      </c>
      <c r="Q1627">
        <v>701</v>
      </c>
      <c r="R1627">
        <v>1057065</v>
      </c>
    </row>
    <row r="1628" spans="1:18" x14ac:dyDescent="0.25">
      <c r="A1628">
        <v>1626</v>
      </c>
      <c r="B1628" t="s">
        <v>7574</v>
      </c>
      <c r="C1628" t="s">
        <v>7575</v>
      </c>
      <c r="D1628">
        <v>1</v>
      </c>
      <c r="E1628" t="s">
        <v>7576</v>
      </c>
      <c r="F1628" t="s">
        <v>7574</v>
      </c>
      <c r="G1628">
        <v>12435</v>
      </c>
      <c r="H1628">
        <v>293</v>
      </c>
      <c r="I1628">
        <v>30</v>
      </c>
      <c r="J1628">
        <v>0</v>
      </c>
      <c r="K1628">
        <v>3</v>
      </c>
      <c r="L1628" t="s">
        <v>7577</v>
      </c>
      <c r="M1628">
        <v>31200</v>
      </c>
      <c r="N1628" t="s">
        <v>22</v>
      </c>
      <c r="O1628">
        <v>786</v>
      </c>
      <c r="P1628" t="s">
        <v>7578</v>
      </c>
      <c r="Q1628">
        <v>501</v>
      </c>
      <c r="R1628">
        <v>16454259</v>
      </c>
    </row>
    <row r="1629" spans="1:18" x14ac:dyDescent="0.25">
      <c r="A1629">
        <v>1627</v>
      </c>
      <c r="B1629" t="s">
        <v>7579</v>
      </c>
      <c r="C1629" t="s">
        <v>7580</v>
      </c>
      <c r="D1629">
        <v>1</v>
      </c>
      <c r="E1629" t="s">
        <v>7581</v>
      </c>
      <c r="F1629" t="s">
        <v>7579</v>
      </c>
      <c r="G1629">
        <v>46903</v>
      </c>
      <c r="H1629">
        <v>973</v>
      </c>
      <c r="I1629">
        <v>51</v>
      </c>
      <c r="J1629">
        <v>0</v>
      </c>
      <c r="K1629">
        <v>4</v>
      </c>
      <c r="L1629" t="s">
        <v>5115</v>
      </c>
      <c r="M1629">
        <v>264</v>
      </c>
      <c r="N1629" t="s">
        <v>22</v>
      </c>
      <c r="O1629">
        <v>70</v>
      </c>
      <c r="P1629" t="s">
        <v>7582</v>
      </c>
      <c r="Q1629">
        <v>458</v>
      </c>
      <c r="R1629">
        <v>5109171</v>
      </c>
    </row>
    <row r="1630" spans="1:18" x14ac:dyDescent="0.25">
      <c r="A1630">
        <v>1628</v>
      </c>
      <c r="B1630" t="s">
        <v>7583</v>
      </c>
      <c r="C1630" t="s">
        <v>7584</v>
      </c>
      <c r="D1630">
        <v>1</v>
      </c>
      <c r="E1630" t="s">
        <v>7585</v>
      </c>
      <c r="F1630" t="s">
        <v>7583</v>
      </c>
      <c r="G1630">
        <v>22916</v>
      </c>
      <c r="H1630">
        <v>498</v>
      </c>
      <c r="I1630">
        <v>11</v>
      </c>
      <c r="J1630">
        <v>0</v>
      </c>
      <c r="K1630">
        <v>0</v>
      </c>
      <c r="L1630" t="s">
        <v>3542</v>
      </c>
      <c r="M1630">
        <v>33200</v>
      </c>
      <c r="N1630" t="s">
        <v>22</v>
      </c>
      <c r="O1630">
        <v>25</v>
      </c>
      <c r="P1630" t="s">
        <v>7586</v>
      </c>
      <c r="Q1630">
        <v>106</v>
      </c>
      <c r="R1630">
        <v>1584191</v>
      </c>
    </row>
    <row r="1631" spans="1:18" x14ac:dyDescent="0.25">
      <c r="A1631">
        <v>1629</v>
      </c>
      <c r="B1631" t="s">
        <v>7587</v>
      </c>
      <c r="C1631" t="s">
        <v>7588</v>
      </c>
      <c r="D1631">
        <v>1</v>
      </c>
      <c r="E1631" t="s">
        <v>7589</v>
      </c>
      <c r="F1631" t="s">
        <v>7587</v>
      </c>
      <c r="G1631">
        <v>11266</v>
      </c>
      <c r="H1631">
        <v>311</v>
      </c>
      <c r="I1631">
        <v>6</v>
      </c>
      <c r="J1631">
        <v>0</v>
      </c>
      <c r="K1631">
        <v>1</v>
      </c>
      <c r="L1631" t="s">
        <v>7590</v>
      </c>
      <c r="M1631">
        <v>637</v>
      </c>
      <c r="N1631" t="s">
        <v>22</v>
      </c>
      <c r="O1631">
        <v>184</v>
      </c>
      <c r="P1631" t="s">
        <v>7591</v>
      </c>
      <c r="Q1631">
        <v>869</v>
      </c>
      <c r="R1631">
        <v>1607954</v>
      </c>
    </row>
    <row r="1632" spans="1:18" x14ac:dyDescent="0.25">
      <c r="A1632">
        <v>1630</v>
      </c>
      <c r="B1632" t="s">
        <v>7592</v>
      </c>
      <c r="C1632" t="s">
        <v>7593</v>
      </c>
      <c r="D1632">
        <v>1</v>
      </c>
      <c r="E1632" t="s">
        <v>7594</v>
      </c>
      <c r="F1632" t="s">
        <v>7592</v>
      </c>
      <c r="G1632">
        <v>2295</v>
      </c>
      <c r="H1632">
        <v>28</v>
      </c>
      <c r="I1632">
        <v>2</v>
      </c>
      <c r="J1632">
        <v>0</v>
      </c>
      <c r="K1632">
        <v>0</v>
      </c>
      <c r="L1632" t="s">
        <v>7577</v>
      </c>
      <c r="M1632">
        <v>31200</v>
      </c>
      <c r="N1632" t="s">
        <v>22</v>
      </c>
      <c r="O1632">
        <v>786</v>
      </c>
      <c r="P1632" t="s">
        <v>7595</v>
      </c>
      <c r="Q1632">
        <v>146</v>
      </c>
      <c r="R1632">
        <v>16454259</v>
      </c>
    </row>
    <row r="1633" spans="1:18" x14ac:dyDescent="0.25">
      <c r="A1633">
        <v>1631</v>
      </c>
      <c r="B1633" t="s">
        <v>7596</v>
      </c>
      <c r="C1633" t="s">
        <v>7597</v>
      </c>
      <c r="D1633">
        <v>1</v>
      </c>
      <c r="E1633" t="s">
        <v>7598</v>
      </c>
      <c r="F1633" t="s">
        <v>7599</v>
      </c>
      <c r="G1633">
        <v>2026</v>
      </c>
      <c r="H1633">
        <v>58</v>
      </c>
      <c r="I1633">
        <v>0</v>
      </c>
      <c r="J1633">
        <v>0</v>
      </c>
      <c r="K1633">
        <v>10</v>
      </c>
      <c r="L1633" t="s">
        <v>7600</v>
      </c>
      <c r="M1633">
        <v>358</v>
      </c>
      <c r="N1633" t="s">
        <v>22</v>
      </c>
      <c r="O1633">
        <v>276</v>
      </c>
      <c r="P1633" t="s">
        <v>7601</v>
      </c>
      <c r="Q1633">
        <v>935</v>
      </c>
      <c r="R1633">
        <v>101690</v>
      </c>
    </row>
    <row r="1634" spans="1:18" x14ac:dyDescent="0.25">
      <c r="A1634">
        <v>1632</v>
      </c>
      <c r="B1634" t="s">
        <v>7602</v>
      </c>
      <c r="C1634" t="s">
        <v>7603</v>
      </c>
      <c r="D1634">
        <v>1</v>
      </c>
      <c r="E1634" t="s">
        <v>7604</v>
      </c>
      <c r="F1634" t="s">
        <v>7602</v>
      </c>
      <c r="G1634">
        <v>17376</v>
      </c>
      <c r="H1634">
        <v>375</v>
      </c>
      <c r="I1634">
        <v>30</v>
      </c>
      <c r="J1634">
        <v>0</v>
      </c>
      <c r="K1634">
        <v>3</v>
      </c>
      <c r="L1634" t="s">
        <v>7605</v>
      </c>
      <c r="M1634">
        <v>22</v>
      </c>
      <c r="N1634" t="s">
        <v>22</v>
      </c>
      <c r="O1634">
        <v>18</v>
      </c>
      <c r="P1634" t="s">
        <v>7606</v>
      </c>
      <c r="Q1634">
        <v>1159</v>
      </c>
      <c r="R1634">
        <v>128720</v>
      </c>
    </row>
    <row r="1635" spans="1:18" x14ac:dyDescent="0.25">
      <c r="A1635">
        <v>1633</v>
      </c>
      <c r="B1635" t="s">
        <v>7607</v>
      </c>
      <c r="C1635" t="s">
        <v>7608</v>
      </c>
      <c r="D1635">
        <v>1</v>
      </c>
      <c r="E1635" t="s">
        <v>7609</v>
      </c>
      <c r="F1635" t="s">
        <v>7607</v>
      </c>
      <c r="G1635">
        <v>166066</v>
      </c>
      <c r="H1635">
        <v>5822</v>
      </c>
      <c r="I1635">
        <v>1350</v>
      </c>
      <c r="J1635">
        <v>0</v>
      </c>
      <c r="K1635">
        <v>8</v>
      </c>
      <c r="L1635" t="s">
        <v>7610</v>
      </c>
      <c r="M1635">
        <v>2270</v>
      </c>
      <c r="N1635" t="s">
        <v>22</v>
      </c>
      <c r="O1635">
        <v>89</v>
      </c>
      <c r="P1635" t="s">
        <v>7611</v>
      </c>
      <c r="Q1635">
        <v>2219</v>
      </c>
      <c r="R1635">
        <v>1247631</v>
      </c>
    </row>
    <row r="1636" spans="1:18" x14ac:dyDescent="0.25">
      <c r="A1636">
        <v>1634</v>
      </c>
      <c r="B1636" t="s">
        <v>7612</v>
      </c>
      <c r="C1636" t="s">
        <v>7613</v>
      </c>
      <c r="D1636">
        <v>1</v>
      </c>
      <c r="E1636" t="s">
        <v>7614</v>
      </c>
      <c r="F1636" t="s">
        <v>7612</v>
      </c>
      <c r="G1636">
        <v>55873</v>
      </c>
      <c r="H1636">
        <v>977</v>
      </c>
      <c r="I1636">
        <v>70</v>
      </c>
      <c r="J1636">
        <v>0</v>
      </c>
      <c r="K1636">
        <v>23</v>
      </c>
      <c r="L1636" t="s">
        <v>2689</v>
      </c>
      <c r="M1636">
        <v>214</v>
      </c>
      <c r="N1636" t="s">
        <v>22</v>
      </c>
      <c r="O1636">
        <v>40</v>
      </c>
      <c r="P1636" t="s">
        <v>7615</v>
      </c>
      <c r="Q1636">
        <v>2023</v>
      </c>
      <c r="R1636">
        <v>632306</v>
      </c>
    </row>
    <row r="1637" spans="1:18" x14ac:dyDescent="0.25">
      <c r="A1637">
        <v>1635</v>
      </c>
      <c r="B1637" t="s">
        <v>7616</v>
      </c>
      <c r="C1637" t="s">
        <v>7617</v>
      </c>
      <c r="D1637">
        <v>1</v>
      </c>
      <c r="E1637" t="s">
        <v>7618</v>
      </c>
      <c r="F1637" t="s">
        <v>7616</v>
      </c>
      <c r="G1637">
        <v>69646</v>
      </c>
      <c r="H1637">
        <v>2069</v>
      </c>
      <c r="I1637">
        <v>111</v>
      </c>
      <c r="J1637">
        <v>0</v>
      </c>
      <c r="K1637">
        <v>3</v>
      </c>
      <c r="L1637" t="s">
        <v>4806</v>
      </c>
      <c r="M1637">
        <v>107</v>
      </c>
      <c r="N1637" t="s">
        <v>22</v>
      </c>
      <c r="O1637">
        <v>124</v>
      </c>
      <c r="P1637" t="s">
        <v>7619</v>
      </c>
      <c r="Q1637">
        <v>436</v>
      </c>
      <c r="R1637">
        <v>2403421</v>
      </c>
    </row>
    <row r="1638" spans="1:18" x14ac:dyDescent="0.25">
      <c r="A1638">
        <v>1636</v>
      </c>
      <c r="B1638" t="s">
        <v>7620</v>
      </c>
      <c r="C1638" t="s">
        <v>7621</v>
      </c>
      <c r="D1638">
        <v>1</v>
      </c>
      <c r="E1638" t="s">
        <v>7622</v>
      </c>
      <c r="F1638" t="s">
        <v>7620</v>
      </c>
      <c r="G1638">
        <v>116556</v>
      </c>
      <c r="H1638">
        <v>2357</v>
      </c>
      <c r="I1638">
        <v>113</v>
      </c>
      <c r="J1638">
        <v>0</v>
      </c>
      <c r="K1638">
        <v>6</v>
      </c>
      <c r="L1638" t="s">
        <v>5115</v>
      </c>
      <c r="M1638">
        <v>264</v>
      </c>
      <c r="N1638" t="s">
        <v>22</v>
      </c>
      <c r="O1638">
        <v>70</v>
      </c>
      <c r="P1638" t="s">
        <v>7623</v>
      </c>
      <c r="Q1638">
        <v>458</v>
      </c>
      <c r="R1638">
        <v>5109171</v>
      </c>
    </row>
    <row r="1639" spans="1:18" x14ac:dyDescent="0.25">
      <c r="A1639">
        <v>1637</v>
      </c>
      <c r="B1639" t="s">
        <v>7624</v>
      </c>
      <c r="C1639" t="s">
        <v>7625</v>
      </c>
      <c r="D1639">
        <v>1</v>
      </c>
      <c r="E1639" t="s">
        <v>7626</v>
      </c>
      <c r="F1639" t="s">
        <v>7624</v>
      </c>
      <c r="G1639">
        <v>67200</v>
      </c>
      <c r="H1639">
        <v>2164</v>
      </c>
      <c r="I1639">
        <v>119</v>
      </c>
      <c r="J1639">
        <v>0</v>
      </c>
      <c r="K1639">
        <v>14</v>
      </c>
      <c r="L1639" t="s">
        <v>7627</v>
      </c>
      <c r="M1639">
        <v>1160</v>
      </c>
      <c r="N1639" t="s">
        <v>22</v>
      </c>
      <c r="O1639">
        <v>46</v>
      </c>
      <c r="P1639" t="s">
        <v>7628</v>
      </c>
      <c r="Q1639">
        <v>2181</v>
      </c>
      <c r="R1639">
        <v>492494</v>
      </c>
    </row>
    <row r="1640" spans="1:18" x14ac:dyDescent="0.25">
      <c r="A1640">
        <v>1638</v>
      </c>
      <c r="B1640" t="s">
        <v>7629</v>
      </c>
      <c r="C1640" t="s">
        <v>7630</v>
      </c>
      <c r="D1640">
        <v>1</v>
      </c>
      <c r="E1640" t="s">
        <v>7631</v>
      </c>
      <c r="F1640" t="s">
        <v>7629</v>
      </c>
      <c r="G1640">
        <v>8106</v>
      </c>
      <c r="H1640">
        <v>375</v>
      </c>
      <c r="I1640">
        <v>84</v>
      </c>
      <c r="J1640">
        <v>0</v>
      </c>
      <c r="K1640">
        <v>1</v>
      </c>
      <c r="L1640" t="s">
        <v>4854</v>
      </c>
      <c r="M1640">
        <v>2940</v>
      </c>
      <c r="N1640" t="s">
        <v>22</v>
      </c>
      <c r="O1640">
        <v>159</v>
      </c>
      <c r="P1640" t="s">
        <v>7632</v>
      </c>
      <c r="Q1640">
        <v>737</v>
      </c>
      <c r="R1640">
        <v>10011648</v>
      </c>
    </row>
    <row r="1641" spans="1:18" x14ac:dyDescent="0.25">
      <c r="A1641">
        <v>1639</v>
      </c>
      <c r="B1641" t="s">
        <v>7633</v>
      </c>
      <c r="C1641" t="s">
        <v>7634</v>
      </c>
      <c r="D1641">
        <v>2</v>
      </c>
      <c r="E1641" t="s">
        <v>7635</v>
      </c>
      <c r="F1641" t="s">
        <v>7633</v>
      </c>
      <c r="G1641">
        <v>430839</v>
      </c>
      <c r="H1641">
        <v>10624</v>
      </c>
      <c r="I1641">
        <v>1147</v>
      </c>
      <c r="J1641">
        <v>0</v>
      </c>
      <c r="K1641">
        <v>2</v>
      </c>
      <c r="L1641" t="s">
        <v>7636</v>
      </c>
      <c r="M1641">
        <v>1410</v>
      </c>
      <c r="N1641" t="s">
        <v>22</v>
      </c>
      <c r="O1641">
        <v>213</v>
      </c>
      <c r="P1641" t="s">
        <v>7637</v>
      </c>
      <c r="Q1641">
        <v>342</v>
      </c>
      <c r="R1641">
        <v>3224144</v>
      </c>
    </row>
    <row r="1642" spans="1:18" x14ac:dyDescent="0.25">
      <c r="A1642">
        <v>1640</v>
      </c>
      <c r="B1642" t="s">
        <v>7638</v>
      </c>
      <c r="C1642" t="s">
        <v>7639</v>
      </c>
      <c r="D1642">
        <v>1</v>
      </c>
      <c r="E1642" t="s">
        <v>7640</v>
      </c>
      <c r="F1642" t="s">
        <v>7638</v>
      </c>
      <c r="G1642">
        <v>4411272</v>
      </c>
      <c r="H1642">
        <v>66949</v>
      </c>
      <c r="I1642">
        <v>8806</v>
      </c>
      <c r="J1642">
        <v>0</v>
      </c>
      <c r="K1642">
        <v>90</v>
      </c>
      <c r="L1642" t="s">
        <v>7641</v>
      </c>
      <c r="M1642">
        <v>49</v>
      </c>
      <c r="N1642" t="s">
        <v>22</v>
      </c>
      <c r="O1642">
        <v>34</v>
      </c>
      <c r="P1642" t="s">
        <v>7642</v>
      </c>
      <c r="Q1642">
        <v>994</v>
      </c>
      <c r="R1642">
        <v>6533953</v>
      </c>
    </row>
    <row r="1643" spans="1:18" x14ac:dyDescent="0.25">
      <c r="A1643">
        <v>1641</v>
      </c>
      <c r="B1643" t="s">
        <v>7643</v>
      </c>
      <c r="C1643" t="s">
        <v>7644</v>
      </c>
      <c r="D1643">
        <v>2</v>
      </c>
      <c r="E1643" t="s">
        <v>7645</v>
      </c>
      <c r="F1643" t="s">
        <v>7643</v>
      </c>
      <c r="G1643">
        <v>131158</v>
      </c>
      <c r="H1643">
        <v>2601</v>
      </c>
      <c r="I1643">
        <v>178</v>
      </c>
      <c r="J1643">
        <v>0</v>
      </c>
      <c r="K1643">
        <v>31</v>
      </c>
      <c r="L1643" t="s">
        <v>7646</v>
      </c>
      <c r="M1643">
        <v>103</v>
      </c>
      <c r="N1643" t="s">
        <v>22</v>
      </c>
      <c r="O1643">
        <v>46</v>
      </c>
      <c r="P1643" t="s">
        <v>7647</v>
      </c>
      <c r="Q1643">
        <v>1877</v>
      </c>
      <c r="R1643">
        <v>674326</v>
      </c>
    </row>
    <row r="1644" spans="1:18" x14ac:dyDescent="0.25">
      <c r="A1644">
        <v>1642</v>
      </c>
      <c r="B1644" t="s">
        <v>7648</v>
      </c>
      <c r="C1644" t="s">
        <v>7649</v>
      </c>
      <c r="D1644">
        <v>1</v>
      </c>
      <c r="E1644" t="s">
        <v>7650</v>
      </c>
      <c r="F1644" t="s">
        <v>7648</v>
      </c>
      <c r="G1644">
        <v>10789</v>
      </c>
      <c r="H1644">
        <v>217</v>
      </c>
      <c r="I1644">
        <v>15</v>
      </c>
      <c r="J1644">
        <v>0</v>
      </c>
      <c r="K1644">
        <v>0</v>
      </c>
      <c r="L1644" t="s">
        <v>7651</v>
      </c>
      <c r="M1644">
        <v>153</v>
      </c>
      <c r="N1644" t="s">
        <v>22</v>
      </c>
      <c r="O1644">
        <v>152</v>
      </c>
      <c r="P1644" t="s">
        <v>7652</v>
      </c>
      <c r="Q1644">
        <v>2498</v>
      </c>
      <c r="R1644">
        <v>853872</v>
      </c>
    </row>
    <row r="1645" spans="1:18" x14ac:dyDescent="0.25">
      <c r="A1645">
        <v>1643</v>
      </c>
      <c r="B1645" t="s">
        <v>7653</v>
      </c>
      <c r="C1645" t="s">
        <v>7654</v>
      </c>
      <c r="D1645">
        <v>1</v>
      </c>
      <c r="E1645" t="s">
        <v>7655</v>
      </c>
      <c r="F1645" t="s">
        <v>7653</v>
      </c>
      <c r="G1645">
        <v>420225</v>
      </c>
      <c r="H1645">
        <v>7363</v>
      </c>
      <c r="I1645">
        <v>448</v>
      </c>
      <c r="J1645">
        <v>0</v>
      </c>
      <c r="K1645">
        <v>30</v>
      </c>
      <c r="L1645" t="s">
        <v>1232</v>
      </c>
      <c r="M1645">
        <v>2320</v>
      </c>
      <c r="N1645" t="s">
        <v>22</v>
      </c>
      <c r="O1645">
        <v>57</v>
      </c>
      <c r="P1645" t="s">
        <v>7656</v>
      </c>
      <c r="Q1645">
        <v>1253</v>
      </c>
      <c r="R1645">
        <v>16257862</v>
      </c>
    </row>
    <row r="1646" spans="1:18" x14ac:dyDescent="0.25">
      <c r="A1646">
        <v>1644</v>
      </c>
      <c r="B1646" t="s">
        <v>7657</v>
      </c>
      <c r="C1646" t="s">
        <v>7658</v>
      </c>
      <c r="D1646">
        <v>1</v>
      </c>
      <c r="E1646" t="s">
        <v>7659</v>
      </c>
      <c r="F1646" t="s">
        <v>7657</v>
      </c>
      <c r="G1646">
        <v>27708</v>
      </c>
      <c r="H1646">
        <v>734</v>
      </c>
      <c r="I1646">
        <v>52</v>
      </c>
      <c r="J1646">
        <v>0</v>
      </c>
      <c r="K1646">
        <v>4</v>
      </c>
      <c r="L1646" t="s">
        <v>7660</v>
      </c>
      <c r="M1646">
        <v>1240</v>
      </c>
      <c r="N1646" t="s">
        <v>22</v>
      </c>
      <c r="O1646">
        <v>139</v>
      </c>
      <c r="P1646" t="s">
        <v>7661</v>
      </c>
      <c r="Q1646">
        <v>2219</v>
      </c>
      <c r="R1646">
        <v>1577233</v>
      </c>
    </row>
    <row r="1647" spans="1:18" x14ac:dyDescent="0.25">
      <c r="A1647">
        <v>1645</v>
      </c>
      <c r="B1647" t="s">
        <v>7662</v>
      </c>
      <c r="C1647" t="s">
        <v>7663</v>
      </c>
      <c r="D1647">
        <v>1</v>
      </c>
      <c r="E1647" t="s">
        <v>7664</v>
      </c>
      <c r="F1647" t="s">
        <v>7662</v>
      </c>
      <c r="G1647">
        <v>122837</v>
      </c>
      <c r="H1647">
        <v>2222</v>
      </c>
      <c r="I1647">
        <v>274</v>
      </c>
      <c r="J1647">
        <v>0</v>
      </c>
      <c r="K1647">
        <v>12</v>
      </c>
      <c r="L1647" t="s">
        <v>7636</v>
      </c>
      <c r="M1647">
        <v>1410</v>
      </c>
      <c r="N1647" t="s">
        <v>22</v>
      </c>
      <c r="O1647">
        <v>213</v>
      </c>
      <c r="P1647" t="s">
        <v>7665</v>
      </c>
      <c r="Q1647">
        <v>1483</v>
      </c>
      <c r="R1647">
        <v>3224144</v>
      </c>
    </row>
    <row r="1648" spans="1:18" x14ac:dyDescent="0.25">
      <c r="A1648">
        <v>1646</v>
      </c>
      <c r="B1648" t="s">
        <v>7666</v>
      </c>
      <c r="C1648" t="s">
        <v>7667</v>
      </c>
      <c r="D1648">
        <v>1</v>
      </c>
      <c r="E1648" t="s">
        <v>7668</v>
      </c>
      <c r="F1648" t="s">
        <v>7666</v>
      </c>
      <c r="G1648">
        <v>55439</v>
      </c>
      <c r="H1648">
        <v>1346</v>
      </c>
      <c r="I1648">
        <v>37</v>
      </c>
      <c r="J1648">
        <v>0</v>
      </c>
      <c r="K1648">
        <v>13</v>
      </c>
      <c r="L1648" t="s">
        <v>7669</v>
      </c>
      <c r="M1648">
        <v>9900</v>
      </c>
      <c r="N1648" t="s">
        <v>22</v>
      </c>
      <c r="O1648">
        <v>18</v>
      </c>
      <c r="P1648" t="s">
        <v>7670</v>
      </c>
      <c r="Q1648">
        <v>467</v>
      </c>
      <c r="R1648">
        <v>3786086</v>
      </c>
    </row>
    <row r="1649" spans="1:18" x14ac:dyDescent="0.25">
      <c r="A1649">
        <v>1647</v>
      </c>
      <c r="B1649" t="s">
        <v>7671</v>
      </c>
      <c r="C1649" t="s">
        <v>7672</v>
      </c>
      <c r="D1649">
        <v>1</v>
      </c>
      <c r="E1649" t="s">
        <v>7673</v>
      </c>
      <c r="F1649" t="s">
        <v>7671</v>
      </c>
      <c r="G1649">
        <v>476859</v>
      </c>
      <c r="H1649">
        <v>9257</v>
      </c>
      <c r="I1649">
        <v>531</v>
      </c>
      <c r="J1649">
        <v>0</v>
      </c>
      <c r="K1649">
        <v>37</v>
      </c>
      <c r="L1649" t="s">
        <v>1232</v>
      </c>
      <c r="M1649">
        <v>2320</v>
      </c>
      <c r="N1649" t="s">
        <v>22</v>
      </c>
      <c r="O1649">
        <v>57</v>
      </c>
      <c r="P1649" t="s">
        <v>7674</v>
      </c>
      <c r="Q1649">
        <v>1390</v>
      </c>
      <c r="R1649">
        <v>16257862</v>
      </c>
    </row>
    <row r="1650" spans="1:18" x14ac:dyDescent="0.25">
      <c r="A1650">
        <v>1648</v>
      </c>
      <c r="B1650" t="s">
        <v>3516</v>
      </c>
      <c r="C1650" t="s">
        <v>7675</v>
      </c>
      <c r="D1650">
        <v>1</v>
      </c>
      <c r="E1650" t="s">
        <v>7676</v>
      </c>
      <c r="F1650" t="s">
        <v>3516</v>
      </c>
      <c r="G1650">
        <v>156898</v>
      </c>
      <c r="H1650">
        <v>3058</v>
      </c>
      <c r="I1650">
        <v>182</v>
      </c>
      <c r="J1650">
        <v>0</v>
      </c>
      <c r="K1650">
        <v>6</v>
      </c>
      <c r="L1650" t="s">
        <v>3652</v>
      </c>
      <c r="M1650">
        <v>3380</v>
      </c>
      <c r="N1650" t="s">
        <v>22</v>
      </c>
      <c r="O1650">
        <v>71</v>
      </c>
      <c r="P1650" t="s">
        <v>7677</v>
      </c>
      <c r="Q1650">
        <v>1560</v>
      </c>
      <c r="R1650">
        <v>3807336</v>
      </c>
    </row>
    <row r="1651" spans="1:18" x14ac:dyDescent="0.25">
      <c r="A1651">
        <v>1649</v>
      </c>
      <c r="B1651" t="s">
        <v>7678</v>
      </c>
      <c r="C1651" t="s">
        <v>7679</v>
      </c>
      <c r="D1651">
        <v>1</v>
      </c>
      <c r="E1651" t="s">
        <v>7680</v>
      </c>
      <c r="F1651" t="s">
        <v>7678</v>
      </c>
      <c r="G1651">
        <v>49251</v>
      </c>
      <c r="H1651">
        <v>1356</v>
      </c>
      <c r="I1651">
        <v>279</v>
      </c>
      <c r="J1651">
        <v>0</v>
      </c>
      <c r="K1651">
        <v>5</v>
      </c>
      <c r="L1651" t="s">
        <v>7681</v>
      </c>
      <c r="M1651">
        <v>277</v>
      </c>
      <c r="N1651" t="s">
        <v>22</v>
      </c>
      <c r="O1651">
        <v>26</v>
      </c>
      <c r="P1651" t="s">
        <v>7682</v>
      </c>
      <c r="Q1651">
        <v>2070</v>
      </c>
      <c r="R1651">
        <v>2635176</v>
      </c>
    </row>
    <row r="1652" spans="1:18" x14ac:dyDescent="0.25">
      <c r="A1652">
        <v>1650</v>
      </c>
      <c r="B1652" t="s">
        <v>7683</v>
      </c>
      <c r="C1652" t="s">
        <v>7684</v>
      </c>
      <c r="D1652">
        <v>1</v>
      </c>
      <c r="E1652" t="s">
        <v>7685</v>
      </c>
      <c r="F1652" t="s">
        <v>7683</v>
      </c>
      <c r="G1652">
        <v>82809</v>
      </c>
      <c r="H1652">
        <v>1975</v>
      </c>
      <c r="I1652">
        <v>88</v>
      </c>
      <c r="J1652">
        <v>0</v>
      </c>
      <c r="K1652">
        <v>13</v>
      </c>
      <c r="L1652" t="s">
        <v>5120</v>
      </c>
      <c r="M1652">
        <v>6720</v>
      </c>
      <c r="N1652" t="s">
        <v>22</v>
      </c>
      <c r="O1652">
        <v>99</v>
      </c>
      <c r="P1652" t="s">
        <v>7686</v>
      </c>
      <c r="Q1652">
        <v>834</v>
      </c>
      <c r="R1652">
        <v>3656259</v>
      </c>
    </row>
    <row r="1653" spans="1:18" x14ac:dyDescent="0.25">
      <c r="A1653">
        <v>1651</v>
      </c>
      <c r="B1653" t="s">
        <v>7687</v>
      </c>
      <c r="C1653" t="s">
        <v>7688</v>
      </c>
      <c r="D1653">
        <v>1</v>
      </c>
      <c r="E1653" t="s">
        <v>7689</v>
      </c>
      <c r="F1653" t="s">
        <v>7687</v>
      </c>
      <c r="G1653">
        <v>951</v>
      </c>
      <c r="H1653">
        <v>53</v>
      </c>
      <c r="I1653">
        <v>2</v>
      </c>
      <c r="J1653">
        <v>0</v>
      </c>
      <c r="K1653">
        <v>0</v>
      </c>
      <c r="L1653" t="s">
        <v>3568</v>
      </c>
      <c r="M1653">
        <v>1030</v>
      </c>
      <c r="N1653" t="s">
        <v>22</v>
      </c>
      <c r="O1653">
        <v>185</v>
      </c>
      <c r="P1653" t="s">
        <v>7690</v>
      </c>
      <c r="Q1653">
        <v>912</v>
      </c>
      <c r="R1653">
        <v>2209480</v>
      </c>
    </row>
    <row r="1654" spans="1:18" x14ac:dyDescent="0.25">
      <c r="A1654">
        <v>1652</v>
      </c>
      <c r="B1654" t="s">
        <v>7691</v>
      </c>
      <c r="C1654" t="s">
        <v>7692</v>
      </c>
      <c r="D1654">
        <v>1</v>
      </c>
      <c r="E1654" t="s">
        <v>7693</v>
      </c>
      <c r="F1654" t="s">
        <v>7691</v>
      </c>
      <c r="G1654">
        <v>387494</v>
      </c>
      <c r="H1654">
        <v>8249</v>
      </c>
      <c r="I1654">
        <v>416</v>
      </c>
      <c r="J1654">
        <v>0</v>
      </c>
      <c r="K1654">
        <v>83</v>
      </c>
      <c r="L1654" t="s">
        <v>4792</v>
      </c>
      <c r="M1654">
        <v>5660</v>
      </c>
      <c r="N1654" t="s">
        <v>22</v>
      </c>
      <c r="O1654">
        <v>14</v>
      </c>
      <c r="P1654" t="s">
        <v>7694</v>
      </c>
      <c r="Q1654">
        <v>1781</v>
      </c>
      <c r="R1654">
        <v>2120216</v>
      </c>
    </row>
    <row r="1655" spans="1:18" x14ac:dyDescent="0.25">
      <c r="A1655">
        <v>1653</v>
      </c>
      <c r="B1655" t="s">
        <v>7695</v>
      </c>
      <c r="C1655" t="s">
        <v>7696</v>
      </c>
      <c r="D1655">
        <v>1</v>
      </c>
      <c r="E1655" t="s">
        <v>7697</v>
      </c>
      <c r="F1655" t="s">
        <v>7698</v>
      </c>
      <c r="G1655">
        <v>859</v>
      </c>
      <c r="H1655">
        <v>21</v>
      </c>
      <c r="I1655">
        <v>0</v>
      </c>
      <c r="J1655">
        <v>0</v>
      </c>
      <c r="K1655">
        <v>0</v>
      </c>
      <c r="L1655" t="s">
        <v>7699</v>
      </c>
      <c r="M1655">
        <v>3070</v>
      </c>
      <c r="N1655" t="s">
        <v>22</v>
      </c>
      <c r="O1655">
        <v>284</v>
      </c>
      <c r="P1655" t="s">
        <v>7700</v>
      </c>
      <c r="Q1655">
        <v>1554</v>
      </c>
      <c r="R1655">
        <v>4790077</v>
      </c>
    </row>
    <row r="1656" spans="1:18" x14ac:dyDescent="0.25">
      <c r="A1656">
        <v>1654</v>
      </c>
      <c r="B1656" t="s">
        <v>7701</v>
      </c>
      <c r="C1656" t="s">
        <v>7702</v>
      </c>
      <c r="D1656">
        <v>1</v>
      </c>
      <c r="E1656" t="s">
        <v>7703</v>
      </c>
      <c r="F1656" t="s">
        <v>7701</v>
      </c>
      <c r="G1656">
        <v>1173145</v>
      </c>
      <c r="H1656">
        <v>21075</v>
      </c>
      <c r="I1656">
        <v>1527</v>
      </c>
      <c r="J1656">
        <v>0</v>
      </c>
      <c r="K1656">
        <v>23</v>
      </c>
      <c r="L1656" t="s">
        <v>6390</v>
      </c>
      <c r="M1656">
        <v>183</v>
      </c>
      <c r="N1656" t="s">
        <v>22</v>
      </c>
      <c r="O1656">
        <v>83</v>
      </c>
      <c r="P1656" t="s">
        <v>7704</v>
      </c>
      <c r="Q1656">
        <v>1142</v>
      </c>
      <c r="R1656">
        <v>8108506</v>
      </c>
    </row>
    <row r="1657" spans="1:18" x14ac:dyDescent="0.25">
      <c r="A1657">
        <v>1655</v>
      </c>
      <c r="B1657" t="s">
        <v>7705</v>
      </c>
      <c r="C1657" t="s">
        <v>7706</v>
      </c>
      <c r="D1657">
        <v>1</v>
      </c>
      <c r="E1657" t="s">
        <v>7707</v>
      </c>
      <c r="F1657" t="s">
        <v>7705</v>
      </c>
      <c r="G1657">
        <v>1892</v>
      </c>
      <c r="H1657">
        <v>31</v>
      </c>
      <c r="I1657">
        <v>0</v>
      </c>
      <c r="J1657">
        <v>0</v>
      </c>
      <c r="K1657">
        <v>0</v>
      </c>
      <c r="L1657" t="s">
        <v>7708</v>
      </c>
      <c r="M1657">
        <v>497</v>
      </c>
      <c r="N1657" t="s">
        <v>22</v>
      </c>
      <c r="O1657">
        <v>37</v>
      </c>
      <c r="P1657" t="s">
        <v>7709</v>
      </c>
      <c r="Q1657">
        <v>54</v>
      </c>
      <c r="R1657">
        <v>9294</v>
      </c>
    </row>
    <row r="1658" spans="1:18" x14ac:dyDescent="0.25">
      <c r="A1658">
        <v>1656</v>
      </c>
      <c r="B1658" t="s">
        <v>7710</v>
      </c>
      <c r="C1658" t="s">
        <v>7711</v>
      </c>
      <c r="D1658">
        <v>1</v>
      </c>
      <c r="E1658" t="s">
        <v>7712</v>
      </c>
      <c r="F1658" t="s">
        <v>7710</v>
      </c>
      <c r="G1658">
        <v>9301</v>
      </c>
      <c r="H1658">
        <v>224</v>
      </c>
      <c r="I1658">
        <v>11</v>
      </c>
      <c r="J1658">
        <v>0</v>
      </c>
      <c r="K1658">
        <v>2</v>
      </c>
      <c r="L1658" t="s">
        <v>7605</v>
      </c>
      <c r="M1658">
        <v>22</v>
      </c>
      <c r="N1658" t="s">
        <v>22</v>
      </c>
      <c r="O1658">
        <v>18</v>
      </c>
      <c r="P1658" t="s">
        <v>7713</v>
      </c>
      <c r="Q1658">
        <v>1175</v>
      </c>
      <c r="R1658">
        <v>128720</v>
      </c>
    </row>
    <row r="1659" spans="1:18" x14ac:dyDescent="0.25">
      <c r="A1659">
        <v>1657</v>
      </c>
      <c r="B1659" t="s">
        <v>7714</v>
      </c>
      <c r="C1659" t="s">
        <v>7715</v>
      </c>
      <c r="D1659">
        <v>1</v>
      </c>
      <c r="E1659" t="s">
        <v>7716</v>
      </c>
      <c r="F1659" t="s">
        <v>7714</v>
      </c>
      <c r="G1659">
        <v>6330</v>
      </c>
      <c r="H1659">
        <v>110</v>
      </c>
      <c r="I1659">
        <v>5</v>
      </c>
      <c r="J1659">
        <v>0</v>
      </c>
      <c r="K1659">
        <v>0</v>
      </c>
      <c r="L1659" t="s">
        <v>7717</v>
      </c>
      <c r="M1659">
        <v>254</v>
      </c>
      <c r="N1659" t="s">
        <v>22</v>
      </c>
      <c r="O1659">
        <v>65</v>
      </c>
      <c r="P1659" t="s">
        <v>7718</v>
      </c>
      <c r="Q1659">
        <v>133</v>
      </c>
      <c r="R1659">
        <v>1460732</v>
      </c>
    </row>
    <row r="1660" spans="1:18" x14ac:dyDescent="0.25">
      <c r="A1660">
        <v>1658</v>
      </c>
      <c r="B1660" t="s">
        <v>7719</v>
      </c>
      <c r="C1660" t="s">
        <v>7720</v>
      </c>
      <c r="D1660">
        <v>1</v>
      </c>
      <c r="E1660" t="s">
        <v>7721</v>
      </c>
      <c r="F1660" t="s">
        <v>7722</v>
      </c>
      <c r="G1660">
        <v>1459</v>
      </c>
      <c r="H1660">
        <v>105</v>
      </c>
      <c r="I1660">
        <v>13</v>
      </c>
      <c r="J1660">
        <v>0</v>
      </c>
      <c r="K1660">
        <v>0</v>
      </c>
      <c r="L1660" t="s">
        <v>3568</v>
      </c>
      <c r="M1660">
        <v>1030</v>
      </c>
      <c r="N1660" t="s">
        <v>22</v>
      </c>
      <c r="O1660">
        <v>185</v>
      </c>
      <c r="P1660" t="s">
        <v>7723</v>
      </c>
      <c r="Q1660">
        <v>912</v>
      </c>
      <c r="R1660">
        <v>2209480</v>
      </c>
    </row>
    <row r="1661" spans="1:18" x14ac:dyDescent="0.25">
      <c r="A1661">
        <v>1659</v>
      </c>
      <c r="B1661" t="s">
        <v>7724</v>
      </c>
      <c r="C1661" t="s">
        <v>7725</v>
      </c>
      <c r="D1661">
        <v>1</v>
      </c>
      <c r="E1661" t="s">
        <v>7726</v>
      </c>
      <c r="F1661" t="s">
        <v>7724</v>
      </c>
      <c r="G1661">
        <v>368504</v>
      </c>
      <c r="H1661">
        <v>3737</v>
      </c>
      <c r="I1661">
        <v>308</v>
      </c>
      <c r="J1661">
        <v>0</v>
      </c>
      <c r="K1661">
        <v>15</v>
      </c>
      <c r="L1661" t="s">
        <v>4854</v>
      </c>
      <c r="M1661">
        <v>2940</v>
      </c>
      <c r="N1661" t="s">
        <v>22</v>
      </c>
      <c r="O1661">
        <v>159</v>
      </c>
      <c r="P1661" t="s">
        <v>7727</v>
      </c>
      <c r="Q1661">
        <v>2219</v>
      </c>
      <c r="R1661">
        <v>10011648</v>
      </c>
    </row>
    <row r="1662" spans="1:18" x14ac:dyDescent="0.25">
      <c r="A1662">
        <v>1660</v>
      </c>
      <c r="B1662" t="s">
        <v>7728</v>
      </c>
      <c r="C1662" t="s">
        <v>7729</v>
      </c>
      <c r="D1662">
        <v>1</v>
      </c>
      <c r="E1662" t="s">
        <v>7730</v>
      </c>
      <c r="F1662" t="s">
        <v>7728</v>
      </c>
      <c r="G1662">
        <v>6478</v>
      </c>
      <c r="H1662">
        <v>297</v>
      </c>
      <c r="I1662">
        <v>7</v>
      </c>
      <c r="J1662">
        <v>0</v>
      </c>
      <c r="K1662">
        <v>4</v>
      </c>
      <c r="L1662" t="s">
        <v>7731</v>
      </c>
      <c r="M1662">
        <v>271</v>
      </c>
      <c r="N1662" t="s">
        <v>22</v>
      </c>
      <c r="O1662">
        <v>99</v>
      </c>
      <c r="P1662" t="s">
        <v>7732</v>
      </c>
      <c r="Q1662">
        <v>658</v>
      </c>
      <c r="R1662">
        <v>139424</v>
      </c>
    </row>
    <row r="1663" spans="1:18" x14ac:dyDescent="0.25">
      <c r="A1663">
        <v>1661</v>
      </c>
      <c r="B1663" t="s">
        <v>7733</v>
      </c>
      <c r="C1663" t="s">
        <v>7734</v>
      </c>
      <c r="D1663">
        <v>1</v>
      </c>
      <c r="E1663" t="s">
        <v>7735</v>
      </c>
      <c r="F1663" t="s">
        <v>7733</v>
      </c>
      <c r="G1663">
        <v>64013</v>
      </c>
      <c r="H1663">
        <v>1659</v>
      </c>
      <c r="I1663">
        <v>82</v>
      </c>
      <c r="J1663">
        <v>0</v>
      </c>
      <c r="K1663">
        <v>5</v>
      </c>
      <c r="L1663" t="s">
        <v>3514</v>
      </c>
      <c r="M1663">
        <v>1570</v>
      </c>
      <c r="N1663" t="s">
        <v>22</v>
      </c>
      <c r="O1663">
        <v>90</v>
      </c>
      <c r="P1663" t="s">
        <v>7736</v>
      </c>
      <c r="Q1663">
        <v>1496</v>
      </c>
      <c r="R1663">
        <v>923806</v>
      </c>
    </row>
    <row r="1664" spans="1:18" x14ac:dyDescent="0.25">
      <c r="A1664">
        <v>1662</v>
      </c>
      <c r="B1664" t="s">
        <v>7737</v>
      </c>
      <c r="C1664" t="s">
        <v>7738</v>
      </c>
      <c r="D1664">
        <v>1</v>
      </c>
      <c r="E1664" t="s">
        <v>7739</v>
      </c>
      <c r="F1664" t="s">
        <v>7737</v>
      </c>
      <c r="G1664">
        <v>370375</v>
      </c>
      <c r="H1664">
        <v>5029</v>
      </c>
      <c r="I1664">
        <v>308</v>
      </c>
      <c r="J1664">
        <v>0</v>
      </c>
      <c r="K1664">
        <v>18</v>
      </c>
      <c r="L1664" t="s">
        <v>3763</v>
      </c>
      <c r="M1664">
        <v>1620</v>
      </c>
      <c r="N1664" t="s">
        <v>22</v>
      </c>
      <c r="O1664">
        <v>107</v>
      </c>
      <c r="P1664" t="s">
        <v>7740</v>
      </c>
      <c r="Q1664">
        <v>1135</v>
      </c>
      <c r="R1664">
        <v>7426642</v>
      </c>
    </row>
    <row r="1665" spans="1:18" x14ac:dyDescent="0.25">
      <c r="A1665">
        <v>1663</v>
      </c>
      <c r="B1665" t="s">
        <v>7741</v>
      </c>
      <c r="C1665" t="s">
        <v>7742</v>
      </c>
      <c r="D1665">
        <v>1</v>
      </c>
      <c r="E1665" t="s">
        <v>7743</v>
      </c>
      <c r="F1665" t="s">
        <v>7741</v>
      </c>
      <c r="G1665">
        <v>20537</v>
      </c>
      <c r="H1665">
        <v>332</v>
      </c>
      <c r="I1665">
        <v>32</v>
      </c>
      <c r="J1665">
        <v>0</v>
      </c>
      <c r="K1665">
        <v>0</v>
      </c>
      <c r="L1665" t="s">
        <v>7717</v>
      </c>
      <c r="M1665">
        <v>254</v>
      </c>
      <c r="N1665" t="s">
        <v>22</v>
      </c>
      <c r="O1665">
        <v>65</v>
      </c>
      <c r="P1665" t="s">
        <v>7744</v>
      </c>
      <c r="Q1665">
        <v>133</v>
      </c>
      <c r="R1665">
        <v>1460732</v>
      </c>
    </row>
    <row r="1666" spans="1:18" x14ac:dyDescent="0.25">
      <c r="A1666">
        <v>1664</v>
      </c>
      <c r="B1666" t="s">
        <v>7745</v>
      </c>
      <c r="C1666" t="s">
        <v>7746</v>
      </c>
      <c r="D1666">
        <v>1</v>
      </c>
      <c r="E1666" t="s">
        <v>7747</v>
      </c>
      <c r="F1666" t="s">
        <v>7745</v>
      </c>
      <c r="G1666">
        <v>264288</v>
      </c>
      <c r="H1666">
        <v>6993</v>
      </c>
      <c r="I1666">
        <v>407</v>
      </c>
      <c r="J1666">
        <v>0</v>
      </c>
      <c r="K1666">
        <v>6</v>
      </c>
      <c r="L1666" t="s">
        <v>4806</v>
      </c>
      <c r="M1666">
        <v>107</v>
      </c>
      <c r="N1666" t="s">
        <v>22</v>
      </c>
      <c r="O1666">
        <v>124</v>
      </c>
      <c r="P1666" t="s">
        <v>4871</v>
      </c>
      <c r="Q1666">
        <v>436</v>
      </c>
      <c r="R1666">
        <v>2403421</v>
      </c>
    </row>
    <row r="1667" spans="1:18" x14ac:dyDescent="0.25">
      <c r="A1667">
        <v>1665</v>
      </c>
      <c r="B1667" t="s">
        <v>7748</v>
      </c>
      <c r="C1667" t="s">
        <v>7749</v>
      </c>
      <c r="D1667">
        <v>1</v>
      </c>
      <c r="E1667" t="s">
        <v>7750</v>
      </c>
      <c r="F1667" t="s">
        <v>7748</v>
      </c>
      <c r="G1667">
        <v>425545</v>
      </c>
      <c r="H1667">
        <v>11181</v>
      </c>
      <c r="I1667">
        <v>474</v>
      </c>
      <c r="J1667">
        <v>0</v>
      </c>
      <c r="K1667">
        <v>137</v>
      </c>
      <c r="L1667" t="s">
        <v>4917</v>
      </c>
      <c r="M1667">
        <v>9730</v>
      </c>
      <c r="N1667" t="s">
        <v>22</v>
      </c>
      <c r="O1667">
        <v>34</v>
      </c>
      <c r="P1667" t="s">
        <v>7751</v>
      </c>
      <c r="Q1667">
        <v>1394</v>
      </c>
      <c r="R1667">
        <v>2695036</v>
      </c>
    </row>
    <row r="1668" spans="1:18" x14ac:dyDescent="0.25">
      <c r="A1668">
        <v>1666</v>
      </c>
      <c r="B1668" t="s">
        <v>7752</v>
      </c>
      <c r="C1668" t="s">
        <v>7753</v>
      </c>
      <c r="D1668">
        <v>1</v>
      </c>
      <c r="E1668" t="s">
        <v>7754</v>
      </c>
      <c r="F1668" t="s">
        <v>7752</v>
      </c>
      <c r="G1668">
        <v>9757</v>
      </c>
      <c r="H1668">
        <v>175</v>
      </c>
      <c r="I1668">
        <v>37</v>
      </c>
      <c r="J1668">
        <v>0</v>
      </c>
      <c r="K1668">
        <v>0</v>
      </c>
      <c r="L1668" t="s">
        <v>7755</v>
      </c>
      <c r="M1668">
        <v>1170</v>
      </c>
      <c r="N1668" t="s">
        <v>22</v>
      </c>
      <c r="O1668">
        <v>63</v>
      </c>
      <c r="P1668" t="s">
        <v>7756</v>
      </c>
      <c r="Q1668">
        <v>117</v>
      </c>
      <c r="R1668">
        <v>38653</v>
      </c>
    </row>
    <row r="1669" spans="1:18" x14ac:dyDescent="0.25">
      <c r="A1669">
        <v>1667</v>
      </c>
      <c r="B1669" t="s">
        <v>7757</v>
      </c>
      <c r="C1669" t="s">
        <v>7758</v>
      </c>
      <c r="D1669">
        <v>1</v>
      </c>
      <c r="E1669" t="s">
        <v>7759</v>
      </c>
      <c r="F1669" t="s">
        <v>7757</v>
      </c>
      <c r="G1669">
        <v>17538</v>
      </c>
      <c r="H1669">
        <v>309</v>
      </c>
      <c r="I1669">
        <v>29</v>
      </c>
      <c r="J1669">
        <v>0</v>
      </c>
      <c r="K1669">
        <v>1</v>
      </c>
      <c r="L1669" t="s">
        <v>7605</v>
      </c>
      <c r="M1669">
        <v>22</v>
      </c>
      <c r="N1669" t="s">
        <v>22</v>
      </c>
      <c r="O1669">
        <v>18</v>
      </c>
      <c r="P1669" t="s">
        <v>7760</v>
      </c>
      <c r="Q1669">
        <v>1056</v>
      </c>
      <c r="R1669">
        <v>128720</v>
      </c>
    </row>
    <row r="1670" spans="1:18" x14ac:dyDescent="0.25">
      <c r="A1670">
        <v>1668</v>
      </c>
      <c r="B1670" t="s">
        <v>7761</v>
      </c>
      <c r="C1670" t="s">
        <v>7762</v>
      </c>
      <c r="D1670">
        <v>1</v>
      </c>
      <c r="E1670" t="s">
        <v>7763</v>
      </c>
      <c r="F1670" t="s">
        <v>7761</v>
      </c>
      <c r="G1670">
        <v>958871</v>
      </c>
      <c r="H1670">
        <v>14585</v>
      </c>
      <c r="I1670">
        <v>1069</v>
      </c>
      <c r="J1670">
        <v>0</v>
      </c>
      <c r="K1670">
        <v>20</v>
      </c>
      <c r="L1670" t="s">
        <v>7764</v>
      </c>
      <c r="M1670">
        <v>2040</v>
      </c>
      <c r="N1670" t="s">
        <v>22</v>
      </c>
      <c r="O1670">
        <v>30</v>
      </c>
      <c r="P1670" t="s">
        <v>7765</v>
      </c>
      <c r="Q1670">
        <v>508</v>
      </c>
      <c r="R1670">
        <v>4069924</v>
      </c>
    </row>
    <row r="1671" spans="1:18" x14ac:dyDescent="0.25">
      <c r="A1671">
        <v>1669</v>
      </c>
      <c r="B1671" t="s">
        <v>7766</v>
      </c>
      <c r="C1671" t="s">
        <v>7767</v>
      </c>
      <c r="D1671">
        <v>1</v>
      </c>
      <c r="E1671" t="s">
        <v>7768</v>
      </c>
      <c r="F1671" t="s">
        <v>7766</v>
      </c>
      <c r="G1671">
        <v>246472</v>
      </c>
      <c r="H1671">
        <v>4203</v>
      </c>
      <c r="I1671">
        <v>320</v>
      </c>
      <c r="J1671">
        <v>0</v>
      </c>
      <c r="K1671">
        <v>211</v>
      </c>
      <c r="L1671" t="s">
        <v>7769</v>
      </c>
      <c r="M1671">
        <v>1910</v>
      </c>
      <c r="N1671" t="s">
        <v>22</v>
      </c>
      <c r="O1671">
        <v>263</v>
      </c>
      <c r="P1671" t="s">
        <v>7770</v>
      </c>
      <c r="Q1671">
        <v>1588</v>
      </c>
      <c r="R1671">
        <v>4635908</v>
      </c>
    </row>
    <row r="1672" spans="1:18" x14ac:dyDescent="0.25">
      <c r="A1672">
        <v>1670</v>
      </c>
      <c r="B1672" t="s">
        <v>7771</v>
      </c>
      <c r="C1672" t="s">
        <v>7772</v>
      </c>
      <c r="D1672">
        <v>1</v>
      </c>
      <c r="E1672" t="s">
        <v>7773</v>
      </c>
      <c r="F1672" t="s">
        <v>7771</v>
      </c>
      <c r="G1672">
        <v>121367</v>
      </c>
      <c r="H1672">
        <v>3133</v>
      </c>
      <c r="I1672">
        <v>100</v>
      </c>
      <c r="J1672">
        <v>0</v>
      </c>
      <c r="K1672">
        <v>40</v>
      </c>
      <c r="L1672" t="s">
        <v>7774</v>
      </c>
      <c r="M1672">
        <v>1160</v>
      </c>
      <c r="N1672" t="s">
        <v>22</v>
      </c>
      <c r="O1672">
        <v>58</v>
      </c>
      <c r="P1672" t="s">
        <v>7775</v>
      </c>
      <c r="Q1672">
        <v>673</v>
      </c>
      <c r="R1672">
        <v>2217811</v>
      </c>
    </row>
    <row r="1673" spans="1:18" x14ac:dyDescent="0.25">
      <c r="A1673">
        <v>1671</v>
      </c>
      <c r="B1673" t="s">
        <v>7776</v>
      </c>
      <c r="C1673" t="s">
        <v>7777</v>
      </c>
      <c r="D1673">
        <v>1</v>
      </c>
      <c r="E1673" t="s">
        <v>7778</v>
      </c>
      <c r="F1673" t="s">
        <v>7776</v>
      </c>
      <c r="G1673">
        <v>1098</v>
      </c>
      <c r="H1673">
        <v>42</v>
      </c>
      <c r="I1673">
        <v>2</v>
      </c>
      <c r="J1673">
        <v>0</v>
      </c>
      <c r="K1673">
        <v>0</v>
      </c>
      <c r="L1673" t="s">
        <v>7779</v>
      </c>
      <c r="M1673">
        <v>341</v>
      </c>
      <c r="N1673" t="s">
        <v>22</v>
      </c>
      <c r="O1673">
        <v>7</v>
      </c>
      <c r="P1673" t="s">
        <v>7780</v>
      </c>
      <c r="Q1673">
        <v>117</v>
      </c>
      <c r="R1673">
        <v>3700</v>
      </c>
    </row>
    <row r="1674" spans="1:18" x14ac:dyDescent="0.25">
      <c r="A1674">
        <v>1672</v>
      </c>
      <c r="B1674" t="s">
        <v>7781</v>
      </c>
      <c r="C1674" t="s">
        <v>7782</v>
      </c>
      <c r="D1674">
        <v>1</v>
      </c>
      <c r="E1674" t="s">
        <v>7783</v>
      </c>
      <c r="F1674" t="s">
        <v>7781</v>
      </c>
      <c r="G1674">
        <v>1148261</v>
      </c>
      <c r="H1674">
        <v>15895</v>
      </c>
      <c r="I1674">
        <v>1149</v>
      </c>
      <c r="J1674">
        <v>0</v>
      </c>
      <c r="K1674">
        <v>41</v>
      </c>
      <c r="L1674" t="s">
        <v>1045</v>
      </c>
      <c r="M1674">
        <v>18100</v>
      </c>
      <c r="N1674" t="s">
        <v>22</v>
      </c>
      <c r="O1674">
        <v>39</v>
      </c>
      <c r="P1674" t="s">
        <v>7784</v>
      </c>
      <c r="Q1674">
        <v>1126</v>
      </c>
      <c r="R1674">
        <v>12250736</v>
      </c>
    </row>
    <row r="1675" spans="1:18" x14ac:dyDescent="0.25">
      <c r="A1675">
        <v>1673</v>
      </c>
      <c r="B1675" t="s">
        <v>7785</v>
      </c>
      <c r="C1675" t="s">
        <v>7786</v>
      </c>
      <c r="D1675">
        <v>1</v>
      </c>
      <c r="E1675" t="s">
        <v>7787</v>
      </c>
      <c r="F1675" t="s">
        <v>7785</v>
      </c>
      <c r="G1675">
        <v>107184</v>
      </c>
      <c r="H1675">
        <v>2016</v>
      </c>
      <c r="I1675">
        <v>106</v>
      </c>
      <c r="J1675">
        <v>0</v>
      </c>
      <c r="K1675">
        <v>5</v>
      </c>
      <c r="L1675" t="s">
        <v>7788</v>
      </c>
      <c r="M1675">
        <v>3240</v>
      </c>
      <c r="N1675" t="s">
        <v>22</v>
      </c>
      <c r="O1675">
        <v>44</v>
      </c>
      <c r="P1675" t="s">
        <v>7789</v>
      </c>
      <c r="Q1675">
        <v>2005</v>
      </c>
      <c r="R1675">
        <v>1662456</v>
      </c>
    </row>
    <row r="1676" spans="1:18" x14ac:dyDescent="0.25">
      <c r="A1676">
        <v>1674</v>
      </c>
      <c r="B1676" t="s">
        <v>7790</v>
      </c>
      <c r="C1676" t="s">
        <v>7791</v>
      </c>
      <c r="D1676">
        <v>1</v>
      </c>
      <c r="E1676" t="s">
        <v>7792</v>
      </c>
      <c r="F1676" t="s">
        <v>7793</v>
      </c>
      <c r="G1676">
        <v>168672</v>
      </c>
      <c r="H1676">
        <v>811</v>
      </c>
      <c r="I1676">
        <v>18</v>
      </c>
      <c r="J1676">
        <v>0</v>
      </c>
      <c r="K1676">
        <v>17</v>
      </c>
      <c r="L1676" t="s">
        <v>7794</v>
      </c>
      <c r="M1676">
        <v>6230</v>
      </c>
      <c r="N1676" t="s">
        <v>22</v>
      </c>
      <c r="O1676">
        <v>734</v>
      </c>
      <c r="P1676" t="s">
        <v>7795</v>
      </c>
      <c r="Q1676">
        <v>2536</v>
      </c>
      <c r="R1676">
        <v>7694195</v>
      </c>
    </row>
    <row r="1677" spans="1:18" x14ac:dyDescent="0.25">
      <c r="A1677">
        <v>1675</v>
      </c>
      <c r="B1677" t="s">
        <v>7796</v>
      </c>
      <c r="C1677" t="s">
        <v>7797</v>
      </c>
      <c r="D1677">
        <v>1</v>
      </c>
      <c r="E1677" t="s">
        <v>7798</v>
      </c>
      <c r="F1677" t="s">
        <v>7799</v>
      </c>
      <c r="G1677">
        <v>194</v>
      </c>
      <c r="H1677">
        <v>3</v>
      </c>
      <c r="I1677">
        <v>0</v>
      </c>
      <c r="J1677">
        <v>0</v>
      </c>
      <c r="K1677">
        <v>0</v>
      </c>
      <c r="L1677" t="s">
        <v>7800</v>
      </c>
      <c r="M1677">
        <v>195</v>
      </c>
      <c r="N1677" t="s">
        <v>22</v>
      </c>
      <c r="O1677">
        <v>39</v>
      </c>
      <c r="P1677" t="s">
        <v>7801</v>
      </c>
      <c r="Q1677">
        <v>773</v>
      </c>
      <c r="R1677">
        <v>66118</v>
      </c>
    </row>
    <row r="1678" spans="1:18" x14ac:dyDescent="0.25">
      <c r="A1678">
        <v>1676</v>
      </c>
      <c r="B1678" t="s">
        <v>7666</v>
      </c>
      <c r="C1678" t="s">
        <v>7802</v>
      </c>
      <c r="D1678">
        <v>1</v>
      </c>
      <c r="E1678" t="s">
        <v>7803</v>
      </c>
      <c r="F1678" t="s">
        <v>7666</v>
      </c>
      <c r="G1678">
        <v>2386162</v>
      </c>
      <c r="H1678">
        <v>35022</v>
      </c>
      <c r="I1678">
        <v>5194</v>
      </c>
      <c r="J1678">
        <v>0</v>
      </c>
      <c r="K1678">
        <v>149</v>
      </c>
      <c r="L1678" t="s">
        <v>7669</v>
      </c>
      <c r="M1678">
        <v>9900</v>
      </c>
      <c r="N1678" t="s">
        <v>22</v>
      </c>
      <c r="O1678">
        <v>18</v>
      </c>
      <c r="P1678" t="s">
        <v>7804</v>
      </c>
      <c r="Q1678">
        <v>467</v>
      </c>
      <c r="R1678">
        <v>3786086</v>
      </c>
    </row>
    <row r="1679" spans="1:18" x14ac:dyDescent="0.25">
      <c r="A1679">
        <v>1677</v>
      </c>
      <c r="B1679" t="s">
        <v>7805</v>
      </c>
      <c r="C1679" t="s">
        <v>7806</v>
      </c>
      <c r="D1679">
        <v>1</v>
      </c>
      <c r="E1679" t="s">
        <v>7807</v>
      </c>
      <c r="F1679" t="s">
        <v>7805</v>
      </c>
      <c r="G1679">
        <v>10958</v>
      </c>
      <c r="H1679">
        <v>1032</v>
      </c>
      <c r="I1679">
        <v>66</v>
      </c>
      <c r="J1679">
        <v>0</v>
      </c>
      <c r="K1679">
        <v>0</v>
      </c>
      <c r="L1679" t="s">
        <v>7808</v>
      </c>
      <c r="M1679">
        <v>803</v>
      </c>
      <c r="N1679" t="s">
        <v>22</v>
      </c>
      <c r="O1679">
        <v>53</v>
      </c>
      <c r="P1679" t="s">
        <v>7809</v>
      </c>
      <c r="Q1679">
        <v>508</v>
      </c>
      <c r="R1679">
        <v>275752</v>
      </c>
    </row>
    <row r="1680" spans="1:18" x14ac:dyDescent="0.25">
      <c r="A1680">
        <v>1678</v>
      </c>
      <c r="B1680" t="s">
        <v>7810</v>
      </c>
      <c r="C1680" t="s">
        <v>7811</v>
      </c>
      <c r="D1680">
        <v>2</v>
      </c>
      <c r="E1680" t="s">
        <v>7812</v>
      </c>
      <c r="F1680" t="s">
        <v>7810</v>
      </c>
      <c r="G1680">
        <v>58554</v>
      </c>
      <c r="H1680">
        <v>1352</v>
      </c>
      <c r="I1680">
        <v>75</v>
      </c>
      <c r="J1680">
        <v>0</v>
      </c>
      <c r="K1680">
        <v>1</v>
      </c>
      <c r="L1680" t="s">
        <v>4762</v>
      </c>
      <c r="M1680">
        <v>4070</v>
      </c>
      <c r="N1680" t="s">
        <v>22</v>
      </c>
      <c r="O1680">
        <v>59</v>
      </c>
      <c r="P1680" t="s">
        <v>7813</v>
      </c>
      <c r="Q1680">
        <v>499</v>
      </c>
      <c r="R1680">
        <v>811406</v>
      </c>
    </row>
    <row r="1681" spans="1:18" x14ac:dyDescent="0.25">
      <c r="A1681">
        <v>1679</v>
      </c>
      <c r="B1681" t="s">
        <v>7814</v>
      </c>
      <c r="C1681" t="s">
        <v>7815</v>
      </c>
      <c r="D1681">
        <v>1</v>
      </c>
      <c r="E1681" t="s">
        <v>7816</v>
      </c>
      <c r="F1681" t="s">
        <v>7814</v>
      </c>
      <c r="G1681">
        <v>24382</v>
      </c>
      <c r="H1681">
        <v>1156</v>
      </c>
      <c r="I1681">
        <v>69</v>
      </c>
      <c r="J1681">
        <v>0</v>
      </c>
      <c r="K1681">
        <v>5</v>
      </c>
      <c r="L1681" t="s">
        <v>4975</v>
      </c>
      <c r="M1681">
        <v>1310</v>
      </c>
      <c r="N1681" t="s">
        <v>22</v>
      </c>
      <c r="O1681">
        <v>82</v>
      </c>
      <c r="P1681" t="s">
        <v>7817</v>
      </c>
      <c r="Q1681">
        <v>2310</v>
      </c>
      <c r="R1681">
        <v>399237</v>
      </c>
    </row>
    <row r="1682" spans="1:18" x14ac:dyDescent="0.25">
      <c r="A1682">
        <v>1680</v>
      </c>
      <c r="B1682" t="s">
        <v>7470</v>
      </c>
      <c r="C1682" t="s">
        <v>7818</v>
      </c>
      <c r="D1682">
        <v>1</v>
      </c>
      <c r="E1682" t="s">
        <v>7819</v>
      </c>
      <c r="F1682" t="s">
        <v>7470</v>
      </c>
      <c r="G1682">
        <v>196401</v>
      </c>
      <c r="H1682">
        <v>4242</v>
      </c>
      <c r="I1682">
        <v>377</v>
      </c>
      <c r="J1682">
        <v>0</v>
      </c>
      <c r="K1682">
        <v>30</v>
      </c>
      <c r="L1682" t="s">
        <v>4994</v>
      </c>
      <c r="M1682">
        <v>2360</v>
      </c>
      <c r="N1682" t="s">
        <v>22</v>
      </c>
      <c r="O1682">
        <v>490</v>
      </c>
      <c r="P1682" t="s">
        <v>7820</v>
      </c>
      <c r="Q1682">
        <v>2449</v>
      </c>
      <c r="R1682">
        <v>3191592</v>
      </c>
    </row>
    <row r="1683" spans="1:18" x14ac:dyDescent="0.25">
      <c r="A1683">
        <v>1681</v>
      </c>
      <c r="B1683" t="s">
        <v>7821</v>
      </c>
      <c r="C1683" t="s">
        <v>7822</v>
      </c>
      <c r="D1683">
        <v>1</v>
      </c>
      <c r="E1683" t="s">
        <v>7823</v>
      </c>
      <c r="F1683" t="s">
        <v>7821</v>
      </c>
      <c r="G1683">
        <v>292613</v>
      </c>
      <c r="H1683">
        <v>8561</v>
      </c>
      <c r="I1683">
        <v>615</v>
      </c>
      <c r="J1683">
        <v>0</v>
      </c>
      <c r="K1683">
        <v>14</v>
      </c>
      <c r="L1683" t="s">
        <v>7824</v>
      </c>
      <c r="M1683">
        <v>654</v>
      </c>
      <c r="N1683" t="s">
        <v>22</v>
      </c>
      <c r="O1683">
        <v>52</v>
      </c>
      <c r="P1683" t="s">
        <v>7825</v>
      </c>
      <c r="Q1683">
        <v>2069</v>
      </c>
      <c r="R1683">
        <v>2909739</v>
      </c>
    </row>
    <row r="1684" spans="1:18" x14ac:dyDescent="0.25">
      <c r="A1684">
        <v>1682</v>
      </c>
      <c r="B1684" t="s">
        <v>7826</v>
      </c>
      <c r="C1684" t="s">
        <v>7827</v>
      </c>
      <c r="D1684">
        <v>1</v>
      </c>
      <c r="E1684" t="s">
        <v>7828</v>
      </c>
      <c r="F1684" t="s">
        <v>7826</v>
      </c>
      <c r="G1684">
        <v>57704</v>
      </c>
      <c r="H1684">
        <v>1331</v>
      </c>
      <c r="I1684">
        <v>85</v>
      </c>
      <c r="J1684">
        <v>0</v>
      </c>
      <c r="K1684">
        <v>5</v>
      </c>
      <c r="L1684" t="s">
        <v>4821</v>
      </c>
      <c r="M1684">
        <v>1400</v>
      </c>
      <c r="N1684" t="s">
        <v>22</v>
      </c>
      <c r="O1684">
        <v>105</v>
      </c>
      <c r="P1684" t="s">
        <v>7829</v>
      </c>
      <c r="Q1684">
        <v>1662</v>
      </c>
      <c r="R1684">
        <v>14647891</v>
      </c>
    </row>
    <row r="1685" spans="1:18" x14ac:dyDescent="0.25">
      <c r="A1685">
        <v>1683</v>
      </c>
      <c r="B1685" t="s">
        <v>7830</v>
      </c>
      <c r="C1685" t="s">
        <v>7831</v>
      </c>
      <c r="D1685">
        <v>1</v>
      </c>
      <c r="E1685" t="s">
        <v>7832</v>
      </c>
      <c r="F1685" t="s">
        <v>7833</v>
      </c>
      <c r="G1685">
        <v>215669</v>
      </c>
      <c r="H1685">
        <v>4532</v>
      </c>
      <c r="I1685">
        <v>343</v>
      </c>
      <c r="J1685">
        <v>0</v>
      </c>
      <c r="K1685">
        <v>24</v>
      </c>
      <c r="L1685" t="s">
        <v>1232</v>
      </c>
      <c r="M1685">
        <v>2320</v>
      </c>
      <c r="N1685" t="s">
        <v>22</v>
      </c>
      <c r="O1685">
        <v>57</v>
      </c>
      <c r="P1685" t="s">
        <v>7834</v>
      </c>
      <c r="Q1685">
        <v>367</v>
      </c>
      <c r="R1685">
        <v>16257862</v>
      </c>
    </row>
    <row r="1687" spans="1:18" x14ac:dyDescent="0.25">
      <c r="A1687">
        <v>1685</v>
      </c>
      <c r="B1687" t="s">
        <v>7835</v>
      </c>
      <c r="C1687" t="s">
        <v>7836</v>
      </c>
      <c r="D1687">
        <v>1</v>
      </c>
      <c r="E1687" t="s">
        <v>7837</v>
      </c>
      <c r="F1687" t="s">
        <v>7835</v>
      </c>
      <c r="G1687">
        <v>84075</v>
      </c>
      <c r="H1687">
        <v>1289</v>
      </c>
      <c r="I1687">
        <v>169</v>
      </c>
      <c r="J1687">
        <v>0</v>
      </c>
      <c r="K1687">
        <v>1</v>
      </c>
      <c r="L1687" t="s">
        <v>2613</v>
      </c>
      <c r="M1687">
        <v>1620</v>
      </c>
      <c r="N1687" t="s">
        <v>22</v>
      </c>
      <c r="O1687">
        <v>223</v>
      </c>
      <c r="P1687" t="s">
        <v>7838</v>
      </c>
      <c r="Q1687">
        <v>2219</v>
      </c>
      <c r="R1687">
        <v>6746400</v>
      </c>
    </row>
    <row r="1688" spans="1:18" x14ac:dyDescent="0.25">
      <c r="A1688">
        <v>1686</v>
      </c>
      <c r="B1688" t="s">
        <v>7839</v>
      </c>
      <c r="C1688" t="s">
        <v>7840</v>
      </c>
      <c r="D1688">
        <v>1</v>
      </c>
      <c r="E1688" t="s">
        <v>7841</v>
      </c>
      <c r="F1688" t="s">
        <v>7839</v>
      </c>
      <c r="G1688">
        <v>336548</v>
      </c>
      <c r="H1688">
        <v>5800</v>
      </c>
      <c r="I1688">
        <v>510</v>
      </c>
      <c r="J1688">
        <v>0</v>
      </c>
      <c r="K1688">
        <v>159</v>
      </c>
      <c r="L1688" t="s">
        <v>7842</v>
      </c>
      <c r="M1688">
        <v>6310</v>
      </c>
      <c r="N1688" t="s">
        <v>22</v>
      </c>
      <c r="O1688">
        <v>116</v>
      </c>
      <c r="P1688" t="s">
        <v>7843</v>
      </c>
      <c r="Q1688">
        <v>1999</v>
      </c>
      <c r="R1688">
        <v>11226716</v>
      </c>
    </row>
    <row r="1689" spans="1:18" x14ac:dyDescent="0.25">
      <c r="A1689">
        <v>1687</v>
      </c>
      <c r="B1689" t="s">
        <v>7844</v>
      </c>
      <c r="C1689" t="s">
        <v>7845</v>
      </c>
      <c r="D1689">
        <v>1</v>
      </c>
      <c r="E1689" t="s">
        <v>7846</v>
      </c>
      <c r="F1689" t="s">
        <v>7844</v>
      </c>
      <c r="G1689">
        <v>282752</v>
      </c>
      <c r="H1689">
        <v>5447</v>
      </c>
      <c r="I1689">
        <v>313</v>
      </c>
      <c r="J1689">
        <v>0</v>
      </c>
      <c r="K1689">
        <v>6</v>
      </c>
      <c r="L1689" t="s">
        <v>3519</v>
      </c>
      <c r="M1689">
        <v>1130</v>
      </c>
      <c r="N1689" t="s">
        <v>22</v>
      </c>
      <c r="O1689">
        <v>89</v>
      </c>
      <c r="P1689" t="s">
        <v>7847</v>
      </c>
      <c r="Q1689">
        <v>1483</v>
      </c>
      <c r="R1689">
        <v>16020911</v>
      </c>
    </row>
    <row r="1690" spans="1:18" x14ac:dyDescent="0.25">
      <c r="A1690">
        <v>1688</v>
      </c>
      <c r="B1690" t="s">
        <v>7848</v>
      </c>
      <c r="C1690" t="s">
        <v>7849</v>
      </c>
      <c r="D1690">
        <v>1</v>
      </c>
      <c r="E1690" t="s">
        <v>7850</v>
      </c>
      <c r="F1690" t="s">
        <v>7848</v>
      </c>
      <c r="G1690">
        <v>57103</v>
      </c>
      <c r="H1690">
        <v>1317</v>
      </c>
      <c r="I1690">
        <v>78</v>
      </c>
      <c r="J1690">
        <v>0</v>
      </c>
      <c r="K1690">
        <v>4</v>
      </c>
      <c r="L1690" t="s">
        <v>7851</v>
      </c>
      <c r="M1690">
        <v>565</v>
      </c>
      <c r="N1690" t="s">
        <v>22</v>
      </c>
      <c r="O1690">
        <v>202</v>
      </c>
      <c r="P1690" t="s">
        <v>7852</v>
      </c>
      <c r="Q1690">
        <v>2471</v>
      </c>
      <c r="R1690">
        <v>2023651</v>
      </c>
    </row>
    <row r="1691" spans="1:18" x14ac:dyDescent="0.25">
      <c r="A1691">
        <v>1689</v>
      </c>
      <c r="B1691" t="s">
        <v>7853</v>
      </c>
      <c r="C1691" t="s">
        <v>7854</v>
      </c>
      <c r="D1691">
        <v>1</v>
      </c>
      <c r="E1691" t="s">
        <v>7855</v>
      </c>
      <c r="F1691" t="s">
        <v>7853</v>
      </c>
      <c r="G1691">
        <v>45261</v>
      </c>
      <c r="H1691">
        <v>1285</v>
      </c>
      <c r="I1691">
        <v>84</v>
      </c>
      <c r="J1691">
        <v>0</v>
      </c>
      <c r="K1691">
        <v>5</v>
      </c>
      <c r="L1691" t="s">
        <v>7572</v>
      </c>
      <c r="M1691">
        <v>531</v>
      </c>
      <c r="N1691" t="s">
        <v>22</v>
      </c>
      <c r="O1691">
        <v>79</v>
      </c>
      <c r="P1691" t="s">
        <v>7856</v>
      </c>
      <c r="Q1691">
        <v>701</v>
      </c>
      <c r="R1691">
        <v>1057065</v>
      </c>
    </row>
    <row r="1692" spans="1:18" x14ac:dyDescent="0.25">
      <c r="A1692">
        <v>1690</v>
      </c>
      <c r="B1692" t="s">
        <v>7857</v>
      </c>
      <c r="C1692" t="s">
        <v>7858</v>
      </c>
      <c r="D1692">
        <v>2</v>
      </c>
      <c r="E1692" t="s">
        <v>7859</v>
      </c>
      <c r="F1692" t="s">
        <v>7857</v>
      </c>
      <c r="G1692">
        <v>609277</v>
      </c>
      <c r="H1692">
        <v>13719</v>
      </c>
      <c r="I1692">
        <v>1270</v>
      </c>
      <c r="J1692">
        <v>0</v>
      </c>
      <c r="K1692">
        <v>37</v>
      </c>
      <c r="L1692" t="s">
        <v>7860</v>
      </c>
      <c r="M1692">
        <v>299</v>
      </c>
      <c r="N1692" t="s">
        <v>22</v>
      </c>
      <c r="O1692">
        <v>76</v>
      </c>
      <c r="P1692" t="s">
        <v>7861</v>
      </c>
      <c r="Q1692">
        <v>1462</v>
      </c>
      <c r="R1692">
        <v>4524276</v>
      </c>
    </row>
    <row r="1693" spans="1:18" x14ac:dyDescent="0.25">
      <c r="A1693">
        <v>1691</v>
      </c>
      <c r="B1693" t="s">
        <v>7862</v>
      </c>
      <c r="C1693" t="s">
        <v>7863</v>
      </c>
      <c r="D1693">
        <v>1</v>
      </c>
      <c r="E1693" t="s">
        <v>7864</v>
      </c>
      <c r="F1693" t="s">
        <v>7862</v>
      </c>
      <c r="G1693">
        <v>115354</v>
      </c>
      <c r="H1693">
        <v>3192</v>
      </c>
      <c r="I1693">
        <v>339</v>
      </c>
      <c r="J1693">
        <v>0</v>
      </c>
      <c r="K1693">
        <v>44</v>
      </c>
      <c r="L1693" t="s">
        <v>3568</v>
      </c>
      <c r="M1693">
        <v>1030</v>
      </c>
      <c r="N1693" t="s">
        <v>22</v>
      </c>
      <c r="O1693">
        <v>185</v>
      </c>
      <c r="P1693" t="s">
        <v>7865</v>
      </c>
      <c r="Q1693">
        <v>1137</v>
      </c>
      <c r="R1693">
        <v>2209480</v>
      </c>
    </row>
    <row r="1694" spans="1:18" x14ac:dyDescent="0.25">
      <c r="A1694">
        <v>1692</v>
      </c>
      <c r="B1694" t="s">
        <v>7866</v>
      </c>
      <c r="C1694" t="s">
        <v>7867</v>
      </c>
      <c r="D1694">
        <v>1</v>
      </c>
      <c r="E1694" t="s">
        <v>7868</v>
      </c>
      <c r="F1694" t="s">
        <v>7866</v>
      </c>
      <c r="G1694">
        <v>103377</v>
      </c>
      <c r="H1694">
        <v>3571</v>
      </c>
      <c r="I1694">
        <v>221</v>
      </c>
      <c r="J1694">
        <v>0</v>
      </c>
      <c r="K1694">
        <v>1</v>
      </c>
      <c r="L1694" t="s">
        <v>7590</v>
      </c>
      <c r="M1694">
        <v>637</v>
      </c>
      <c r="N1694" t="s">
        <v>22</v>
      </c>
      <c r="O1694">
        <v>184</v>
      </c>
      <c r="P1694" t="s">
        <v>7869</v>
      </c>
      <c r="Q1694">
        <v>834</v>
      </c>
      <c r="R1694">
        <v>1607954</v>
      </c>
    </row>
    <row r="1695" spans="1:18" x14ac:dyDescent="0.25">
      <c r="A1695">
        <v>1693</v>
      </c>
      <c r="B1695" t="s">
        <v>7870</v>
      </c>
      <c r="C1695" t="s">
        <v>7871</v>
      </c>
      <c r="D1695">
        <v>1</v>
      </c>
      <c r="E1695" t="s">
        <v>7872</v>
      </c>
      <c r="F1695" t="s">
        <v>7870</v>
      </c>
      <c r="G1695">
        <v>353238</v>
      </c>
      <c r="H1695">
        <v>5777</v>
      </c>
      <c r="I1695">
        <v>209</v>
      </c>
      <c r="J1695">
        <v>0</v>
      </c>
      <c r="K1695">
        <v>61</v>
      </c>
      <c r="L1695" t="s">
        <v>3763</v>
      </c>
      <c r="M1695">
        <v>1620</v>
      </c>
      <c r="N1695" t="s">
        <v>22</v>
      </c>
      <c r="O1695">
        <v>107</v>
      </c>
      <c r="P1695" t="s">
        <v>7873</v>
      </c>
      <c r="Q1695">
        <v>1135</v>
      </c>
      <c r="R1695">
        <v>7426642</v>
      </c>
    </row>
    <row r="1696" spans="1:18" x14ac:dyDescent="0.25">
      <c r="A1696">
        <v>1694</v>
      </c>
      <c r="B1696" t="s">
        <v>7874</v>
      </c>
      <c r="C1696" t="s">
        <v>7875</v>
      </c>
      <c r="D1696">
        <v>1</v>
      </c>
      <c r="E1696" t="s">
        <v>7876</v>
      </c>
      <c r="F1696" t="s">
        <v>7874</v>
      </c>
      <c r="G1696">
        <v>37144</v>
      </c>
      <c r="H1696">
        <v>862</v>
      </c>
      <c r="I1696">
        <v>47</v>
      </c>
      <c r="J1696">
        <v>0</v>
      </c>
      <c r="K1696">
        <v>9</v>
      </c>
      <c r="L1696" t="s">
        <v>7877</v>
      </c>
      <c r="M1696">
        <v>279</v>
      </c>
      <c r="N1696" t="s">
        <v>22</v>
      </c>
      <c r="O1696">
        <v>39</v>
      </c>
      <c r="P1696" t="s">
        <v>7878</v>
      </c>
      <c r="Q1696">
        <v>1308</v>
      </c>
      <c r="R1696">
        <v>83129</v>
      </c>
    </row>
    <row r="1697" spans="1:18" x14ac:dyDescent="0.25">
      <c r="A1697">
        <v>1695</v>
      </c>
      <c r="B1697" t="s">
        <v>7879</v>
      </c>
      <c r="C1697" t="s">
        <v>7880</v>
      </c>
      <c r="D1697">
        <v>1</v>
      </c>
      <c r="E1697" t="s">
        <v>7881</v>
      </c>
      <c r="F1697" t="s">
        <v>7879</v>
      </c>
      <c r="G1697">
        <v>161962</v>
      </c>
      <c r="H1697">
        <v>2604</v>
      </c>
      <c r="I1697">
        <v>246</v>
      </c>
      <c r="J1697">
        <v>0</v>
      </c>
      <c r="K1697">
        <v>50</v>
      </c>
      <c r="L1697" t="s">
        <v>7882</v>
      </c>
      <c r="M1697">
        <v>452</v>
      </c>
      <c r="N1697" t="s">
        <v>22</v>
      </c>
      <c r="O1697">
        <v>101</v>
      </c>
      <c r="P1697" t="s">
        <v>7883</v>
      </c>
      <c r="Q1697">
        <v>1687</v>
      </c>
      <c r="R1697">
        <v>2764572</v>
      </c>
    </row>
    <row r="1698" spans="1:18" x14ac:dyDescent="0.25">
      <c r="A1698">
        <v>1696</v>
      </c>
      <c r="B1698" t="s">
        <v>7884</v>
      </c>
      <c r="C1698" t="s">
        <v>7885</v>
      </c>
      <c r="D1698">
        <v>1</v>
      </c>
      <c r="E1698" t="s">
        <v>7886</v>
      </c>
      <c r="F1698" t="s">
        <v>7884</v>
      </c>
      <c r="G1698">
        <v>120732</v>
      </c>
      <c r="H1698">
        <v>2806</v>
      </c>
      <c r="I1698">
        <v>134</v>
      </c>
      <c r="J1698">
        <v>0</v>
      </c>
      <c r="K1698">
        <v>0</v>
      </c>
      <c r="L1698" t="s">
        <v>7887</v>
      </c>
      <c r="M1698">
        <v>1860</v>
      </c>
      <c r="N1698" t="s">
        <v>22</v>
      </c>
      <c r="O1698">
        <v>1244</v>
      </c>
      <c r="P1698" t="s">
        <v>7888</v>
      </c>
      <c r="Q1698">
        <v>299</v>
      </c>
      <c r="R1698">
        <v>6120599</v>
      </c>
    </row>
    <row r="1699" spans="1:18" x14ac:dyDescent="0.25">
      <c r="A1699">
        <v>1697</v>
      </c>
      <c r="B1699" t="s">
        <v>7889</v>
      </c>
      <c r="C1699" t="s">
        <v>7890</v>
      </c>
      <c r="D1699">
        <v>1</v>
      </c>
      <c r="E1699" t="s">
        <v>7891</v>
      </c>
      <c r="F1699" t="s">
        <v>7889</v>
      </c>
      <c r="G1699">
        <v>8546</v>
      </c>
      <c r="H1699">
        <v>645</v>
      </c>
      <c r="I1699">
        <v>44</v>
      </c>
      <c r="J1699">
        <v>0</v>
      </c>
      <c r="K1699">
        <v>2</v>
      </c>
      <c r="L1699" t="s">
        <v>4975</v>
      </c>
      <c r="M1699">
        <v>1310</v>
      </c>
      <c r="N1699" t="s">
        <v>22</v>
      </c>
      <c r="O1699">
        <v>82</v>
      </c>
      <c r="P1699" t="s">
        <v>7892</v>
      </c>
      <c r="Q1699">
        <v>2310</v>
      </c>
      <c r="R1699">
        <v>399237</v>
      </c>
    </row>
    <row r="1700" spans="1:18" x14ac:dyDescent="0.25">
      <c r="A1700">
        <v>1698</v>
      </c>
      <c r="B1700" t="s">
        <v>7893</v>
      </c>
      <c r="C1700" t="s">
        <v>7894</v>
      </c>
      <c r="D1700">
        <v>1</v>
      </c>
      <c r="E1700" t="s">
        <v>7895</v>
      </c>
      <c r="F1700" t="s">
        <v>7893</v>
      </c>
      <c r="G1700">
        <v>48510</v>
      </c>
      <c r="H1700">
        <v>1548</v>
      </c>
      <c r="I1700">
        <v>46</v>
      </c>
      <c r="J1700">
        <v>0</v>
      </c>
      <c r="K1700">
        <v>12</v>
      </c>
      <c r="L1700" t="s">
        <v>7896</v>
      </c>
      <c r="M1700">
        <v>923</v>
      </c>
      <c r="N1700" t="s">
        <v>22</v>
      </c>
      <c r="O1700">
        <v>59</v>
      </c>
      <c r="P1700" t="s">
        <v>7897</v>
      </c>
      <c r="Q1700">
        <v>523</v>
      </c>
      <c r="R1700">
        <v>275133</v>
      </c>
    </row>
    <row r="1701" spans="1:18" x14ac:dyDescent="0.25">
      <c r="A1701">
        <v>1699</v>
      </c>
      <c r="B1701" t="s">
        <v>7898</v>
      </c>
      <c r="C1701" t="s">
        <v>7899</v>
      </c>
      <c r="D1701">
        <v>1</v>
      </c>
      <c r="E1701" t="s">
        <v>7900</v>
      </c>
      <c r="F1701" t="s">
        <v>7898</v>
      </c>
      <c r="G1701">
        <v>31029</v>
      </c>
      <c r="H1701">
        <v>415</v>
      </c>
      <c r="I1701">
        <v>16</v>
      </c>
      <c r="J1701">
        <v>0</v>
      </c>
      <c r="K1701">
        <v>0</v>
      </c>
      <c r="L1701" t="s">
        <v>7901</v>
      </c>
      <c r="M1701">
        <v>144</v>
      </c>
      <c r="N1701" t="s">
        <v>22</v>
      </c>
      <c r="O1701">
        <v>18</v>
      </c>
      <c r="P1701" t="s">
        <v>7902</v>
      </c>
      <c r="Q1701">
        <v>820</v>
      </c>
      <c r="R1701">
        <v>245894</v>
      </c>
    </row>
    <row r="1702" spans="1:18" x14ac:dyDescent="0.25">
      <c r="A1702">
        <v>1700</v>
      </c>
      <c r="B1702" t="s">
        <v>7903</v>
      </c>
      <c r="C1702" t="s">
        <v>7904</v>
      </c>
      <c r="D1702">
        <v>1</v>
      </c>
      <c r="E1702" t="s">
        <v>7905</v>
      </c>
      <c r="F1702" t="s">
        <v>7906</v>
      </c>
      <c r="G1702">
        <v>47652</v>
      </c>
      <c r="H1702">
        <v>1154</v>
      </c>
      <c r="I1702">
        <v>36</v>
      </c>
      <c r="J1702">
        <v>0</v>
      </c>
      <c r="K1702">
        <v>0</v>
      </c>
      <c r="L1702" t="s">
        <v>982</v>
      </c>
      <c r="M1702">
        <v>1100</v>
      </c>
      <c r="N1702" t="s">
        <v>22</v>
      </c>
      <c r="O1702">
        <v>219</v>
      </c>
      <c r="P1702" t="s">
        <v>7907</v>
      </c>
      <c r="Q1702">
        <v>42</v>
      </c>
      <c r="R1702">
        <v>50596260</v>
      </c>
    </row>
    <row r="1703" spans="1:18" x14ac:dyDescent="0.25">
      <c r="A1703">
        <v>1701</v>
      </c>
      <c r="B1703" t="s">
        <v>7908</v>
      </c>
      <c r="C1703" t="s">
        <v>7909</v>
      </c>
      <c r="D1703">
        <v>2</v>
      </c>
      <c r="E1703" t="s">
        <v>7910</v>
      </c>
      <c r="F1703" t="s">
        <v>7908</v>
      </c>
      <c r="G1703">
        <v>1643</v>
      </c>
      <c r="H1703">
        <v>34</v>
      </c>
      <c r="I1703">
        <v>0</v>
      </c>
      <c r="J1703">
        <v>0</v>
      </c>
      <c r="K1703">
        <v>0</v>
      </c>
      <c r="L1703" t="s">
        <v>7911</v>
      </c>
      <c r="M1703">
        <v>358</v>
      </c>
      <c r="N1703" t="s">
        <v>22</v>
      </c>
      <c r="O1703">
        <v>102</v>
      </c>
      <c r="P1703" t="s">
        <v>7912</v>
      </c>
      <c r="Q1703">
        <v>147</v>
      </c>
      <c r="R1703">
        <v>158450</v>
      </c>
    </row>
    <row r="1704" spans="1:18" x14ac:dyDescent="0.25">
      <c r="A1704">
        <v>1702</v>
      </c>
      <c r="B1704" t="s">
        <v>7913</v>
      </c>
      <c r="C1704" t="s">
        <v>7914</v>
      </c>
      <c r="D1704">
        <v>1</v>
      </c>
      <c r="E1704" t="s">
        <v>7915</v>
      </c>
      <c r="F1704" t="s">
        <v>7913</v>
      </c>
      <c r="G1704">
        <v>2763</v>
      </c>
      <c r="H1704">
        <v>44</v>
      </c>
      <c r="I1704">
        <v>5</v>
      </c>
      <c r="J1704">
        <v>0</v>
      </c>
      <c r="K1704">
        <v>0</v>
      </c>
      <c r="L1704" t="s">
        <v>7916</v>
      </c>
      <c r="M1704">
        <v>48</v>
      </c>
      <c r="N1704" t="s">
        <v>22</v>
      </c>
      <c r="O1704">
        <v>20</v>
      </c>
      <c r="P1704" t="s">
        <v>7917</v>
      </c>
      <c r="Q1704">
        <v>148</v>
      </c>
      <c r="R1704">
        <v>6278</v>
      </c>
    </row>
    <row r="1705" spans="1:18" x14ac:dyDescent="0.25">
      <c r="A1705">
        <v>1703</v>
      </c>
      <c r="B1705" t="s">
        <v>7918</v>
      </c>
      <c r="C1705" t="s">
        <v>7919</v>
      </c>
      <c r="D1705">
        <v>1</v>
      </c>
      <c r="E1705" t="s">
        <v>7920</v>
      </c>
      <c r="F1705" t="s">
        <v>7918</v>
      </c>
      <c r="G1705">
        <v>953161</v>
      </c>
      <c r="H1705">
        <v>12577</v>
      </c>
      <c r="I1705">
        <v>485</v>
      </c>
      <c r="J1705">
        <v>0</v>
      </c>
      <c r="K1705">
        <v>87</v>
      </c>
      <c r="L1705" t="s">
        <v>7921</v>
      </c>
      <c r="M1705">
        <v>222</v>
      </c>
      <c r="N1705" t="s">
        <v>22</v>
      </c>
      <c r="O1705">
        <v>70</v>
      </c>
      <c r="P1705" t="s">
        <v>7922</v>
      </c>
      <c r="Q1705">
        <v>1140</v>
      </c>
      <c r="R1705">
        <v>7099041</v>
      </c>
    </row>
    <row r="1706" spans="1:18" x14ac:dyDescent="0.25">
      <c r="A1706">
        <v>1704</v>
      </c>
      <c r="B1706" t="s">
        <v>7923</v>
      </c>
      <c r="C1706" t="s">
        <v>7924</v>
      </c>
      <c r="D1706">
        <v>1</v>
      </c>
      <c r="E1706" t="s">
        <v>7925</v>
      </c>
      <c r="F1706" t="s">
        <v>7923</v>
      </c>
      <c r="G1706">
        <v>381665</v>
      </c>
      <c r="H1706">
        <v>6730</v>
      </c>
      <c r="I1706">
        <v>108</v>
      </c>
      <c r="J1706">
        <v>0</v>
      </c>
      <c r="K1706">
        <v>70</v>
      </c>
      <c r="L1706" t="s">
        <v>1370</v>
      </c>
      <c r="M1706">
        <v>1670</v>
      </c>
      <c r="N1706" t="s">
        <v>22</v>
      </c>
      <c r="O1706">
        <v>38</v>
      </c>
      <c r="P1706" t="s">
        <v>7926</v>
      </c>
      <c r="Q1706">
        <v>462</v>
      </c>
      <c r="R1706">
        <v>2656347</v>
      </c>
    </row>
    <row r="1707" spans="1:18" x14ac:dyDescent="0.25">
      <c r="A1707">
        <v>1705</v>
      </c>
      <c r="B1707" t="s">
        <v>7927</v>
      </c>
      <c r="C1707" t="s">
        <v>7928</v>
      </c>
      <c r="D1707">
        <v>1</v>
      </c>
      <c r="E1707" t="s">
        <v>7929</v>
      </c>
      <c r="F1707" t="s">
        <v>7927</v>
      </c>
      <c r="G1707">
        <v>617479</v>
      </c>
      <c r="H1707">
        <v>9364</v>
      </c>
      <c r="I1707">
        <v>148</v>
      </c>
      <c r="J1707">
        <v>0</v>
      </c>
      <c r="K1707">
        <v>69</v>
      </c>
      <c r="L1707" t="s">
        <v>7930</v>
      </c>
      <c r="M1707">
        <v>50800</v>
      </c>
      <c r="N1707" t="s">
        <v>22</v>
      </c>
      <c r="O1707">
        <v>33</v>
      </c>
      <c r="P1707" t="s">
        <v>7931</v>
      </c>
      <c r="Q1707">
        <v>1444</v>
      </c>
      <c r="R1707">
        <v>28934049</v>
      </c>
    </row>
    <row r="1708" spans="1:18" x14ac:dyDescent="0.25">
      <c r="A1708">
        <v>1706</v>
      </c>
      <c r="B1708" t="s">
        <v>7932</v>
      </c>
      <c r="C1708" t="s">
        <v>7933</v>
      </c>
      <c r="D1708">
        <v>1</v>
      </c>
      <c r="E1708" t="s">
        <v>7934</v>
      </c>
      <c r="F1708" t="s">
        <v>7932</v>
      </c>
      <c r="G1708">
        <v>30388</v>
      </c>
      <c r="H1708">
        <v>555</v>
      </c>
      <c r="I1708">
        <v>27</v>
      </c>
      <c r="J1708">
        <v>0</v>
      </c>
      <c r="K1708">
        <v>4</v>
      </c>
      <c r="L1708" t="s">
        <v>7935</v>
      </c>
      <c r="M1708">
        <v>9</v>
      </c>
      <c r="N1708" t="s">
        <v>22</v>
      </c>
      <c r="O1708">
        <v>11</v>
      </c>
      <c r="P1708" t="s">
        <v>7936</v>
      </c>
      <c r="Q1708">
        <v>853</v>
      </c>
      <c r="R1708">
        <v>89976</v>
      </c>
    </row>
    <row r="1709" spans="1:18" x14ac:dyDescent="0.25">
      <c r="A1709">
        <v>1707</v>
      </c>
      <c r="B1709" t="s">
        <v>7937</v>
      </c>
      <c r="C1709" t="s">
        <v>7938</v>
      </c>
      <c r="D1709">
        <v>1</v>
      </c>
      <c r="E1709" t="s">
        <v>7939</v>
      </c>
      <c r="F1709" t="s">
        <v>7937</v>
      </c>
      <c r="G1709">
        <v>12234</v>
      </c>
      <c r="H1709">
        <v>204</v>
      </c>
      <c r="I1709">
        <v>5</v>
      </c>
      <c r="J1709">
        <v>0</v>
      </c>
      <c r="K1709">
        <v>0</v>
      </c>
      <c r="L1709" t="s">
        <v>7940</v>
      </c>
      <c r="M1709">
        <v>296</v>
      </c>
      <c r="N1709" t="s">
        <v>22</v>
      </c>
      <c r="O1709">
        <v>37</v>
      </c>
      <c r="P1709" t="s">
        <v>7941</v>
      </c>
      <c r="Q1709">
        <v>801</v>
      </c>
      <c r="R1709">
        <v>100612</v>
      </c>
    </row>
    <row r="1710" spans="1:18" x14ac:dyDescent="0.25">
      <c r="A1710">
        <v>1708</v>
      </c>
      <c r="B1710" t="s">
        <v>7942</v>
      </c>
      <c r="C1710" t="s">
        <v>7943</v>
      </c>
      <c r="D1710">
        <v>2</v>
      </c>
      <c r="E1710" t="s">
        <v>7944</v>
      </c>
      <c r="F1710" t="s">
        <v>7942</v>
      </c>
      <c r="G1710">
        <v>230756</v>
      </c>
      <c r="H1710">
        <v>5259</v>
      </c>
      <c r="I1710">
        <v>251</v>
      </c>
      <c r="J1710">
        <v>0</v>
      </c>
      <c r="K1710">
        <v>34</v>
      </c>
      <c r="L1710" t="s">
        <v>1064</v>
      </c>
      <c r="M1710">
        <v>7900</v>
      </c>
      <c r="N1710" t="s">
        <v>22</v>
      </c>
      <c r="O1710">
        <v>54</v>
      </c>
      <c r="P1710" t="s">
        <v>7945</v>
      </c>
      <c r="Q1710">
        <v>1320</v>
      </c>
      <c r="R1710">
        <v>14482318</v>
      </c>
    </row>
    <row r="1711" spans="1:18" x14ac:dyDescent="0.25">
      <c r="A1711">
        <v>1709</v>
      </c>
      <c r="B1711" t="s">
        <v>7946</v>
      </c>
      <c r="C1711" t="s">
        <v>7947</v>
      </c>
      <c r="D1711">
        <v>1</v>
      </c>
      <c r="E1711" t="s">
        <v>7948</v>
      </c>
      <c r="F1711" t="s">
        <v>7946</v>
      </c>
      <c r="G1711">
        <v>38384</v>
      </c>
      <c r="H1711">
        <v>934</v>
      </c>
      <c r="I1711">
        <v>91</v>
      </c>
      <c r="J1711">
        <v>0</v>
      </c>
      <c r="K1711">
        <v>8</v>
      </c>
      <c r="L1711" t="s">
        <v>7949</v>
      </c>
      <c r="M1711">
        <v>60</v>
      </c>
      <c r="N1711" t="s">
        <v>22</v>
      </c>
      <c r="O1711">
        <v>53</v>
      </c>
      <c r="P1711" t="s">
        <v>7950</v>
      </c>
      <c r="Q1711">
        <v>1961</v>
      </c>
      <c r="R1711">
        <v>463124</v>
      </c>
    </row>
    <row r="1712" spans="1:18" x14ac:dyDescent="0.25">
      <c r="A1712">
        <v>1710</v>
      </c>
      <c r="B1712" t="s">
        <v>7951</v>
      </c>
      <c r="C1712" t="s">
        <v>7952</v>
      </c>
      <c r="D1712">
        <v>1</v>
      </c>
      <c r="E1712" t="s">
        <v>7953</v>
      </c>
      <c r="F1712" t="s">
        <v>7951</v>
      </c>
      <c r="G1712">
        <v>9611</v>
      </c>
      <c r="H1712">
        <v>121</v>
      </c>
      <c r="I1712">
        <v>6</v>
      </c>
      <c r="J1712">
        <v>0</v>
      </c>
      <c r="K1712">
        <v>0</v>
      </c>
      <c r="L1712" t="s">
        <v>4354</v>
      </c>
      <c r="M1712">
        <v>1400</v>
      </c>
      <c r="N1712" t="s">
        <v>22</v>
      </c>
      <c r="O1712">
        <v>91</v>
      </c>
      <c r="P1712" t="s">
        <v>4355</v>
      </c>
      <c r="Q1712">
        <v>265</v>
      </c>
      <c r="R1712">
        <v>400572</v>
      </c>
    </row>
    <row r="1713" spans="1:18" x14ac:dyDescent="0.25">
      <c r="A1713">
        <v>1711</v>
      </c>
      <c r="B1713" t="s">
        <v>7954</v>
      </c>
      <c r="C1713" t="s">
        <v>7955</v>
      </c>
      <c r="D1713">
        <v>1</v>
      </c>
      <c r="E1713" t="s">
        <v>7956</v>
      </c>
      <c r="F1713" t="s">
        <v>7954</v>
      </c>
      <c r="G1713">
        <v>359114</v>
      </c>
      <c r="H1713">
        <v>5015</v>
      </c>
      <c r="I1713">
        <v>233</v>
      </c>
      <c r="J1713">
        <v>0</v>
      </c>
      <c r="K1713">
        <v>36</v>
      </c>
      <c r="L1713" t="s">
        <v>7921</v>
      </c>
      <c r="M1713">
        <v>222</v>
      </c>
      <c r="N1713" t="s">
        <v>22</v>
      </c>
      <c r="O1713">
        <v>70</v>
      </c>
      <c r="P1713" t="s">
        <v>7957</v>
      </c>
      <c r="Q1713">
        <v>1064</v>
      </c>
      <c r="R1713">
        <v>7099041</v>
      </c>
    </row>
    <row r="1714" spans="1:18" x14ac:dyDescent="0.25">
      <c r="A1714">
        <v>1712</v>
      </c>
      <c r="B1714" t="s">
        <v>7958</v>
      </c>
      <c r="C1714" t="s">
        <v>7959</v>
      </c>
      <c r="D1714">
        <v>1</v>
      </c>
      <c r="E1714" t="s">
        <v>7960</v>
      </c>
      <c r="F1714" t="s">
        <v>7958</v>
      </c>
      <c r="G1714">
        <v>54629</v>
      </c>
      <c r="H1714">
        <v>1177</v>
      </c>
      <c r="I1714">
        <v>22</v>
      </c>
      <c r="J1714">
        <v>0</v>
      </c>
      <c r="K1714">
        <v>24</v>
      </c>
      <c r="L1714" t="s">
        <v>7961</v>
      </c>
      <c r="M1714">
        <v>413</v>
      </c>
      <c r="N1714" t="s">
        <v>22</v>
      </c>
      <c r="O1714">
        <v>13</v>
      </c>
      <c r="P1714" t="s">
        <v>7962</v>
      </c>
      <c r="Q1714">
        <v>1092</v>
      </c>
      <c r="R1714">
        <v>112585</v>
      </c>
    </row>
    <row r="1715" spans="1:18" x14ac:dyDescent="0.25">
      <c r="A1715">
        <v>1713</v>
      </c>
      <c r="B1715" t="s">
        <v>7963</v>
      </c>
      <c r="C1715" t="s">
        <v>7964</v>
      </c>
      <c r="D1715">
        <v>1</v>
      </c>
      <c r="E1715" t="e">
        <f>-QTl2r_RHCo</f>
        <v>#NAME?</v>
      </c>
      <c r="F1715" t="s">
        <v>7965</v>
      </c>
      <c r="G1715">
        <v>16305</v>
      </c>
      <c r="H1715">
        <v>290</v>
      </c>
      <c r="I1715">
        <v>28</v>
      </c>
      <c r="J1715">
        <v>0</v>
      </c>
      <c r="K1715">
        <v>0</v>
      </c>
      <c r="L1715" t="s">
        <v>1006</v>
      </c>
      <c r="M1715">
        <v>109</v>
      </c>
      <c r="N1715" t="s">
        <v>22</v>
      </c>
      <c r="O1715">
        <v>234</v>
      </c>
      <c r="P1715" t="s">
        <v>7966</v>
      </c>
      <c r="Q1715">
        <v>295</v>
      </c>
      <c r="R1715">
        <v>659368</v>
      </c>
    </row>
    <row r="1716" spans="1:18" x14ac:dyDescent="0.25">
      <c r="A1716">
        <v>1714</v>
      </c>
      <c r="B1716" t="s">
        <v>1151</v>
      </c>
      <c r="C1716" t="s">
        <v>7967</v>
      </c>
      <c r="D1716">
        <v>1</v>
      </c>
      <c r="E1716" t="s">
        <v>7968</v>
      </c>
      <c r="F1716" t="s">
        <v>1151</v>
      </c>
      <c r="G1716">
        <v>17110</v>
      </c>
      <c r="H1716">
        <v>284</v>
      </c>
      <c r="I1716">
        <v>22</v>
      </c>
      <c r="J1716">
        <v>0</v>
      </c>
      <c r="K1716">
        <v>0</v>
      </c>
      <c r="L1716" t="s">
        <v>7969</v>
      </c>
      <c r="M1716">
        <v>2250</v>
      </c>
      <c r="N1716" t="s">
        <v>22</v>
      </c>
      <c r="O1716">
        <v>141</v>
      </c>
      <c r="P1716" t="s">
        <v>7970</v>
      </c>
      <c r="Q1716">
        <v>801</v>
      </c>
      <c r="R1716">
        <v>1016076</v>
      </c>
    </row>
    <row r="1717" spans="1:18" x14ac:dyDescent="0.25">
      <c r="A1717">
        <v>1715</v>
      </c>
      <c r="B1717" t="s">
        <v>7971</v>
      </c>
      <c r="C1717" t="s">
        <v>7972</v>
      </c>
      <c r="D1717">
        <v>1</v>
      </c>
      <c r="E1717" t="s">
        <v>7973</v>
      </c>
      <c r="F1717" t="s">
        <v>7971</v>
      </c>
      <c r="G1717">
        <v>145511</v>
      </c>
      <c r="H1717">
        <v>2913</v>
      </c>
      <c r="I1717">
        <v>229</v>
      </c>
      <c r="J1717">
        <v>0</v>
      </c>
      <c r="K1717">
        <v>7</v>
      </c>
      <c r="L1717" t="s">
        <v>4335</v>
      </c>
      <c r="M1717">
        <v>1010</v>
      </c>
      <c r="N1717" t="s">
        <v>22</v>
      </c>
      <c r="O1717">
        <v>268</v>
      </c>
      <c r="P1717" t="s">
        <v>7974</v>
      </c>
      <c r="Q1717">
        <v>1525</v>
      </c>
      <c r="R1717">
        <v>30181151</v>
      </c>
    </row>
    <row r="1718" spans="1:18" x14ac:dyDescent="0.25">
      <c r="A1718">
        <v>1716</v>
      </c>
      <c r="B1718" t="s">
        <v>7975</v>
      </c>
      <c r="C1718" t="s">
        <v>7976</v>
      </c>
      <c r="D1718">
        <v>1</v>
      </c>
      <c r="E1718" t="s">
        <v>7977</v>
      </c>
      <c r="F1718" t="s">
        <v>7975</v>
      </c>
      <c r="G1718">
        <v>21963</v>
      </c>
      <c r="H1718">
        <v>385</v>
      </c>
      <c r="I1718">
        <v>25</v>
      </c>
      <c r="J1718">
        <v>0</v>
      </c>
      <c r="K1718">
        <v>0</v>
      </c>
      <c r="L1718" t="s">
        <v>7978</v>
      </c>
      <c r="M1718">
        <v>476</v>
      </c>
      <c r="N1718" t="s">
        <v>22</v>
      </c>
      <c r="O1718">
        <v>41</v>
      </c>
      <c r="P1718" t="s">
        <v>7979</v>
      </c>
      <c r="Q1718">
        <v>881</v>
      </c>
      <c r="R1718">
        <v>600036</v>
      </c>
    </row>
    <row r="1719" spans="1:18" x14ac:dyDescent="0.25">
      <c r="A1719">
        <v>1717</v>
      </c>
      <c r="B1719" t="s">
        <v>7980</v>
      </c>
      <c r="C1719" t="s">
        <v>7981</v>
      </c>
      <c r="D1719">
        <v>1</v>
      </c>
      <c r="E1719" t="s">
        <v>7982</v>
      </c>
      <c r="F1719" t="s">
        <v>7980</v>
      </c>
      <c r="G1719">
        <v>3608</v>
      </c>
      <c r="H1719">
        <v>71</v>
      </c>
      <c r="I1719">
        <v>1</v>
      </c>
      <c r="J1719">
        <v>0</v>
      </c>
      <c r="K1719">
        <v>1</v>
      </c>
      <c r="L1719" t="s">
        <v>7983</v>
      </c>
      <c r="M1719">
        <v>35</v>
      </c>
      <c r="N1719" t="s">
        <v>22</v>
      </c>
      <c r="O1719">
        <v>24</v>
      </c>
      <c r="P1719" t="s">
        <v>7984</v>
      </c>
      <c r="Q1719">
        <v>500</v>
      </c>
      <c r="R1719">
        <v>16483</v>
      </c>
    </row>
    <row r="1720" spans="1:18" x14ac:dyDescent="0.25">
      <c r="A1720">
        <v>1718</v>
      </c>
      <c r="B1720" t="s">
        <v>7985</v>
      </c>
      <c r="C1720" t="s">
        <v>7986</v>
      </c>
      <c r="D1720">
        <v>1</v>
      </c>
      <c r="E1720" t="s">
        <v>7987</v>
      </c>
      <c r="F1720" t="s">
        <v>7985</v>
      </c>
      <c r="G1720">
        <v>51182</v>
      </c>
      <c r="H1720">
        <v>1254</v>
      </c>
      <c r="I1720">
        <v>69</v>
      </c>
      <c r="J1720">
        <v>0</v>
      </c>
      <c r="K1720">
        <v>10</v>
      </c>
      <c r="L1720" t="s">
        <v>7988</v>
      </c>
      <c r="M1720">
        <v>683</v>
      </c>
      <c r="N1720" t="s">
        <v>22</v>
      </c>
      <c r="O1720">
        <v>29</v>
      </c>
      <c r="P1720" t="s">
        <v>7989</v>
      </c>
      <c r="Q1720">
        <v>560</v>
      </c>
      <c r="R1720">
        <v>515356</v>
      </c>
    </row>
    <row r="1721" spans="1:18" x14ac:dyDescent="0.25">
      <c r="A1721">
        <v>1719</v>
      </c>
      <c r="B1721" t="s">
        <v>7990</v>
      </c>
      <c r="C1721" t="s">
        <v>7991</v>
      </c>
      <c r="D1721">
        <v>1</v>
      </c>
      <c r="E1721" t="s">
        <v>7992</v>
      </c>
      <c r="F1721" t="s">
        <v>7990</v>
      </c>
      <c r="G1721">
        <v>113055</v>
      </c>
      <c r="H1721">
        <v>2243</v>
      </c>
      <c r="I1721">
        <v>113</v>
      </c>
      <c r="J1721">
        <v>0</v>
      </c>
      <c r="K1721">
        <v>29</v>
      </c>
      <c r="L1721" t="s">
        <v>1247</v>
      </c>
      <c r="M1721">
        <v>668</v>
      </c>
      <c r="N1721" t="s">
        <v>22</v>
      </c>
      <c r="O1721">
        <v>21</v>
      </c>
      <c r="P1721" t="s">
        <v>7993</v>
      </c>
      <c r="Q1721">
        <v>1511</v>
      </c>
      <c r="R1721">
        <v>757244</v>
      </c>
    </row>
    <row r="1722" spans="1:18" x14ac:dyDescent="0.25">
      <c r="A1722">
        <v>1720</v>
      </c>
      <c r="B1722" t="s">
        <v>7994</v>
      </c>
      <c r="C1722" t="s">
        <v>7995</v>
      </c>
      <c r="D1722">
        <v>1</v>
      </c>
      <c r="E1722" t="s">
        <v>7996</v>
      </c>
      <c r="F1722" t="s">
        <v>7994</v>
      </c>
      <c r="G1722">
        <v>118098</v>
      </c>
      <c r="H1722">
        <v>6806</v>
      </c>
      <c r="I1722">
        <v>968</v>
      </c>
      <c r="J1722">
        <v>0</v>
      </c>
      <c r="K1722">
        <v>1</v>
      </c>
      <c r="L1722" t="s">
        <v>1242</v>
      </c>
      <c r="M1722">
        <v>173</v>
      </c>
      <c r="N1722" t="s">
        <v>22</v>
      </c>
      <c r="O1722">
        <v>75</v>
      </c>
      <c r="P1722" t="s">
        <v>7997</v>
      </c>
      <c r="Q1722">
        <v>1335</v>
      </c>
      <c r="R1722">
        <v>42457455</v>
      </c>
    </row>
    <row r="1723" spans="1:18" x14ac:dyDescent="0.25">
      <c r="A1723">
        <v>1721</v>
      </c>
      <c r="B1723" t="s">
        <v>7998</v>
      </c>
      <c r="C1723" t="s">
        <v>7999</v>
      </c>
      <c r="D1723">
        <v>1</v>
      </c>
      <c r="E1723" t="s">
        <v>8000</v>
      </c>
      <c r="F1723" t="s">
        <v>7998</v>
      </c>
      <c r="G1723">
        <v>2200</v>
      </c>
      <c r="H1723">
        <v>38</v>
      </c>
      <c r="I1723">
        <v>3</v>
      </c>
      <c r="J1723">
        <v>0</v>
      </c>
      <c r="K1723">
        <v>0</v>
      </c>
      <c r="L1723" t="s">
        <v>8001</v>
      </c>
      <c r="M1723">
        <v>210</v>
      </c>
      <c r="N1723" t="s">
        <v>22</v>
      </c>
      <c r="O1723">
        <v>138</v>
      </c>
      <c r="P1723" t="s">
        <v>8002</v>
      </c>
      <c r="Q1723">
        <v>762</v>
      </c>
      <c r="R1723">
        <v>72275</v>
      </c>
    </row>
    <row r="1724" spans="1:18" x14ac:dyDescent="0.25">
      <c r="A1724">
        <v>1722</v>
      </c>
      <c r="B1724" t="s">
        <v>8003</v>
      </c>
      <c r="C1724" t="s">
        <v>8004</v>
      </c>
      <c r="D1724">
        <v>1</v>
      </c>
      <c r="E1724" t="s">
        <v>8005</v>
      </c>
      <c r="F1724" t="s">
        <v>8003</v>
      </c>
      <c r="G1724">
        <v>5583</v>
      </c>
      <c r="H1724">
        <v>126</v>
      </c>
      <c r="I1724">
        <v>4</v>
      </c>
      <c r="J1724">
        <v>0</v>
      </c>
      <c r="K1724">
        <v>1</v>
      </c>
      <c r="L1724" t="s">
        <v>8006</v>
      </c>
      <c r="M1724">
        <v>96</v>
      </c>
      <c r="N1724" t="s">
        <v>22</v>
      </c>
      <c r="O1724">
        <v>20</v>
      </c>
      <c r="P1724" t="s">
        <v>8007</v>
      </c>
      <c r="Q1724">
        <v>1176</v>
      </c>
      <c r="R1724">
        <v>39738</v>
      </c>
    </row>
    <row r="1725" spans="1:18" x14ac:dyDescent="0.25">
      <c r="A1725">
        <v>1723</v>
      </c>
      <c r="B1725" t="s">
        <v>8008</v>
      </c>
      <c r="C1725" t="s">
        <v>8009</v>
      </c>
      <c r="D1725">
        <v>1</v>
      </c>
      <c r="E1725" t="s">
        <v>8010</v>
      </c>
      <c r="F1725" t="s">
        <v>8008</v>
      </c>
      <c r="G1725">
        <v>10839</v>
      </c>
      <c r="H1725">
        <v>569</v>
      </c>
      <c r="I1725">
        <v>107</v>
      </c>
      <c r="J1725">
        <v>0</v>
      </c>
      <c r="K1725">
        <v>0</v>
      </c>
      <c r="L1725" t="s">
        <v>7969</v>
      </c>
      <c r="M1725">
        <v>2250</v>
      </c>
      <c r="N1725" t="s">
        <v>22</v>
      </c>
      <c r="O1725">
        <v>141</v>
      </c>
      <c r="P1725" t="s">
        <v>8011</v>
      </c>
      <c r="Q1725">
        <v>801</v>
      </c>
      <c r="R1725">
        <v>1016076</v>
      </c>
    </row>
    <row r="1726" spans="1:18" x14ac:dyDescent="0.25">
      <c r="A1726">
        <v>1724</v>
      </c>
      <c r="B1726" t="s">
        <v>8012</v>
      </c>
      <c r="C1726" t="s">
        <v>8013</v>
      </c>
      <c r="D1726">
        <v>1</v>
      </c>
      <c r="E1726" t="s">
        <v>8014</v>
      </c>
      <c r="F1726" t="s">
        <v>8012</v>
      </c>
      <c r="G1726">
        <v>3705887</v>
      </c>
      <c r="H1726">
        <v>62586</v>
      </c>
      <c r="I1726">
        <v>3286</v>
      </c>
      <c r="J1726">
        <v>0</v>
      </c>
      <c r="K1726">
        <v>118</v>
      </c>
      <c r="L1726" t="s">
        <v>982</v>
      </c>
      <c r="M1726">
        <v>1100</v>
      </c>
      <c r="N1726" t="s">
        <v>22</v>
      </c>
      <c r="O1726">
        <v>219</v>
      </c>
      <c r="P1726" t="s">
        <v>8015</v>
      </c>
      <c r="Q1726">
        <v>303</v>
      </c>
      <c r="R1726">
        <v>50596260</v>
      </c>
    </row>
    <row r="1727" spans="1:18" x14ac:dyDescent="0.25">
      <c r="A1727">
        <v>1725</v>
      </c>
      <c r="B1727" t="s">
        <v>8016</v>
      </c>
      <c r="C1727" t="s">
        <v>8017</v>
      </c>
      <c r="D1727">
        <v>1</v>
      </c>
      <c r="E1727" t="s">
        <v>8018</v>
      </c>
      <c r="F1727" t="s">
        <v>8016</v>
      </c>
      <c r="G1727">
        <v>9162</v>
      </c>
      <c r="H1727">
        <v>170</v>
      </c>
      <c r="I1727">
        <v>9</v>
      </c>
      <c r="J1727">
        <v>0</v>
      </c>
      <c r="K1727">
        <v>0</v>
      </c>
      <c r="L1727" t="s">
        <v>8019</v>
      </c>
      <c r="M1727">
        <v>3230</v>
      </c>
      <c r="N1727" t="s">
        <v>22</v>
      </c>
      <c r="O1727">
        <v>169</v>
      </c>
      <c r="P1727" t="s">
        <v>8020</v>
      </c>
      <c r="Q1727">
        <v>483</v>
      </c>
      <c r="R1727">
        <v>855413</v>
      </c>
    </row>
    <row r="1728" spans="1:18" x14ac:dyDescent="0.25">
      <c r="A1728">
        <v>1726</v>
      </c>
      <c r="B1728" t="s">
        <v>8021</v>
      </c>
      <c r="C1728" t="s">
        <v>8022</v>
      </c>
      <c r="D1728">
        <v>1</v>
      </c>
      <c r="E1728" t="s">
        <v>8023</v>
      </c>
      <c r="F1728" t="s">
        <v>8021</v>
      </c>
      <c r="G1728">
        <v>70676</v>
      </c>
      <c r="H1728">
        <v>1397</v>
      </c>
      <c r="I1728">
        <v>41</v>
      </c>
      <c r="J1728">
        <v>0</v>
      </c>
      <c r="K1728">
        <v>1</v>
      </c>
      <c r="L1728" t="s">
        <v>7104</v>
      </c>
      <c r="M1728">
        <v>723</v>
      </c>
      <c r="N1728" t="s">
        <v>22</v>
      </c>
      <c r="O1728">
        <v>53</v>
      </c>
      <c r="P1728" t="s">
        <v>8024</v>
      </c>
      <c r="Q1728">
        <v>484</v>
      </c>
      <c r="R1728">
        <v>463023</v>
      </c>
    </row>
    <row r="1729" spans="1:18" x14ac:dyDescent="0.25">
      <c r="A1729">
        <v>1727</v>
      </c>
      <c r="B1729" t="s">
        <v>8025</v>
      </c>
      <c r="C1729" t="s">
        <v>8026</v>
      </c>
      <c r="D1729">
        <v>1</v>
      </c>
      <c r="E1729" t="s">
        <v>8027</v>
      </c>
      <c r="F1729" t="s">
        <v>8025</v>
      </c>
      <c r="G1729">
        <v>743573</v>
      </c>
      <c r="H1729">
        <v>12086</v>
      </c>
      <c r="I1729">
        <v>1239</v>
      </c>
      <c r="J1729">
        <v>0</v>
      </c>
      <c r="K1729">
        <v>15</v>
      </c>
      <c r="L1729" t="s">
        <v>8028</v>
      </c>
      <c r="M1729">
        <v>1370</v>
      </c>
      <c r="N1729" t="s">
        <v>22</v>
      </c>
      <c r="O1729">
        <v>22</v>
      </c>
      <c r="P1729" t="s">
        <v>8029</v>
      </c>
      <c r="Q1729">
        <v>1427</v>
      </c>
      <c r="R1729">
        <v>1579631</v>
      </c>
    </row>
    <row r="1730" spans="1:18" x14ac:dyDescent="0.25">
      <c r="A1730">
        <v>1728</v>
      </c>
      <c r="B1730" t="s">
        <v>8030</v>
      </c>
      <c r="C1730" t="s">
        <v>8031</v>
      </c>
      <c r="D1730">
        <v>1</v>
      </c>
      <c r="E1730" t="s">
        <v>8032</v>
      </c>
      <c r="F1730" t="s">
        <v>8030</v>
      </c>
      <c r="G1730">
        <v>36933</v>
      </c>
      <c r="H1730">
        <v>1157</v>
      </c>
      <c r="I1730">
        <v>25</v>
      </c>
      <c r="J1730">
        <v>0</v>
      </c>
      <c r="K1730">
        <v>49</v>
      </c>
      <c r="L1730" t="s">
        <v>8033</v>
      </c>
      <c r="M1730">
        <v>893</v>
      </c>
      <c r="N1730" t="s">
        <v>22</v>
      </c>
      <c r="O1730">
        <v>54</v>
      </c>
      <c r="P1730" t="s">
        <v>8034</v>
      </c>
      <c r="Q1730">
        <v>428</v>
      </c>
      <c r="R1730">
        <v>115195</v>
      </c>
    </row>
    <row r="1731" spans="1:18" x14ac:dyDescent="0.25">
      <c r="A1731">
        <v>1729</v>
      </c>
      <c r="B1731" t="s">
        <v>8035</v>
      </c>
      <c r="C1731" t="s">
        <v>8036</v>
      </c>
      <c r="D1731">
        <v>1</v>
      </c>
      <c r="E1731" t="s">
        <v>8037</v>
      </c>
      <c r="F1731" t="s">
        <v>8035</v>
      </c>
      <c r="G1731">
        <v>46686</v>
      </c>
      <c r="H1731">
        <v>860</v>
      </c>
      <c r="I1731">
        <v>32</v>
      </c>
      <c r="J1731">
        <v>0</v>
      </c>
      <c r="K1731">
        <v>0</v>
      </c>
      <c r="L1731" t="s">
        <v>4354</v>
      </c>
      <c r="M1731">
        <v>1400</v>
      </c>
      <c r="N1731" t="s">
        <v>22</v>
      </c>
      <c r="O1731">
        <v>91</v>
      </c>
      <c r="P1731" t="s">
        <v>8038</v>
      </c>
      <c r="Q1731">
        <v>314</v>
      </c>
      <c r="R1731">
        <v>400572</v>
      </c>
    </row>
    <row r="1732" spans="1:18" x14ac:dyDescent="0.25">
      <c r="A1732">
        <v>1730</v>
      </c>
      <c r="B1732" t="s">
        <v>8039</v>
      </c>
      <c r="C1732" t="s">
        <v>8040</v>
      </c>
      <c r="D1732">
        <v>1</v>
      </c>
      <c r="E1732" t="s">
        <v>8041</v>
      </c>
      <c r="F1732" t="s">
        <v>8039</v>
      </c>
      <c r="G1732">
        <v>97757</v>
      </c>
      <c r="H1732">
        <v>2153</v>
      </c>
      <c r="I1732">
        <v>97</v>
      </c>
      <c r="J1732">
        <v>0</v>
      </c>
      <c r="K1732">
        <v>12</v>
      </c>
      <c r="L1732" t="s">
        <v>8042</v>
      </c>
      <c r="M1732">
        <v>365</v>
      </c>
      <c r="N1732" t="s">
        <v>22</v>
      </c>
      <c r="O1732">
        <v>45</v>
      </c>
      <c r="P1732" t="s">
        <v>8043</v>
      </c>
      <c r="Q1732">
        <v>2259</v>
      </c>
      <c r="R1732">
        <v>215841</v>
      </c>
    </row>
    <row r="1733" spans="1:18" x14ac:dyDescent="0.25">
      <c r="A1733">
        <v>1731</v>
      </c>
      <c r="B1733" t="s">
        <v>8044</v>
      </c>
      <c r="C1733" t="s">
        <v>8045</v>
      </c>
      <c r="D1733">
        <v>1</v>
      </c>
      <c r="E1733" t="s">
        <v>8046</v>
      </c>
      <c r="F1733" t="s">
        <v>8044</v>
      </c>
      <c r="G1733">
        <v>10934</v>
      </c>
      <c r="H1733">
        <v>255</v>
      </c>
      <c r="I1733">
        <v>6</v>
      </c>
      <c r="J1733">
        <v>0</v>
      </c>
      <c r="K1733">
        <v>0</v>
      </c>
      <c r="L1733" t="s">
        <v>8047</v>
      </c>
      <c r="M1733">
        <v>283</v>
      </c>
      <c r="N1733" t="s">
        <v>22</v>
      </c>
      <c r="O1733">
        <v>75</v>
      </c>
      <c r="P1733" t="s">
        <v>8048</v>
      </c>
      <c r="Q1733">
        <v>436</v>
      </c>
      <c r="R1733">
        <v>160916</v>
      </c>
    </row>
    <row r="1734" spans="1:18" x14ac:dyDescent="0.25">
      <c r="A1734">
        <v>1732</v>
      </c>
      <c r="B1734" t="s">
        <v>8049</v>
      </c>
      <c r="C1734" t="s">
        <v>8050</v>
      </c>
      <c r="D1734">
        <v>1</v>
      </c>
      <c r="E1734" t="s">
        <v>8051</v>
      </c>
      <c r="F1734" t="s">
        <v>8052</v>
      </c>
      <c r="G1734">
        <v>1042099</v>
      </c>
      <c r="H1734">
        <v>15075</v>
      </c>
      <c r="I1734">
        <v>234</v>
      </c>
      <c r="J1734">
        <v>0</v>
      </c>
      <c r="K1734">
        <v>330</v>
      </c>
      <c r="L1734" t="s">
        <v>8053</v>
      </c>
      <c r="M1734">
        <v>4310000</v>
      </c>
      <c r="N1734" t="s">
        <v>22</v>
      </c>
      <c r="O1734">
        <v>2233</v>
      </c>
      <c r="P1734" t="s">
        <v>8054</v>
      </c>
      <c r="Q1734">
        <v>1834</v>
      </c>
      <c r="R1734">
        <v>2048561590</v>
      </c>
    </row>
    <row r="1735" spans="1:18" x14ac:dyDescent="0.25">
      <c r="A1735">
        <v>1733</v>
      </c>
      <c r="B1735" t="s">
        <v>8055</v>
      </c>
      <c r="C1735" t="s">
        <v>8056</v>
      </c>
      <c r="D1735">
        <v>1</v>
      </c>
      <c r="E1735" t="s">
        <v>8057</v>
      </c>
      <c r="F1735" t="s">
        <v>8055</v>
      </c>
      <c r="G1735">
        <v>33437</v>
      </c>
      <c r="H1735">
        <v>668</v>
      </c>
      <c r="I1735">
        <v>10</v>
      </c>
      <c r="J1735">
        <v>0</v>
      </c>
      <c r="K1735">
        <v>7</v>
      </c>
      <c r="L1735" t="s">
        <v>7978</v>
      </c>
      <c r="M1735">
        <v>476</v>
      </c>
      <c r="N1735" t="s">
        <v>22</v>
      </c>
      <c r="O1735">
        <v>41</v>
      </c>
      <c r="P1735" t="s">
        <v>8058</v>
      </c>
      <c r="Q1735">
        <v>671</v>
      </c>
      <c r="R1735">
        <v>600036</v>
      </c>
    </row>
    <row r="1736" spans="1:18" x14ac:dyDescent="0.25">
      <c r="A1736">
        <v>1734</v>
      </c>
      <c r="B1736" t="s">
        <v>8059</v>
      </c>
      <c r="C1736" t="s">
        <v>8060</v>
      </c>
      <c r="D1736">
        <v>1</v>
      </c>
      <c r="E1736" t="s">
        <v>8061</v>
      </c>
      <c r="F1736" t="s">
        <v>8059</v>
      </c>
      <c r="G1736">
        <v>12596</v>
      </c>
      <c r="H1736">
        <v>274</v>
      </c>
      <c r="I1736">
        <v>2</v>
      </c>
      <c r="J1736">
        <v>0</v>
      </c>
      <c r="K1736">
        <v>9</v>
      </c>
      <c r="L1736" t="s">
        <v>8062</v>
      </c>
      <c r="M1736">
        <v>485</v>
      </c>
      <c r="N1736" t="s">
        <v>22</v>
      </c>
      <c r="O1736">
        <v>66</v>
      </c>
      <c r="P1736" t="s">
        <v>8063</v>
      </c>
      <c r="Q1736">
        <v>2401</v>
      </c>
      <c r="R1736">
        <v>303475</v>
      </c>
    </row>
    <row r="1737" spans="1:18" x14ac:dyDescent="0.25">
      <c r="A1737">
        <v>1735</v>
      </c>
      <c r="B1737" t="s">
        <v>8064</v>
      </c>
      <c r="C1737" t="s">
        <v>8065</v>
      </c>
      <c r="D1737">
        <v>1</v>
      </c>
      <c r="E1737" t="s">
        <v>8066</v>
      </c>
      <c r="F1737" t="s">
        <v>8067</v>
      </c>
      <c r="G1737">
        <v>10348</v>
      </c>
      <c r="H1737">
        <v>219</v>
      </c>
      <c r="I1737">
        <v>6</v>
      </c>
      <c r="J1737">
        <v>0</v>
      </c>
      <c r="K1737">
        <v>6</v>
      </c>
      <c r="L1737" t="s">
        <v>7961</v>
      </c>
      <c r="M1737">
        <v>413</v>
      </c>
      <c r="N1737" t="s">
        <v>22</v>
      </c>
      <c r="O1737">
        <v>13</v>
      </c>
      <c r="P1737" t="s">
        <v>8068</v>
      </c>
      <c r="Q1737">
        <v>1092</v>
      </c>
      <c r="R1737">
        <v>112585</v>
      </c>
    </row>
    <row r="1738" spans="1:18" x14ac:dyDescent="0.25">
      <c r="A1738">
        <v>1736</v>
      </c>
      <c r="B1738" t="s">
        <v>8069</v>
      </c>
      <c r="C1738" t="s">
        <v>8070</v>
      </c>
      <c r="D1738">
        <v>1</v>
      </c>
      <c r="E1738" t="s">
        <v>8071</v>
      </c>
      <c r="F1738" t="s">
        <v>8069</v>
      </c>
      <c r="G1738">
        <v>48966</v>
      </c>
      <c r="H1738">
        <v>650</v>
      </c>
      <c r="I1738">
        <v>72</v>
      </c>
      <c r="J1738">
        <v>0</v>
      </c>
      <c r="K1738">
        <v>3</v>
      </c>
      <c r="L1738" t="s">
        <v>1006</v>
      </c>
      <c r="M1738">
        <v>109</v>
      </c>
      <c r="N1738" t="s">
        <v>22</v>
      </c>
      <c r="O1738">
        <v>234</v>
      </c>
      <c r="P1738" t="s">
        <v>8072</v>
      </c>
      <c r="Q1738">
        <v>797</v>
      </c>
      <c r="R1738">
        <v>659368</v>
      </c>
    </row>
    <row r="1739" spans="1:18" x14ac:dyDescent="0.25">
      <c r="A1739">
        <v>1737</v>
      </c>
      <c r="B1739" t="s">
        <v>5401</v>
      </c>
      <c r="C1739" t="s">
        <v>8073</v>
      </c>
      <c r="D1739">
        <v>1</v>
      </c>
      <c r="E1739" t="s">
        <v>8074</v>
      </c>
      <c r="F1739" t="s">
        <v>5401</v>
      </c>
      <c r="G1739">
        <v>4384</v>
      </c>
      <c r="H1739">
        <v>110</v>
      </c>
      <c r="I1739">
        <v>1</v>
      </c>
      <c r="J1739">
        <v>0</v>
      </c>
      <c r="K1739">
        <v>3</v>
      </c>
      <c r="L1739" t="s">
        <v>8047</v>
      </c>
      <c r="M1739">
        <v>283</v>
      </c>
      <c r="N1739" t="s">
        <v>22</v>
      </c>
      <c r="O1739">
        <v>75</v>
      </c>
      <c r="P1739" t="s">
        <v>8075</v>
      </c>
      <c r="Q1739">
        <v>436</v>
      </c>
      <c r="R1739">
        <v>160916</v>
      </c>
    </row>
    <row r="1740" spans="1:18" x14ac:dyDescent="0.25">
      <c r="A1740">
        <v>1738</v>
      </c>
      <c r="B1740" t="s">
        <v>8076</v>
      </c>
      <c r="C1740" t="s">
        <v>8077</v>
      </c>
      <c r="D1740">
        <v>1</v>
      </c>
      <c r="E1740" t="s">
        <v>8078</v>
      </c>
      <c r="F1740" t="s">
        <v>8076</v>
      </c>
      <c r="G1740">
        <v>150051</v>
      </c>
      <c r="H1740">
        <v>2371</v>
      </c>
      <c r="I1740">
        <v>149</v>
      </c>
      <c r="J1740">
        <v>0</v>
      </c>
      <c r="K1740">
        <v>4</v>
      </c>
      <c r="L1740" t="s">
        <v>7978</v>
      </c>
      <c r="M1740">
        <v>476</v>
      </c>
      <c r="N1740" t="s">
        <v>22</v>
      </c>
      <c r="O1740">
        <v>41</v>
      </c>
      <c r="P1740" t="s">
        <v>8079</v>
      </c>
      <c r="Q1740">
        <v>1431</v>
      </c>
      <c r="R1740">
        <v>600036</v>
      </c>
    </row>
    <row r="1741" spans="1:18" x14ac:dyDescent="0.25">
      <c r="A1741">
        <v>1739</v>
      </c>
      <c r="B1741" t="s">
        <v>8080</v>
      </c>
      <c r="C1741" t="s">
        <v>8081</v>
      </c>
      <c r="D1741">
        <v>1</v>
      </c>
      <c r="E1741" t="s">
        <v>8082</v>
      </c>
      <c r="F1741" t="s">
        <v>8083</v>
      </c>
      <c r="G1741">
        <v>35213</v>
      </c>
      <c r="H1741">
        <v>535</v>
      </c>
      <c r="I1741">
        <v>51</v>
      </c>
      <c r="J1741">
        <v>0</v>
      </c>
      <c r="K1741">
        <v>4</v>
      </c>
      <c r="L1741" t="s">
        <v>4412</v>
      </c>
      <c r="M1741">
        <v>828</v>
      </c>
      <c r="N1741" t="s">
        <v>22</v>
      </c>
      <c r="O1741">
        <v>126</v>
      </c>
      <c r="P1741" t="s">
        <v>8084</v>
      </c>
      <c r="Q1741">
        <v>1268</v>
      </c>
      <c r="R1741">
        <v>1115630</v>
      </c>
    </row>
    <row r="1742" spans="1:18" x14ac:dyDescent="0.25">
      <c r="A1742">
        <v>1740</v>
      </c>
      <c r="B1742" t="s">
        <v>8085</v>
      </c>
      <c r="C1742" t="s">
        <v>8086</v>
      </c>
      <c r="D1742">
        <v>1</v>
      </c>
      <c r="E1742" t="s">
        <v>8087</v>
      </c>
      <c r="F1742" t="s">
        <v>8085</v>
      </c>
      <c r="G1742">
        <v>70948</v>
      </c>
      <c r="H1742">
        <v>1195</v>
      </c>
      <c r="I1742">
        <v>115</v>
      </c>
      <c r="J1742">
        <v>0</v>
      </c>
      <c r="K1742">
        <v>4</v>
      </c>
      <c r="L1742" t="s">
        <v>7267</v>
      </c>
      <c r="M1742">
        <v>100</v>
      </c>
      <c r="N1742" t="s">
        <v>22</v>
      </c>
      <c r="O1742">
        <v>32</v>
      </c>
      <c r="P1742" t="s">
        <v>8088</v>
      </c>
      <c r="Q1742">
        <v>706</v>
      </c>
      <c r="R1742">
        <v>2759841</v>
      </c>
    </row>
    <row r="1743" spans="1:18" x14ac:dyDescent="0.25">
      <c r="A1743">
        <v>1741</v>
      </c>
      <c r="B1743" t="s">
        <v>8089</v>
      </c>
      <c r="C1743" t="s">
        <v>8090</v>
      </c>
      <c r="D1743">
        <v>1</v>
      </c>
      <c r="E1743" t="s">
        <v>8091</v>
      </c>
      <c r="F1743" t="s">
        <v>8089</v>
      </c>
      <c r="G1743">
        <v>3247</v>
      </c>
      <c r="H1743">
        <v>88</v>
      </c>
      <c r="I1743">
        <v>2</v>
      </c>
      <c r="J1743">
        <v>0</v>
      </c>
      <c r="K1743">
        <v>0</v>
      </c>
      <c r="L1743" t="s">
        <v>8092</v>
      </c>
      <c r="M1743">
        <v>97</v>
      </c>
      <c r="N1743" t="s">
        <v>22</v>
      </c>
      <c r="O1743">
        <v>10</v>
      </c>
      <c r="P1743" t="s">
        <v>8093</v>
      </c>
      <c r="Q1743">
        <v>499</v>
      </c>
      <c r="R1743">
        <v>27802</v>
      </c>
    </row>
    <row r="1744" spans="1:18" x14ac:dyDescent="0.25">
      <c r="A1744">
        <v>1742</v>
      </c>
      <c r="B1744" t="s">
        <v>8094</v>
      </c>
      <c r="C1744" t="s">
        <v>8095</v>
      </c>
      <c r="D1744">
        <v>2</v>
      </c>
      <c r="E1744" t="s">
        <v>8096</v>
      </c>
      <c r="F1744" t="s">
        <v>8097</v>
      </c>
      <c r="G1744">
        <v>61055</v>
      </c>
      <c r="H1744">
        <v>1582</v>
      </c>
      <c r="I1744">
        <v>148</v>
      </c>
      <c r="J1744">
        <v>0</v>
      </c>
      <c r="K1744">
        <v>15</v>
      </c>
      <c r="L1744" t="s">
        <v>8098</v>
      </c>
      <c r="M1744">
        <v>7580</v>
      </c>
      <c r="N1744" t="s">
        <v>22</v>
      </c>
      <c r="O1744">
        <v>269</v>
      </c>
      <c r="P1744" t="s">
        <v>8099</v>
      </c>
      <c r="Q1744">
        <v>1754</v>
      </c>
      <c r="R1744">
        <v>5328384</v>
      </c>
    </row>
    <row r="1745" spans="1:18" x14ac:dyDescent="0.25">
      <c r="A1745">
        <v>1743</v>
      </c>
      <c r="B1745" t="s">
        <v>8100</v>
      </c>
      <c r="C1745" t="s">
        <v>8101</v>
      </c>
      <c r="D1745">
        <v>1</v>
      </c>
      <c r="E1745" t="s">
        <v>8102</v>
      </c>
      <c r="F1745" t="s">
        <v>8100</v>
      </c>
      <c r="G1745">
        <v>17681</v>
      </c>
      <c r="H1745">
        <v>452</v>
      </c>
      <c r="I1745">
        <v>10</v>
      </c>
      <c r="J1745">
        <v>0</v>
      </c>
      <c r="K1745">
        <v>4</v>
      </c>
      <c r="L1745" t="s">
        <v>8103</v>
      </c>
      <c r="M1745">
        <v>804</v>
      </c>
      <c r="N1745" t="s">
        <v>22</v>
      </c>
      <c r="O1745">
        <v>182</v>
      </c>
      <c r="P1745" t="s">
        <v>8104</v>
      </c>
      <c r="Q1745">
        <v>1084</v>
      </c>
      <c r="R1745">
        <v>1823201</v>
      </c>
    </row>
    <row r="1746" spans="1:18" x14ac:dyDescent="0.25">
      <c r="A1746">
        <v>1744</v>
      </c>
      <c r="B1746" t="s">
        <v>8105</v>
      </c>
      <c r="C1746" t="s">
        <v>8106</v>
      </c>
      <c r="D1746">
        <v>1</v>
      </c>
      <c r="E1746" t="s">
        <v>8107</v>
      </c>
      <c r="F1746" t="s">
        <v>8108</v>
      </c>
      <c r="G1746">
        <v>74091</v>
      </c>
      <c r="H1746">
        <v>1576</v>
      </c>
      <c r="I1746">
        <v>60</v>
      </c>
      <c r="J1746">
        <v>0</v>
      </c>
      <c r="K1746">
        <v>2</v>
      </c>
      <c r="L1746" t="s">
        <v>982</v>
      </c>
      <c r="M1746">
        <v>1100</v>
      </c>
      <c r="N1746" t="s">
        <v>22</v>
      </c>
      <c r="O1746">
        <v>219</v>
      </c>
      <c r="P1746" t="s">
        <v>8109</v>
      </c>
      <c r="Q1746">
        <v>757</v>
      </c>
      <c r="R1746">
        <v>50596260</v>
      </c>
    </row>
    <row r="1747" spans="1:18" x14ac:dyDescent="0.25">
      <c r="A1747">
        <v>1745</v>
      </c>
      <c r="B1747" t="s">
        <v>8110</v>
      </c>
      <c r="C1747" t="s">
        <v>8111</v>
      </c>
      <c r="D1747">
        <v>1</v>
      </c>
      <c r="E1747" t="s">
        <v>8112</v>
      </c>
      <c r="F1747" t="s">
        <v>8113</v>
      </c>
      <c r="G1747">
        <v>78970</v>
      </c>
      <c r="H1747">
        <v>2446</v>
      </c>
      <c r="I1747">
        <v>235</v>
      </c>
      <c r="J1747">
        <v>0</v>
      </c>
      <c r="K1747">
        <v>5</v>
      </c>
      <c r="L1747" t="s">
        <v>8114</v>
      </c>
      <c r="M1747">
        <v>343</v>
      </c>
      <c r="N1747" t="s">
        <v>22</v>
      </c>
      <c r="O1747">
        <v>40</v>
      </c>
      <c r="P1747" t="s">
        <v>8115</v>
      </c>
      <c r="Q1747">
        <v>1651</v>
      </c>
      <c r="R1747">
        <v>1971729</v>
      </c>
    </row>
    <row r="1748" spans="1:18" x14ac:dyDescent="0.25">
      <c r="A1748">
        <v>1746</v>
      </c>
      <c r="B1748" t="s">
        <v>8116</v>
      </c>
      <c r="C1748" t="s">
        <v>8117</v>
      </c>
      <c r="D1748">
        <v>1</v>
      </c>
      <c r="E1748" t="s">
        <v>8118</v>
      </c>
      <c r="F1748" t="s">
        <v>8116</v>
      </c>
      <c r="G1748">
        <v>796300</v>
      </c>
      <c r="H1748">
        <v>15392</v>
      </c>
      <c r="I1748">
        <v>708</v>
      </c>
      <c r="J1748">
        <v>0</v>
      </c>
      <c r="K1748">
        <v>69</v>
      </c>
      <c r="L1748" t="s">
        <v>7272</v>
      </c>
      <c r="M1748">
        <v>825</v>
      </c>
      <c r="N1748" t="s">
        <v>22</v>
      </c>
      <c r="O1748">
        <v>23</v>
      </c>
      <c r="P1748" t="s">
        <v>8119</v>
      </c>
      <c r="Q1748">
        <v>1106</v>
      </c>
      <c r="R1748">
        <v>3569404</v>
      </c>
    </row>
    <row r="1749" spans="1:18" x14ac:dyDescent="0.25">
      <c r="A1749">
        <v>1747</v>
      </c>
      <c r="B1749" t="s">
        <v>8120</v>
      </c>
      <c r="C1749" t="s">
        <v>8121</v>
      </c>
      <c r="D1749">
        <v>1</v>
      </c>
      <c r="E1749" t="s">
        <v>8122</v>
      </c>
      <c r="F1749" t="s">
        <v>8120</v>
      </c>
      <c r="G1749">
        <v>75773</v>
      </c>
      <c r="H1749">
        <v>2279</v>
      </c>
      <c r="I1749">
        <v>102</v>
      </c>
      <c r="J1749">
        <v>0</v>
      </c>
      <c r="K1749">
        <v>12</v>
      </c>
      <c r="L1749" t="s">
        <v>7109</v>
      </c>
      <c r="M1749">
        <v>962</v>
      </c>
      <c r="N1749" t="s">
        <v>22</v>
      </c>
      <c r="O1749">
        <v>145</v>
      </c>
      <c r="P1749" t="s">
        <v>8123</v>
      </c>
      <c r="Q1749">
        <v>2203</v>
      </c>
      <c r="R1749">
        <v>3566168</v>
      </c>
    </row>
    <row r="1750" spans="1:18" x14ac:dyDescent="0.25">
      <c r="A1750">
        <v>1748</v>
      </c>
      <c r="B1750" t="s">
        <v>8124</v>
      </c>
      <c r="C1750" t="s">
        <v>8125</v>
      </c>
      <c r="D1750">
        <v>3</v>
      </c>
      <c r="E1750" t="s">
        <v>8126</v>
      </c>
      <c r="F1750" t="s">
        <v>8127</v>
      </c>
      <c r="G1750">
        <v>1157077</v>
      </c>
      <c r="H1750">
        <v>20363</v>
      </c>
      <c r="I1750">
        <v>1666</v>
      </c>
      <c r="J1750">
        <v>0</v>
      </c>
      <c r="K1750">
        <v>14</v>
      </c>
      <c r="L1750" t="s">
        <v>941</v>
      </c>
      <c r="M1750">
        <v>2920</v>
      </c>
      <c r="N1750" t="s">
        <v>22</v>
      </c>
      <c r="O1750">
        <v>155</v>
      </c>
      <c r="P1750" t="s">
        <v>8128</v>
      </c>
      <c r="Q1750">
        <v>819</v>
      </c>
      <c r="R1750">
        <v>35806692</v>
      </c>
    </row>
    <row r="1752" spans="1:18" x14ac:dyDescent="0.25">
      <c r="A1752">
        <v>1750</v>
      </c>
      <c r="B1752" t="s">
        <v>8129</v>
      </c>
      <c r="C1752" t="s">
        <v>8130</v>
      </c>
      <c r="D1752">
        <v>1</v>
      </c>
      <c r="E1752" t="s">
        <v>8131</v>
      </c>
      <c r="F1752" t="s">
        <v>8132</v>
      </c>
      <c r="G1752">
        <v>224248</v>
      </c>
      <c r="H1752">
        <v>4721</v>
      </c>
      <c r="I1752">
        <v>324</v>
      </c>
      <c r="J1752">
        <v>0</v>
      </c>
      <c r="K1752">
        <v>6</v>
      </c>
      <c r="L1752" t="s">
        <v>8133</v>
      </c>
      <c r="M1752">
        <v>660</v>
      </c>
      <c r="N1752" t="s">
        <v>22</v>
      </c>
      <c r="O1752">
        <v>146</v>
      </c>
      <c r="P1752" t="s">
        <v>8134</v>
      </c>
      <c r="Q1752">
        <v>1218</v>
      </c>
      <c r="R1752">
        <v>480620</v>
      </c>
    </row>
    <row r="1753" spans="1:18" x14ac:dyDescent="0.25">
      <c r="A1753">
        <v>1751</v>
      </c>
      <c r="B1753" t="s">
        <v>8135</v>
      </c>
      <c r="C1753" t="s">
        <v>8136</v>
      </c>
      <c r="D1753">
        <v>1</v>
      </c>
      <c r="E1753" t="s">
        <v>8137</v>
      </c>
      <c r="F1753" t="s">
        <v>8135</v>
      </c>
      <c r="G1753">
        <v>11644</v>
      </c>
      <c r="H1753">
        <v>195</v>
      </c>
      <c r="I1753">
        <v>18</v>
      </c>
      <c r="J1753">
        <v>0</v>
      </c>
      <c r="K1753">
        <v>1</v>
      </c>
      <c r="L1753" t="s">
        <v>7969</v>
      </c>
      <c r="M1753">
        <v>2250</v>
      </c>
      <c r="N1753" t="s">
        <v>22</v>
      </c>
      <c r="O1753">
        <v>141</v>
      </c>
      <c r="P1753" t="s">
        <v>8138</v>
      </c>
      <c r="Q1753">
        <v>801</v>
      </c>
      <c r="R1753">
        <v>1016076</v>
      </c>
    </row>
    <row r="1754" spans="1:18" x14ac:dyDescent="0.25">
      <c r="A1754">
        <v>1752</v>
      </c>
      <c r="B1754" t="s">
        <v>8139</v>
      </c>
      <c r="C1754" t="s">
        <v>8140</v>
      </c>
      <c r="D1754">
        <v>1</v>
      </c>
      <c r="E1754" t="s">
        <v>8141</v>
      </c>
      <c r="F1754" t="s">
        <v>8139</v>
      </c>
      <c r="G1754">
        <v>1566815</v>
      </c>
      <c r="H1754">
        <v>25218</v>
      </c>
      <c r="I1754">
        <v>1589</v>
      </c>
      <c r="J1754">
        <v>0</v>
      </c>
      <c r="K1754">
        <v>18</v>
      </c>
      <c r="L1754" t="s">
        <v>982</v>
      </c>
      <c r="M1754">
        <v>1100</v>
      </c>
      <c r="N1754" t="s">
        <v>22</v>
      </c>
      <c r="O1754">
        <v>219</v>
      </c>
      <c r="P1754" t="s">
        <v>8142</v>
      </c>
      <c r="Q1754">
        <v>542</v>
      </c>
      <c r="R1754">
        <v>50596260</v>
      </c>
    </row>
    <row r="1755" spans="1:18" x14ac:dyDescent="0.25">
      <c r="A1755">
        <v>1753</v>
      </c>
      <c r="B1755" t="s">
        <v>8143</v>
      </c>
      <c r="C1755" t="s">
        <v>8144</v>
      </c>
      <c r="D1755">
        <v>1</v>
      </c>
      <c r="E1755" t="s">
        <v>8145</v>
      </c>
      <c r="F1755" t="s">
        <v>8143</v>
      </c>
      <c r="G1755">
        <v>973809</v>
      </c>
      <c r="H1755">
        <v>20704</v>
      </c>
      <c r="I1755">
        <v>1752</v>
      </c>
      <c r="J1755">
        <v>0</v>
      </c>
      <c r="K1755">
        <v>7</v>
      </c>
      <c r="L1755" t="s">
        <v>4654</v>
      </c>
      <c r="M1755">
        <v>2820</v>
      </c>
      <c r="N1755" t="s">
        <v>22</v>
      </c>
      <c r="O1755">
        <v>104</v>
      </c>
      <c r="P1755" t="s">
        <v>8146</v>
      </c>
      <c r="Q1755">
        <v>531</v>
      </c>
      <c r="R1755">
        <v>8122021</v>
      </c>
    </row>
    <row r="1756" spans="1:18" x14ac:dyDescent="0.25">
      <c r="A1756">
        <v>1754</v>
      </c>
      <c r="B1756" t="s">
        <v>8147</v>
      </c>
      <c r="C1756" t="s">
        <v>8148</v>
      </c>
      <c r="D1756">
        <v>1</v>
      </c>
      <c r="E1756" t="s">
        <v>8149</v>
      </c>
      <c r="F1756" t="s">
        <v>8147</v>
      </c>
      <c r="G1756">
        <v>542669</v>
      </c>
      <c r="H1756">
        <v>11498</v>
      </c>
      <c r="I1756">
        <v>520</v>
      </c>
      <c r="J1756">
        <v>0</v>
      </c>
      <c r="K1756">
        <v>22</v>
      </c>
      <c r="L1756" t="s">
        <v>7043</v>
      </c>
      <c r="M1756">
        <v>2480</v>
      </c>
      <c r="N1756" t="s">
        <v>22</v>
      </c>
      <c r="O1756">
        <v>73</v>
      </c>
      <c r="P1756" t="s">
        <v>8150</v>
      </c>
      <c r="Q1756">
        <v>790</v>
      </c>
      <c r="R1756">
        <v>4941816</v>
      </c>
    </row>
    <row r="1757" spans="1:18" x14ac:dyDescent="0.25">
      <c r="A1757">
        <v>1755</v>
      </c>
      <c r="B1757" t="s">
        <v>8151</v>
      </c>
      <c r="C1757" t="s">
        <v>8152</v>
      </c>
      <c r="D1757">
        <v>1</v>
      </c>
      <c r="E1757" t="s">
        <v>8153</v>
      </c>
      <c r="F1757" t="s">
        <v>8151</v>
      </c>
      <c r="G1757">
        <v>296729</v>
      </c>
      <c r="H1757">
        <v>9089</v>
      </c>
      <c r="I1757">
        <v>621</v>
      </c>
      <c r="J1757">
        <v>0</v>
      </c>
      <c r="K1757">
        <v>60</v>
      </c>
      <c r="L1757" t="s">
        <v>8114</v>
      </c>
      <c r="M1757">
        <v>343</v>
      </c>
      <c r="N1757" t="s">
        <v>22</v>
      </c>
      <c r="O1757">
        <v>40</v>
      </c>
      <c r="P1757" t="s">
        <v>8154</v>
      </c>
      <c r="Q1757">
        <v>1868</v>
      </c>
      <c r="R1757">
        <v>1971729</v>
      </c>
    </row>
    <row r="1758" spans="1:18" x14ac:dyDescent="0.25">
      <c r="A1758">
        <v>1756</v>
      </c>
      <c r="B1758" t="s">
        <v>8155</v>
      </c>
      <c r="C1758" t="s">
        <v>8156</v>
      </c>
      <c r="D1758">
        <v>1</v>
      </c>
      <c r="E1758" t="s">
        <v>8157</v>
      </c>
      <c r="F1758" t="s">
        <v>8155</v>
      </c>
      <c r="G1758">
        <v>43241</v>
      </c>
      <c r="H1758">
        <v>1176</v>
      </c>
      <c r="I1758">
        <v>53</v>
      </c>
      <c r="J1758">
        <v>0</v>
      </c>
      <c r="K1758">
        <v>6</v>
      </c>
      <c r="L1758" t="s">
        <v>7137</v>
      </c>
      <c r="M1758">
        <v>703</v>
      </c>
      <c r="N1758" t="s">
        <v>22</v>
      </c>
      <c r="O1758">
        <v>28</v>
      </c>
      <c r="P1758" t="s">
        <v>8158</v>
      </c>
      <c r="Q1758">
        <v>462</v>
      </c>
      <c r="R1758">
        <v>120671</v>
      </c>
    </row>
    <row r="1759" spans="1:18" x14ac:dyDescent="0.25">
      <c r="A1759">
        <v>1757</v>
      </c>
      <c r="B1759" t="s">
        <v>8159</v>
      </c>
      <c r="C1759" t="s">
        <v>8160</v>
      </c>
      <c r="D1759">
        <v>1</v>
      </c>
      <c r="E1759" t="s">
        <v>8161</v>
      </c>
      <c r="F1759" t="s">
        <v>8159</v>
      </c>
      <c r="G1759">
        <v>33840</v>
      </c>
      <c r="H1759">
        <v>956</v>
      </c>
      <c r="I1759">
        <v>300</v>
      </c>
      <c r="J1759">
        <v>0</v>
      </c>
      <c r="K1759">
        <v>1</v>
      </c>
      <c r="L1759" t="s">
        <v>1006</v>
      </c>
      <c r="M1759">
        <v>109</v>
      </c>
      <c r="N1759" t="s">
        <v>22</v>
      </c>
      <c r="O1759">
        <v>234</v>
      </c>
      <c r="P1759" t="s">
        <v>8162</v>
      </c>
      <c r="Q1759">
        <v>1595</v>
      </c>
      <c r="R1759">
        <v>659368</v>
      </c>
    </row>
    <row r="1760" spans="1:18" x14ac:dyDescent="0.25">
      <c r="A1760">
        <v>1758</v>
      </c>
      <c r="B1760" t="s">
        <v>8163</v>
      </c>
      <c r="C1760" t="s">
        <v>8164</v>
      </c>
      <c r="D1760">
        <v>1</v>
      </c>
      <c r="E1760" t="s">
        <v>8165</v>
      </c>
      <c r="F1760" t="s">
        <v>8166</v>
      </c>
      <c r="G1760">
        <v>6132</v>
      </c>
      <c r="H1760">
        <v>96</v>
      </c>
      <c r="I1760">
        <v>17</v>
      </c>
      <c r="J1760">
        <v>0</v>
      </c>
      <c r="K1760">
        <v>1</v>
      </c>
      <c r="L1760" t="s">
        <v>8167</v>
      </c>
      <c r="M1760">
        <v>1080</v>
      </c>
      <c r="N1760" t="s">
        <v>22</v>
      </c>
      <c r="O1760">
        <v>82</v>
      </c>
      <c r="P1760" t="s">
        <v>8168</v>
      </c>
      <c r="Q1760">
        <v>1504</v>
      </c>
      <c r="R1760">
        <v>279927</v>
      </c>
    </row>
    <row r="1761" spans="1:18" x14ac:dyDescent="0.25">
      <c r="A1761">
        <v>1759</v>
      </c>
      <c r="B1761" t="s">
        <v>8169</v>
      </c>
      <c r="C1761" t="s">
        <v>8170</v>
      </c>
      <c r="D1761">
        <v>1</v>
      </c>
      <c r="E1761" t="s">
        <v>8171</v>
      </c>
      <c r="F1761" t="s">
        <v>8169</v>
      </c>
      <c r="G1761">
        <v>63738</v>
      </c>
      <c r="H1761">
        <v>1317</v>
      </c>
      <c r="I1761">
        <v>53</v>
      </c>
      <c r="J1761">
        <v>0</v>
      </c>
      <c r="K1761">
        <v>20</v>
      </c>
      <c r="L1761" t="s">
        <v>8172</v>
      </c>
      <c r="M1761">
        <v>545</v>
      </c>
      <c r="N1761" t="s">
        <v>22</v>
      </c>
      <c r="O1761">
        <v>80</v>
      </c>
      <c r="P1761" t="s">
        <v>8173</v>
      </c>
      <c r="Q1761">
        <v>1399</v>
      </c>
      <c r="R1761">
        <v>1799835</v>
      </c>
    </row>
    <row r="1762" spans="1:18" x14ac:dyDescent="0.25">
      <c r="A1762">
        <v>1760</v>
      </c>
      <c r="B1762" t="s">
        <v>8174</v>
      </c>
      <c r="C1762" t="s">
        <v>8175</v>
      </c>
      <c r="D1762">
        <v>1</v>
      </c>
      <c r="E1762" t="s">
        <v>8176</v>
      </c>
      <c r="F1762" t="s">
        <v>8174</v>
      </c>
      <c r="G1762">
        <v>16</v>
      </c>
      <c r="H1762">
        <v>0</v>
      </c>
      <c r="I1762">
        <v>0</v>
      </c>
      <c r="J1762">
        <v>0</v>
      </c>
      <c r="K1762">
        <v>0</v>
      </c>
      <c r="L1762" t="s">
        <v>8177</v>
      </c>
      <c r="M1762">
        <v>226</v>
      </c>
      <c r="N1762" t="s">
        <v>22</v>
      </c>
      <c r="O1762">
        <v>57</v>
      </c>
      <c r="P1762" t="s">
        <v>8178</v>
      </c>
      <c r="Q1762">
        <v>8</v>
      </c>
      <c r="R1762">
        <v>590</v>
      </c>
    </row>
    <row r="1763" spans="1:18" x14ac:dyDescent="0.25">
      <c r="A1763">
        <v>1761</v>
      </c>
      <c r="B1763" t="s">
        <v>8179</v>
      </c>
      <c r="C1763" t="s">
        <v>8180</v>
      </c>
      <c r="D1763">
        <v>1</v>
      </c>
      <c r="E1763" t="s">
        <v>8181</v>
      </c>
      <c r="F1763" t="s">
        <v>8179</v>
      </c>
      <c r="G1763">
        <v>43986</v>
      </c>
      <c r="H1763">
        <v>705</v>
      </c>
      <c r="I1763">
        <v>32</v>
      </c>
      <c r="J1763">
        <v>0</v>
      </c>
      <c r="K1763">
        <v>0</v>
      </c>
      <c r="L1763" t="s">
        <v>8019</v>
      </c>
      <c r="M1763">
        <v>3230</v>
      </c>
      <c r="N1763" t="s">
        <v>22</v>
      </c>
      <c r="O1763">
        <v>169</v>
      </c>
      <c r="P1763" t="s">
        <v>8182</v>
      </c>
      <c r="Q1763">
        <v>483</v>
      </c>
      <c r="R1763">
        <v>855413</v>
      </c>
    </row>
    <row r="1764" spans="1:18" x14ac:dyDescent="0.25">
      <c r="A1764">
        <v>1762</v>
      </c>
      <c r="B1764" t="s">
        <v>8183</v>
      </c>
      <c r="C1764" t="s">
        <v>8184</v>
      </c>
      <c r="D1764">
        <v>2</v>
      </c>
      <c r="E1764" t="s">
        <v>8185</v>
      </c>
      <c r="F1764" t="s">
        <v>8183</v>
      </c>
      <c r="G1764">
        <v>1449679</v>
      </c>
      <c r="H1764">
        <v>23562</v>
      </c>
      <c r="I1764">
        <v>2462</v>
      </c>
      <c r="J1764">
        <v>0</v>
      </c>
      <c r="K1764">
        <v>4</v>
      </c>
      <c r="L1764" t="s">
        <v>982</v>
      </c>
      <c r="M1764">
        <v>1100</v>
      </c>
      <c r="N1764" t="s">
        <v>22</v>
      </c>
      <c r="O1764">
        <v>219</v>
      </c>
      <c r="P1764" t="s">
        <v>4465</v>
      </c>
      <c r="Q1764">
        <v>726</v>
      </c>
      <c r="R1764">
        <v>50596260</v>
      </c>
    </row>
    <row r="1765" spans="1:18" x14ac:dyDescent="0.25">
      <c r="A1765">
        <v>1763</v>
      </c>
      <c r="B1765" t="s">
        <v>8186</v>
      </c>
      <c r="C1765" t="s">
        <v>8187</v>
      </c>
      <c r="D1765">
        <v>1</v>
      </c>
      <c r="E1765" t="s">
        <v>8188</v>
      </c>
      <c r="F1765" t="s">
        <v>8189</v>
      </c>
      <c r="G1765">
        <v>21762</v>
      </c>
      <c r="H1765">
        <v>642</v>
      </c>
      <c r="I1765">
        <v>15</v>
      </c>
      <c r="J1765">
        <v>0</v>
      </c>
      <c r="K1765">
        <v>9</v>
      </c>
      <c r="L1765" t="s">
        <v>8190</v>
      </c>
      <c r="M1765">
        <v>290</v>
      </c>
      <c r="N1765" t="s">
        <v>22</v>
      </c>
      <c r="O1765">
        <v>42</v>
      </c>
      <c r="P1765" t="s">
        <v>8191</v>
      </c>
      <c r="Q1765">
        <v>902</v>
      </c>
      <c r="R1765">
        <v>927400</v>
      </c>
    </row>
    <row r="1766" spans="1:18" x14ac:dyDescent="0.25">
      <c r="A1766">
        <v>1764</v>
      </c>
      <c r="B1766" t="s">
        <v>8192</v>
      </c>
      <c r="C1766" t="s">
        <v>8193</v>
      </c>
      <c r="D1766">
        <v>1</v>
      </c>
      <c r="E1766" t="s">
        <v>8194</v>
      </c>
      <c r="F1766" t="s">
        <v>8195</v>
      </c>
      <c r="G1766">
        <v>19775</v>
      </c>
      <c r="H1766">
        <v>523</v>
      </c>
      <c r="I1766">
        <v>3</v>
      </c>
      <c r="J1766">
        <v>0</v>
      </c>
      <c r="K1766">
        <v>37</v>
      </c>
      <c r="L1766" t="s">
        <v>8196</v>
      </c>
      <c r="M1766">
        <v>4180</v>
      </c>
      <c r="N1766" t="s">
        <v>22</v>
      </c>
      <c r="O1766">
        <v>717</v>
      </c>
      <c r="P1766" t="s">
        <v>8197</v>
      </c>
      <c r="Q1766">
        <v>572</v>
      </c>
      <c r="R1766">
        <v>1789893</v>
      </c>
    </row>
    <row r="1767" spans="1:18" x14ac:dyDescent="0.25">
      <c r="A1767">
        <v>1765</v>
      </c>
      <c r="B1767" t="s">
        <v>8198</v>
      </c>
      <c r="C1767" t="s">
        <v>8199</v>
      </c>
      <c r="D1767">
        <v>1</v>
      </c>
      <c r="E1767" t="s">
        <v>8200</v>
      </c>
      <c r="F1767" t="s">
        <v>8198</v>
      </c>
      <c r="G1767">
        <v>33631</v>
      </c>
      <c r="H1767">
        <v>776</v>
      </c>
      <c r="I1767">
        <v>26</v>
      </c>
      <c r="J1767">
        <v>0</v>
      </c>
      <c r="K1767">
        <v>20</v>
      </c>
      <c r="L1767" t="s">
        <v>8201</v>
      </c>
      <c r="M1767">
        <v>743</v>
      </c>
      <c r="N1767" t="s">
        <v>22</v>
      </c>
      <c r="O1767">
        <v>35</v>
      </c>
      <c r="P1767" t="s">
        <v>8202</v>
      </c>
      <c r="Q1767">
        <v>1176</v>
      </c>
      <c r="R1767">
        <v>225690</v>
      </c>
    </row>
    <row r="1768" spans="1:18" x14ac:dyDescent="0.25">
      <c r="A1768">
        <v>1766</v>
      </c>
      <c r="B1768" t="s">
        <v>8203</v>
      </c>
      <c r="C1768" t="s">
        <v>8204</v>
      </c>
      <c r="D1768">
        <v>1</v>
      </c>
      <c r="E1768" t="s">
        <v>8205</v>
      </c>
      <c r="F1768" t="s">
        <v>8203</v>
      </c>
      <c r="G1768">
        <v>17424</v>
      </c>
      <c r="H1768">
        <v>632</v>
      </c>
      <c r="I1768">
        <v>38</v>
      </c>
      <c r="J1768">
        <v>0</v>
      </c>
      <c r="K1768">
        <v>1</v>
      </c>
      <c r="L1768" t="s">
        <v>7896</v>
      </c>
      <c r="M1768">
        <v>923</v>
      </c>
      <c r="N1768" t="s">
        <v>22</v>
      </c>
      <c r="O1768">
        <v>59</v>
      </c>
      <c r="P1768" t="s">
        <v>8206</v>
      </c>
      <c r="Q1768">
        <v>523</v>
      </c>
      <c r="R1768">
        <v>275133</v>
      </c>
    </row>
    <row r="1769" spans="1:18" x14ac:dyDescent="0.25">
      <c r="A1769">
        <v>1767</v>
      </c>
      <c r="B1769" t="s">
        <v>8207</v>
      </c>
      <c r="C1769" t="s">
        <v>8208</v>
      </c>
      <c r="D1769">
        <v>1</v>
      </c>
      <c r="E1769" t="s">
        <v>8209</v>
      </c>
      <c r="F1769" t="s">
        <v>8207</v>
      </c>
      <c r="G1769">
        <v>213225</v>
      </c>
      <c r="H1769">
        <v>4915</v>
      </c>
      <c r="I1769">
        <v>89</v>
      </c>
      <c r="J1769">
        <v>0</v>
      </c>
      <c r="K1769">
        <v>65</v>
      </c>
      <c r="L1769" t="s">
        <v>4569</v>
      </c>
      <c r="M1769">
        <v>910</v>
      </c>
      <c r="N1769" t="s">
        <v>22</v>
      </c>
      <c r="O1769">
        <v>26</v>
      </c>
      <c r="P1769" t="s">
        <v>8210</v>
      </c>
      <c r="Q1769">
        <v>608</v>
      </c>
      <c r="R1769">
        <v>5697209</v>
      </c>
    </row>
    <row r="1770" spans="1:18" x14ac:dyDescent="0.25">
      <c r="A1770">
        <v>1768</v>
      </c>
      <c r="B1770" t="s">
        <v>8211</v>
      </c>
      <c r="C1770" t="s">
        <v>8212</v>
      </c>
      <c r="D1770">
        <v>1</v>
      </c>
      <c r="E1770" t="s">
        <v>8213</v>
      </c>
      <c r="F1770" t="s">
        <v>8211</v>
      </c>
      <c r="G1770">
        <v>50217</v>
      </c>
      <c r="H1770">
        <v>1539</v>
      </c>
      <c r="I1770">
        <v>76</v>
      </c>
      <c r="J1770">
        <v>0</v>
      </c>
      <c r="K1770">
        <v>12</v>
      </c>
      <c r="L1770" t="s">
        <v>8019</v>
      </c>
      <c r="M1770">
        <v>3230</v>
      </c>
      <c r="N1770" t="s">
        <v>22</v>
      </c>
      <c r="O1770">
        <v>169</v>
      </c>
      <c r="P1770" t="s">
        <v>8214</v>
      </c>
      <c r="Q1770">
        <v>483</v>
      </c>
      <c r="R1770">
        <v>855413</v>
      </c>
    </row>
    <row r="1771" spans="1:18" x14ac:dyDescent="0.25">
      <c r="A1771">
        <v>1769</v>
      </c>
      <c r="B1771" t="s">
        <v>8215</v>
      </c>
      <c r="C1771" t="s">
        <v>8216</v>
      </c>
      <c r="D1771">
        <v>1</v>
      </c>
      <c r="E1771" t="s">
        <v>8217</v>
      </c>
      <c r="F1771" t="s">
        <v>8215</v>
      </c>
      <c r="G1771">
        <v>221561</v>
      </c>
      <c r="H1771">
        <v>9363</v>
      </c>
      <c r="I1771">
        <v>400</v>
      </c>
      <c r="J1771">
        <v>0</v>
      </c>
      <c r="K1771">
        <v>65</v>
      </c>
      <c r="L1771" t="s">
        <v>8218</v>
      </c>
      <c r="M1771">
        <v>2300</v>
      </c>
      <c r="N1771" t="s">
        <v>22</v>
      </c>
      <c r="O1771">
        <v>56</v>
      </c>
      <c r="P1771" t="s">
        <v>8219</v>
      </c>
      <c r="Q1771">
        <v>1705</v>
      </c>
      <c r="R1771">
        <v>2158260</v>
      </c>
    </row>
    <row r="1772" spans="1:18" x14ac:dyDescent="0.25">
      <c r="A1772">
        <v>1770</v>
      </c>
      <c r="B1772" t="s">
        <v>8220</v>
      </c>
      <c r="C1772" t="s">
        <v>8221</v>
      </c>
      <c r="D1772">
        <v>1</v>
      </c>
      <c r="E1772" t="s">
        <v>8222</v>
      </c>
      <c r="F1772" t="s">
        <v>8220</v>
      </c>
      <c r="G1772">
        <v>913761</v>
      </c>
      <c r="H1772">
        <v>17359</v>
      </c>
      <c r="I1772">
        <v>914</v>
      </c>
      <c r="J1772">
        <v>0</v>
      </c>
      <c r="K1772">
        <v>91</v>
      </c>
      <c r="L1772" t="s">
        <v>7069</v>
      </c>
      <c r="M1772">
        <v>6530</v>
      </c>
      <c r="N1772" t="s">
        <v>22</v>
      </c>
      <c r="O1772">
        <v>39</v>
      </c>
      <c r="P1772" t="s">
        <v>8223</v>
      </c>
      <c r="Q1772">
        <v>1224</v>
      </c>
      <c r="R1772">
        <v>3227342</v>
      </c>
    </row>
    <row r="1773" spans="1:18" x14ac:dyDescent="0.25">
      <c r="A1773">
        <v>1771</v>
      </c>
      <c r="B1773" t="s">
        <v>8224</v>
      </c>
      <c r="C1773" t="s">
        <v>8225</v>
      </c>
      <c r="D1773">
        <v>1</v>
      </c>
      <c r="E1773" t="s">
        <v>8226</v>
      </c>
      <c r="F1773" t="s">
        <v>8224</v>
      </c>
      <c r="G1773">
        <v>5785</v>
      </c>
      <c r="H1773">
        <v>152</v>
      </c>
      <c r="I1773">
        <v>3</v>
      </c>
      <c r="J1773">
        <v>0</v>
      </c>
      <c r="K1773">
        <v>3</v>
      </c>
      <c r="L1773" t="s">
        <v>8227</v>
      </c>
      <c r="M1773">
        <v>625</v>
      </c>
      <c r="N1773" t="s">
        <v>22</v>
      </c>
      <c r="O1773">
        <v>31</v>
      </c>
      <c r="P1773" t="s">
        <v>8228</v>
      </c>
      <c r="Q1773">
        <v>801</v>
      </c>
      <c r="R1773">
        <v>97779</v>
      </c>
    </row>
    <row r="1774" spans="1:18" x14ac:dyDescent="0.25">
      <c r="A1774">
        <v>1772</v>
      </c>
      <c r="B1774" t="s">
        <v>8229</v>
      </c>
      <c r="C1774" t="s">
        <v>8230</v>
      </c>
      <c r="D1774">
        <v>1</v>
      </c>
      <c r="E1774" t="s">
        <v>8231</v>
      </c>
      <c r="F1774" t="s">
        <v>8229</v>
      </c>
      <c r="G1774">
        <v>5024</v>
      </c>
      <c r="H1774">
        <v>73</v>
      </c>
      <c r="I1774">
        <v>1</v>
      </c>
      <c r="J1774">
        <v>0</v>
      </c>
      <c r="K1774">
        <v>0</v>
      </c>
      <c r="L1774" t="s">
        <v>4354</v>
      </c>
      <c r="M1774">
        <v>1400</v>
      </c>
      <c r="N1774" t="s">
        <v>22</v>
      </c>
      <c r="O1774">
        <v>91</v>
      </c>
      <c r="P1774" t="s">
        <v>8232</v>
      </c>
      <c r="Q1774">
        <v>223</v>
      </c>
      <c r="R1774">
        <v>400572</v>
      </c>
    </row>
    <row r="1775" spans="1:18" x14ac:dyDescent="0.25">
      <c r="A1775">
        <v>1773</v>
      </c>
      <c r="B1775" t="s">
        <v>8233</v>
      </c>
      <c r="C1775" t="s">
        <v>8234</v>
      </c>
      <c r="D1775">
        <v>1</v>
      </c>
      <c r="E1775" t="s">
        <v>8235</v>
      </c>
      <c r="F1775" t="s">
        <v>8233</v>
      </c>
      <c r="G1775">
        <v>33829</v>
      </c>
      <c r="H1775">
        <v>970</v>
      </c>
      <c r="I1775">
        <v>108</v>
      </c>
      <c r="J1775">
        <v>0</v>
      </c>
      <c r="K1775">
        <v>2</v>
      </c>
      <c r="L1775" t="s">
        <v>1006</v>
      </c>
      <c r="M1775">
        <v>109</v>
      </c>
      <c r="N1775" t="s">
        <v>22</v>
      </c>
      <c r="O1775">
        <v>234</v>
      </c>
      <c r="P1775" t="s">
        <v>8236</v>
      </c>
      <c r="Q1775">
        <v>762</v>
      </c>
      <c r="R1775">
        <v>659368</v>
      </c>
    </row>
    <row r="1776" spans="1:18" x14ac:dyDescent="0.25">
      <c r="A1776">
        <v>1774</v>
      </c>
      <c r="B1776" t="s">
        <v>8237</v>
      </c>
      <c r="C1776" t="s">
        <v>8238</v>
      </c>
      <c r="D1776">
        <v>1</v>
      </c>
      <c r="E1776" t="s">
        <v>8239</v>
      </c>
      <c r="F1776" t="s">
        <v>8237</v>
      </c>
      <c r="G1776">
        <v>101</v>
      </c>
      <c r="H1776">
        <v>4</v>
      </c>
      <c r="I1776">
        <v>0</v>
      </c>
      <c r="J1776">
        <v>0</v>
      </c>
      <c r="K1776">
        <v>0</v>
      </c>
      <c r="L1776" t="s">
        <v>8177</v>
      </c>
      <c r="M1776">
        <v>226</v>
      </c>
      <c r="N1776" t="s">
        <v>22</v>
      </c>
      <c r="O1776">
        <v>57</v>
      </c>
      <c r="P1776" t="s">
        <v>8240</v>
      </c>
      <c r="Q1776">
        <v>8</v>
      </c>
      <c r="R1776">
        <v>590</v>
      </c>
    </row>
    <row r="1777" spans="1:18" x14ac:dyDescent="0.25">
      <c r="A1777">
        <v>1775</v>
      </c>
      <c r="B1777" t="s">
        <v>8241</v>
      </c>
      <c r="C1777" t="s">
        <v>8242</v>
      </c>
      <c r="D1777">
        <v>1</v>
      </c>
      <c r="E1777" t="s">
        <v>8243</v>
      </c>
      <c r="F1777" t="s">
        <v>8241</v>
      </c>
      <c r="G1777">
        <v>302591</v>
      </c>
      <c r="H1777">
        <v>6246</v>
      </c>
      <c r="I1777">
        <v>341</v>
      </c>
      <c r="J1777">
        <v>0</v>
      </c>
      <c r="K1777">
        <v>2</v>
      </c>
      <c r="L1777" t="s">
        <v>4654</v>
      </c>
      <c r="M1777">
        <v>2820</v>
      </c>
      <c r="N1777" t="s">
        <v>22</v>
      </c>
      <c r="O1777">
        <v>104</v>
      </c>
      <c r="P1777" t="s">
        <v>8244</v>
      </c>
      <c r="Q1777">
        <v>531</v>
      </c>
      <c r="R1777">
        <v>8122021</v>
      </c>
    </row>
    <row r="1778" spans="1:18" x14ac:dyDescent="0.25">
      <c r="A1778">
        <v>1776</v>
      </c>
      <c r="B1778" t="s">
        <v>8245</v>
      </c>
      <c r="C1778" t="s">
        <v>8246</v>
      </c>
      <c r="D1778">
        <v>1</v>
      </c>
      <c r="E1778" t="s">
        <v>8247</v>
      </c>
      <c r="F1778" t="s">
        <v>8245</v>
      </c>
      <c r="G1778">
        <v>19536</v>
      </c>
      <c r="H1778">
        <v>238</v>
      </c>
      <c r="I1778">
        <v>33</v>
      </c>
      <c r="J1778">
        <v>0</v>
      </c>
      <c r="K1778">
        <v>3</v>
      </c>
      <c r="L1778" t="s">
        <v>8248</v>
      </c>
      <c r="M1778">
        <v>273</v>
      </c>
      <c r="N1778" t="s">
        <v>22</v>
      </c>
      <c r="O1778">
        <v>23</v>
      </c>
      <c r="P1778" t="s">
        <v>8249</v>
      </c>
      <c r="Q1778">
        <v>672</v>
      </c>
      <c r="R1778">
        <v>105786</v>
      </c>
    </row>
    <row r="1779" spans="1:18" x14ac:dyDescent="0.25">
      <c r="A1779">
        <v>1777</v>
      </c>
      <c r="B1779" t="s">
        <v>8250</v>
      </c>
      <c r="C1779" t="s">
        <v>8251</v>
      </c>
      <c r="D1779">
        <v>1</v>
      </c>
      <c r="E1779" t="s">
        <v>8252</v>
      </c>
      <c r="F1779" t="s">
        <v>8250</v>
      </c>
      <c r="G1779">
        <v>1116855</v>
      </c>
      <c r="H1779">
        <v>15263</v>
      </c>
      <c r="I1779">
        <v>1254</v>
      </c>
      <c r="J1779">
        <v>0</v>
      </c>
      <c r="K1779">
        <v>20</v>
      </c>
      <c r="L1779" t="s">
        <v>8253</v>
      </c>
      <c r="M1779">
        <v>518</v>
      </c>
      <c r="N1779" t="s">
        <v>22</v>
      </c>
      <c r="O1779">
        <v>77</v>
      </c>
      <c r="P1779" t="s">
        <v>8254</v>
      </c>
      <c r="Q1779">
        <v>1476</v>
      </c>
      <c r="R1779">
        <v>10639729</v>
      </c>
    </row>
    <row r="1780" spans="1:18" x14ac:dyDescent="0.25">
      <c r="A1780">
        <v>1778</v>
      </c>
      <c r="B1780" t="s">
        <v>8255</v>
      </c>
      <c r="C1780" t="s">
        <v>8256</v>
      </c>
      <c r="D1780">
        <v>1</v>
      </c>
      <c r="E1780" t="s">
        <v>8257</v>
      </c>
      <c r="F1780" t="s">
        <v>8255</v>
      </c>
      <c r="G1780">
        <v>350268</v>
      </c>
      <c r="H1780">
        <v>4146</v>
      </c>
      <c r="I1780">
        <v>331</v>
      </c>
      <c r="J1780">
        <v>0</v>
      </c>
      <c r="K1780">
        <v>6</v>
      </c>
      <c r="L1780" t="s">
        <v>7921</v>
      </c>
      <c r="M1780">
        <v>222</v>
      </c>
      <c r="N1780" t="s">
        <v>22</v>
      </c>
      <c r="O1780">
        <v>70</v>
      </c>
      <c r="P1780" t="s">
        <v>8258</v>
      </c>
      <c r="Q1780">
        <v>874</v>
      </c>
      <c r="R1780">
        <v>7099041</v>
      </c>
    </row>
    <row r="1781" spans="1:18" x14ac:dyDescent="0.25">
      <c r="A1781">
        <v>1779</v>
      </c>
      <c r="B1781" t="s">
        <v>8259</v>
      </c>
      <c r="C1781" t="s">
        <v>8260</v>
      </c>
      <c r="D1781">
        <v>1</v>
      </c>
      <c r="E1781" t="s">
        <v>8261</v>
      </c>
      <c r="F1781" t="s">
        <v>8259</v>
      </c>
      <c r="G1781">
        <v>731743</v>
      </c>
      <c r="H1781">
        <v>7232</v>
      </c>
      <c r="I1781">
        <v>268</v>
      </c>
      <c r="J1781">
        <v>0</v>
      </c>
      <c r="K1781">
        <v>92</v>
      </c>
      <c r="L1781" t="s">
        <v>80</v>
      </c>
      <c r="M1781">
        <v>168</v>
      </c>
      <c r="N1781" t="s">
        <v>22</v>
      </c>
      <c r="O1781">
        <v>88</v>
      </c>
      <c r="P1781" t="s">
        <v>799</v>
      </c>
      <c r="Q1781">
        <v>587</v>
      </c>
      <c r="R1781">
        <v>62657043</v>
      </c>
    </row>
    <row r="1782" spans="1:18" x14ac:dyDescent="0.25">
      <c r="A1782">
        <v>1780</v>
      </c>
      <c r="B1782" t="s">
        <v>8262</v>
      </c>
      <c r="C1782" t="s">
        <v>8263</v>
      </c>
      <c r="D1782">
        <v>2</v>
      </c>
      <c r="E1782" t="s">
        <v>8264</v>
      </c>
      <c r="F1782" t="s">
        <v>8262</v>
      </c>
      <c r="G1782">
        <v>2412656</v>
      </c>
      <c r="H1782">
        <v>18427</v>
      </c>
      <c r="I1782">
        <v>1241</v>
      </c>
      <c r="J1782">
        <v>0</v>
      </c>
      <c r="K1782">
        <v>128</v>
      </c>
      <c r="L1782" t="s">
        <v>61</v>
      </c>
      <c r="M1782">
        <v>2520</v>
      </c>
      <c r="N1782" t="s">
        <v>22</v>
      </c>
      <c r="O1782">
        <v>153</v>
      </c>
      <c r="P1782" t="s">
        <v>8265</v>
      </c>
      <c r="Q1782">
        <v>593</v>
      </c>
      <c r="R1782">
        <v>588611473</v>
      </c>
    </row>
    <row r="1783" spans="1:18" x14ac:dyDescent="0.25">
      <c r="A1783">
        <v>1781</v>
      </c>
      <c r="B1783" t="s">
        <v>8266</v>
      </c>
      <c r="C1783" t="s">
        <v>8267</v>
      </c>
      <c r="D1783">
        <v>3</v>
      </c>
      <c r="E1783" t="s">
        <v>8268</v>
      </c>
      <c r="F1783" t="s">
        <v>8266</v>
      </c>
      <c r="G1783">
        <v>1053887</v>
      </c>
      <c r="H1783">
        <v>6823</v>
      </c>
      <c r="I1783">
        <v>408</v>
      </c>
      <c r="J1783">
        <v>0</v>
      </c>
      <c r="K1783">
        <v>2</v>
      </c>
      <c r="L1783" t="s">
        <v>1402</v>
      </c>
      <c r="M1783">
        <v>7010</v>
      </c>
      <c r="N1783" t="s">
        <v>22</v>
      </c>
      <c r="O1783">
        <v>100</v>
      </c>
      <c r="P1783" t="s">
        <v>415</v>
      </c>
      <c r="Q1783">
        <v>195</v>
      </c>
      <c r="R1783">
        <v>74698339</v>
      </c>
    </row>
    <row r="1784" spans="1:18" x14ac:dyDescent="0.25">
      <c r="A1784">
        <v>1782</v>
      </c>
      <c r="B1784" t="s">
        <v>8269</v>
      </c>
      <c r="C1784" t="s">
        <v>8270</v>
      </c>
      <c r="D1784">
        <v>1</v>
      </c>
      <c r="E1784" t="s">
        <v>8271</v>
      </c>
      <c r="F1784" t="s">
        <v>8269</v>
      </c>
      <c r="G1784">
        <v>3619816</v>
      </c>
      <c r="H1784">
        <v>22506</v>
      </c>
      <c r="I1784">
        <v>1735</v>
      </c>
      <c r="J1784">
        <v>0</v>
      </c>
      <c r="K1784">
        <v>11</v>
      </c>
      <c r="L1784" t="s">
        <v>291</v>
      </c>
      <c r="M1784">
        <v>1480</v>
      </c>
      <c r="N1784" t="s">
        <v>22</v>
      </c>
      <c r="O1784">
        <v>87</v>
      </c>
      <c r="P1784" t="s">
        <v>8272</v>
      </c>
      <c r="Q1784">
        <v>530</v>
      </c>
      <c r="R1784">
        <v>814701864</v>
      </c>
    </row>
    <row r="1785" spans="1:18" x14ac:dyDescent="0.25">
      <c r="A1785">
        <v>1783</v>
      </c>
      <c r="B1785" t="s">
        <v>8273</v>
      </c>
      <c r="C1785" t="s">
        <v>8274</v>
      </c>
      <c r="D1785">
        <v>1</v>
      </c>
      <c r="E1785" t="s">
        <v>8275</v>
      </c>
      <c r="F1785" t="s">
        <v>8273</v>
      </c>
      <c r="G1785">
        <v>300718</v>
      </c>
      <c r="H1785">
        <v>2324</v>
      </c>
      <c r="I1785">
        <v>120</v>
      </c>
      <c r="J1785">
        <v>0</v>
      </c>
      <c r="K1785">
        <v>6</v>
      </c>
      <c r="L1785" t="s">
        <v>4295</v>
      </c>
      <c r="M1785">
        <v>689</v>
      </c>
      <c r="N1785" t="s">
        <v>22</v>
      </c>
      <c r="O1785">
        <v>36</v>
      </c>
      <c r="P1785" t="s">
        <v>8276</v>
      </c>
      <c r="Q1785">
        <v>660</v>
      </c>
      <c r="R1785">
        <v>29765073</v>
      </c>
    </row>
    <row r="1786" spans="1:18" x14ac:dyDescent="0.25">
      <c r="A1786">
        <v>1784</v>
      </c>
      <c r="B1786" t="s">
        <v>8277</v>
      </c>
      <c r="C1786" t="s">
        <v>8278</v>
      </c>
      <c r="D1786">
        <v>1</v>
      </c>
      <c r="E1786" t="s">
        <v>8279</v>
      </c>
      <c r="F1786" t="s">
        <v>8277</v>
      </c>
      <c r="G1786">
        <v>7409087</v>
      </c>
      <c r="H1786">
        <v>47451</v>
      </c>
      <c r="I1786">
        <v>2910</v>
      </c>
      <c r="J1786">
        <v>0</v>
      </c>
      <c r="K1786">
        <v>150</v>
      </c>
      <c r="L1786" t="s">
        <v>519</v>
      </c>
      <c r="M1786">
        <v>7980</v>
      </c>
      <c r="N1786" t="s">
        <v>22</v>
      </c>
      <c r="O1786">
        <v>112</v>
      </c>
      <c r="P1786" t="s">
        <v>784</v>
      </c>
      <c r="Q1786">
        <v>300</v>
      </c>
      <c r="R1786">
        <v>700104791</v>
      </c>
    </row>
    <row r="1787" spans="1:18" x14ac:dyDescent="0.25">
      <c r="A1787">
        <v>1785</v>
      </c>
      <c r="B1787" t="s">
        <v>8280</v>
      </c>
      <c r="C1787" t="s">
        <v>8281</v>
      </c>
      <c r="D1787">
        <v>2</v>
      </c>
      <c r="E1787" t="s">
        <v>8282</v>
      </c>
      <c r="F1787" t="s">
        <v>8280</v>
      </c>
      <c r="G1787">
        <v>3745363</v>
      </c>
      <c r="H1787">
        <v>30000</v>
      </c>
      <c r="I1787">
        <v>1388</v>
      </c>
      <c r="J1787">
        <v>0</v>
      </c>
      <c r="K1787">
        <v>0</v>
      </c>
      <c r="L1787" t="s">
        <v>328</v>
      </c>
      <c r="M1787">
        <v>23700</v>
      </c>
      <c r="N1787" t="s">
        <v>22</v>
      </c>
      <c r="O1787">
        <v>150</v>
      </c>
      <c r="P1787" t="s">
        <v>8283</v>
      </c>
      <c r="Q1787">
        <v>146</v>
      </c>
      <c r="R1787">
        <v>694983139</v>
      </c>
    </row>
    <row r="1788" spans="1:18" x14ac:dyDescent="0.25">
      <c r="A1788">
        <v>1786</v>
      </c>
      <c r="B1788" t="s">
        <v>8284</v>
      </c>
      <c r="C1788" t="s">
        <v>8285</v>
      </c>
      <c r="D1788">
        <v>2</v>
      </c>
      <c r="E1788" t="s">
        <v>8286</v>
      </c>
      <c r="F1788" t="s">
        <v>8284</v>
      </c>
      <c r="G1788">
        <v>3398827</v>
      </c>
      <c r="H1788">
        <v>52434</v>
      </c>
      <c r="I1788">
        <v>665</v>
      </c>
      <c r="J1788">
        <v>0</v>
      </c>
      <c r="K1788">
        <v>952</v>
      </c>
      <c r="L1788" t="s">
        <v>309</v>
      </c>
      <c r="M1788">
        <v>26000</v>
      </c>
      <c r="N1788" t="s">
        <v>22</v>
      </c>
      <c r="O1788">
        <v>147</v>
      </c>
      <c r="P1788" t="s">
        <v>8287</v>
      </c>
      <c r="Q1788">
        <v>377</v>
      </c>
      <c r="R1788">
        <v>81969200</v>
      </c>
    </row>
    <row r="1789" spans="1:18" x14ac:dyDescent="0.25">
      <c r="A1789">
        <v>1787</v>
      </c>
      <c r="B1789" t="s">
        <v>8288</v>
      </c>
      <c r="C1789" t="s">
        <v>8289</v>
      </c>
      <c r="D1789">
        <v>1</v>
      </c>
      <c r="E1789" t="s">
        <v>8290</v>
      </c>
      <c r="F1789" t="s">
        <v>8291</v>
      </c>
      <c r="G1789">
        <v>14393421</v>
      </c>
      <c r="H1789">
        <v>36724</v>
      </c>
      <c r="I1789">
        <v>3897</v>
      </c>
      <c r="J1789">
        <v>0</v>
      </c>
      <c r="K1789">
        <v>174</v>
      </c>
      <c r="L1789" t="s">
        <v>56</v>
      </c>
      <c r="M1789">
        <v>18300</v>
      </c>
      <c r="N1789" t="s">
        <v>22</v>
      </c>
      <c r="O1789">
        <v>1950</v>
      </c>
      <c r="P1789" t="s">
        <v>8292</v>
      </c>
      <c r="Q1789">
        <v>659</v>
      </c>
      <c r="R1789">
        <v>369603480</v>
      </c>
    </row>
    <row r="1790" spans="1:18" x14ac:dyDescent="0.25">
      <c r="A1790">
        <v>1788</v>
      </c>
      <c r="B1790" t="s">
        <v>8293</v>
      </c>
      <c r="C1790" t="s">
        <v>8294</v>
      </c>
      <c r="D1790">
        <v>2</v>
      </c>
      <c r="E1790" t="s">
        <v>8295</v>
      </c>
      <c r="F1790" t="s">
        <v>8296</v>
      </c>
      <c r="G1790">
        <v>103686157</v>
      </c>
      <c r="H1790">
        <v>309068</v>
      </c>
      <c r="I1790">
        <v>18729</v>
      </c>
      <c r="J1790">
        <v>0</v>
      </c>
      <c r="K1790">
        <v>1330</v>
      </c>
      <c r="L1790" t="s">
        <v>519</v>
      </c>
      <c r="M1790">
        <v>7980</v>
      </c>
      <c r="N1790" t="s">
        <v>22</v>
      </c>
      <c r="O1790">
        <v>112</v>
      </c>
      <c r="P1790" t="s">
        <v>8297</v>
      </c>
      <c r="Q1790">
        <v>531</v>
      </c>
      <c r="R1790">
        <v>700104791</v>
      </c>
    </row>
    <row r="1791" spans="1:18" x14ac:dyDescent="0.25">
      <c r="A1791">
        <v>1789</v>
      </c>
      <c r="B1791" t="s">
        <v>8298</v>
      </c>
      <c r="C1791" t="s">
        <v>8299</v>
      </c>
      <c r="D1791">
        <v>1</v>
      </c>
      <c r="E1791" t="s">
        <v>8300</v>
      </c>
      <c r="F1791" t="s">
        <v>8298</v>
      </c>
      <c r="G1791">
        <v>535270</v>
      </c>
      <c r="H1791">
        <v>2642</v>
      </c>
      <c r="I1791">
        <v>239</v>
      </c>
      <c r="J1791">
        <v>0</v>
      </c>
      <c r="K1791">
        <v>0</v>
      </c>
      <c r="L1791" t="s">
        <v>139</v>
      </c>
      <c r="M1791">
        <v>17400</v>
      </c>
      <c r="N1791" t="s">
        <v>22</v>
      </c>
      <c r="O1791">
        <v>44</v>
      </c>
      <c r="P1791" t="s">
        <v>8301</v>
      </c>
      <c r="Q1791">
        <v>190</v>
      </c>
      <c r="R1791">
        <v>8683800</v>
      </c>
    </row>
    <row r="1792" spans="1:18" x14ac:dyDescent="0.25">
      <c r="A1792">
        <v>1790</v>
      </c>
      <c r="B1792" t="s">
        <v>8302</v>
      </c>
      <c r="C1792" t="s">
        <v>8303</v>
      </c>
      <c r="D1792">
        <v>1</v>
      </c>
      <c r="E1792" t="s">
        <v>8304</v>
      </c>
      <c r="F1792" t="s">
        <v>8302</v>
      </c>
      <c r="G1792">
        <v>3940574</v>
      </c>
      <c r="H1792">
        <v>13089</v>
      </c>
      <c r="I1792">
        <v>940</v>
      </c>
      <c r="J1792">
        <v>0</v>
      </c>
      <c r="K1792">
        <v>69</v>
      </c>
      <c r="L1792" t="s">
        <v>401</v>
      </c>
      <c r="M1792">
        <v>338</v>
      </c>
      <c r="N1792" t="s">
        <v>22</v>
      </c>
      <c r="O1792">
        <v>2488</v>
      </c>
      <c r="P1792" t="s">
        <v>8305</v>
      </c>
      <c r="Q1792">
        <v>573</v>
      </c>
      <c r="R1792">
        <v>157442853</v>
      </c>
    </row>
    <row r="1793" spans="1:18" x14ac:dyDescent="0.25">
      <c r="A1793">
        <v>1791</v>
      </c>
      <c r="B1793" t="s">
        <v>8306</v>
      </c>
      <c r="C1793" t="s">
        <v>8307</v>
      </c>
      <c r="D1793">
        <v>1</v>
      </c>
      <c r="E1793" t="s">
        <v>8308</v>
      </c>
      <c r="F1793" t="s">
        <v>8306</v>
      </c>
      <c r="G1793">
        <v>1810437</v>
      </c>
      <c r="H1793">
        <v>10941</v>
      </c>
      <c r="I1793">
        <v>1074</v>
      </c>
      <c r="J1793">
        <v>0</v>
      </c>
      <c r="K1793">
        <v>16</v>
      </c>
      <c r="L1793" t="s">
        <v>56</v>
      </c>
      <c r="M1793">
        <v>18300</v>
      </c>
      <c r="N1793" t="s">
        <v>22</v>
      </c>
      <c r="O1793">
        <v>1950</v>
      </c>
      <c r="P1793" t="s">
        <v>8309</v>
      </c>
      <c r="Q1793">
        <v>299</v>
      </c>
      <c r="R1793">
        <v>369603480</v>
      </c>
    </row>
    <row r="1794" spans="1:18" x14ac:dyDescent="0.25">
      <c r="A1794">
        <v>1792</v>
      </c>
      <c r="B1794" t="s">
        <v>8310</v>
      </c>
      <c r="C1794" t="s">
        <v>8311</v>
      </c>
      <c r="D1794">
        <v>1</v>
      </c>
      <c r="E1794" t="s">
        <v>8312</v>
      </c>
      <c r="F1794" t="s">
        <v>8310</v>
      </c>
      <c r="G1794">
        <v>2297535</v>
      </c>
      <c r="H1794">
        <v>14637</v>
      </c>
      <c r="I1794">
        <v>661</v>
      </c>
      <c r="J1794">
        <v>0</v>
      </c>
      <c r="K1794">
        <v>3</v>
      </c>
      <c r="L1794" t="s">
        <v>8313</v>
      </c>
      <c r="M1794">
        <v>8530</v>
      </c>
      <c r="N1794" t="s">
        <v>22</v>
      </c>
      <c r="O1794">
        <v>10</v>
      </c>
      <c r="P1794" t="s">
        <v>8314</v>
      </c>
      <c r="Q1794">
        <v>210</v>
      </c>
      <c r="R1794">
        <v>3038726</v>
      </c>
    </row>
    <row r="1795" spans="1:18" x14ac:dyDescent="0.25">
      <c r="A1795">
        <v>1793</v>
      </c>
      <c r="B1795" t="s">
        <v>8315</v>
      </c>
      <c r="C1795" t="s">
        <v>8316</v>
      </c>
      <c r="D1795">
        <v>1</v>
      </c>
      <c r="E1795" t="s">
        <v>8317</v>
      </c>
      <c r="F1795" t="s">
        <v>8315</v>
      </c>
      <c r="G1795">
        <v>577902</v>
      </c>
      <c r="H1795">
        <v>3901</v>
      </c>
      <c r="I1795">
        <v>179</v>
      </c>
      <c r="J1795">
        <v>0</v>
      </c>
      <c r="K1795">
        <v>2</v>
      </c>
      <c r="L1795" t="s">
        <v>797</v>
      </c>
      <c r="M1795">
        <v>435</v>
      </c>
      <c r="N1795" t="s">
        <v>22</v>
      </c>
      <c r="O1795">
        <v>313</v>
      </c>
      <c r="P1795" t="s">
        <v>8318</v>
      </c>
      <c r="Q1795">
        <v>251</v>
      </c>
      <c r="R1795">
        <v>16863428</v>
      </c>
    </row>
    <row r="1796" spans="1:18" x14ac:dyDescent="0.25">
      <c r="A1796">
        <v>1794</v>
      </c>
      <c r="B1796" t="s">
        <v>8319</v>
      </c>
      <c r="C1796" t="s">
        <v>8320</v>
      </c>
      <c r="D1796">
        <v>2</v>
      </c>
      <c r="E1796" t="s">
        <v>8321</v>
      </c>
      <c r="F1796" t="s">
        <v>8319</v>
      </c>
      <c r="G1796">
        <v>1203212</v>
      </c>
      <c r="H1796">
        <v>10704</v>
      </c>
      <c r="I1796">
        <v>578</v>
      </c>
      <c r="J1796">
        <v>0</v>
      </c>
      <c r="K1796">
        <v>91</v>
      </c>
      <c r="L1796" t="s">
        <v>61</v>
      </c>
      <c r="M1796">
        <v>2520</v>
      </c>
      <c r="N1796" t="s">
        <v>22</v>
      </c>
      <c r="O1796">
        <v>153</v>
      </c>
      <c r="P1796" t="s">
        <v>8322</v>
      </c>
      <c r="Q1796">
        <v>593</v>
      </c>
      <c r="R1796">
        <v>588611473</v>
      </c>
    </row>
    <row r="1797" spans="1:18" x14ac:dyDescent="0.25">
      <c r="A1797">
        <v>1795</v>
      </c>
      <c r="B1797" t="s">
        <v>8323</v>
      </c>
      <c r="C1797" t="s">
        <v>8324</v>
      </c>
      <c r="D1797">
        <v>1</v>
      </c>
      <c r="E1797" t="s">
        <v>8325</v>
      </c>
      <c r="F1797" t="s">
        <v>8323</v>
      </c>
      <c r="G1797">
        <v>834143</v>
      </c>
      <c r="H1797">
        <v>8737</v>
      </c>
      <c r="I1797">
        <v>795</v>
      </c>
      <c r="J1797">
        <v>0</v>
      </c>
      <c r="K1797">
        <v>62</v>
      </c>
      <c r="L1797" t="s">
        <v>519</v>
      </c>
      <c r="M1797">
        <v>7980</v>
      </c>
      <c r="N1797" t="s">
        <v>22</v>
      </c>
      <c r="O1797">
        <v>112</v>
      </c>
      <c r="P1797" t="s">
        <v>8326</v>
      </c>
      <c r="Q1797">
        <v>525</v>
      </c>
      <c r="R1797">
        <v>700104791</v>
      </c>
    </row>
    <row r="1798" spans="1:18" x14ac:dyDescent="0.25">
      <c r="A1798">
        <v>1796</v>
      </c>
      <c r="B1798" t="s">
        <v>8327</v>
      </c>
      <c r="C1798" t="s">
        <v>8328</v>
      </c>
      <c r="D1798">
        <v>3</v>
      </c>
      <c r="E1798" t="s">
        <v>8329</v>
      </c>
      <c r="F1798" t="s">
        <v>8327</v>
      </c>
      <c r="G1798">
        <v>1466055</v>
      </c>
      <c r="H1798">
        <v>14219</v>
      </c>
      <c r="I1798">
        <v>1118</v>
      </c>
      <c r="J1798">
        <v>0</v>
      </c>
      <c r="K1798">
        <v>25</v>
      </c>
      <c r="L1798" t="s">
        <v>855</v>
      </c>
      <c r="M1798">
        <v>382</v>
      </c>
      <c r="N1798" t="s">
        <v>22</v>
      </c>
      <c r="O1798">
        <v>300</v>
      </c>
      <c r="P1798" t="s">
        <v>8330</v>
      </c>
      <c r="Q1798">
        <v>448</v>
      </c>
      <c r="R1798">
        <v>21186532</v>
      </c>
    </row>
    <row r="1799" spans="1:18" x14ac:dyDescent="0.25">
      <c r="A1799">
        <v>1797</v>
      </c>
      <c r="B1799" t="s">
        <v>8331</v>
      </c>
      <c r="C1799" t="s">
        <v>8332</v>
      </c>
      <c r="D1799">
        <v>1</v>
      </c>
      <c r="E1799" t="s">
        <v>8333</v>
      </c>
      <c r="F1799" t="s">
        <v>8331</v>
      </c>
      <c r="G1799">
        <v>25140539</v>
      </c>
      <c r="H1799">
        <v>163632</v>
      </c>
      <c r="I1799">
        <v>14513</v>
      </c>
      <c r="J1799">
        <v>0</v>
      </c>
      <c r="K1799">
        <v>29</v>
      </c>
      <c r="L1799" t="s">
        <v>519</v>
      </c>
      <c r="M1799">
        <v>7980</v>
      </c>
      <c r="N1799" t="s">
        <v>22</v>
      </c>
      <c r="O1799">
        <v>112</v>
      </c>
      <c r="P1799" t="s">
        <v>8334</v>
      </c>
      <c r="Q1799">
        <v>320</v>
      </c>
      <c r="R1799">
        <v>700104791</v>
      </c>
    </row>
    <row r="1800" spans="1:18" x14ac:dyDescent="0.25">
      <c r="A1800">
        <v>1798</v>
      </c>
      <c r="B1800" t="s">
        <v>8335</v>
      </c>
      <c r="C1800" t="s">
        <v>8336</v>
      </c>
      <c r="D1800">
        <v>1</v>
      </c>
      <c r="E1800" t="s">
        <v>8337</v>
      </c>
      <c r="F1800" t="s">
        <v>8335</v>
      </c>
      <c r="G1800">
        <v>8934477</v>
      </c>
      <c r="H1800">
        <v>44205</v>
      </c>
      <c r="I1800">
        <v>2672</v>
      </c>
      <c r="J1800">
        <v>0</v>
      </c>
      <c r="K1800">
        <v>272</v>
      </c>
      <c r="L1800" t="s">
        <v>291</v>
      </c>
      <c r="M1800">
        <v>1480</v>
      </c>
      <c r="N1800" t="s">
        <v>22</v>
      </c>
      <c r="O1800">
        <v>87</v>
      </c>
      <c r="P1800" t="s">
        <v>8338</v>
      </c>
      <c r="Q1800">
        <v>712</v>
      </c>
      <c r="R1800">
        <v>814701864</v>
      </c>
    </row>
    <row r="1801" spans="1:18" x14ac:dyDescent="0.25">
      <c r="A1801">
        <v>1799</v>
      </c>
      <c r="B1801" t="s">
        <v>8339</v>
      </c>
      <c r="C1801" t="s">
        <v>8340</v>
      </c>
      <c r="D1801">
        <v>1</v>
      </c>
      <c r="E1801" t="s">
        <v>8341</v>
      </c>
      <c r="F1801" t="s">
        <v>8339</v>
      </c>
      <c r="G1801">
        <v>5839638</v>
      </c>
      <c r="H1801">
        <v>32505</v>
      </c>
      <c r="I1801">
        <v>1660</v>
      </c>
      <c r="J1801">
        <v>0</v>
      </c>
      <c r="K1801">
        <v>215</v>
      </c>
      <c r="L1801" t="s">
        <v>648</v>
      </c>
      <c r="M1801">
        <v>12700</v>
      </c>
      <c r="N1801" t="s">
        <v>22</v>
      </c>
      <c r="O1801">
        <v>80</v>
      </c>
      <c r="P1801" t="s">
        <v>8342</v>
      </c>
      <c r="Q1801">
        <v>545</v>
      </c>
      <c r="R1801">
        <v>202832691</v>
      </c>
    </row>
    <row r="1802" spans="1:18" x14ac:dyDescent="0.25">
      <c r="A1802">
        <v>1800</v>
      </c>
      <c r="B1802" t="s">
        <v>8343</v>
      </c>
      <c r="C1802" t="s">
        <v>8344</v>
      </c>
      <c r="D1802">
        <v>1</v>
      </c>
      <c r="E1802" t="s">
        <v>8345</v>
      </c>
      <c r="F1802" t="s">
        <v>8343</v>
      </c>
      <c r="G1802">
        <v>1065279</v>
      </c>
      <c r="H1802">
        <v>9616</v>
      </c>
      <c r="I1802">
        <v>479</v>
      </c>
      <c r="J1802">
        <v>0</v>
      </c>
      <c r="K1802">
        <v>1</v>
      </c>
      <c r="L1802" t="s">
        <v>519</v>
      </c>
      <c r="M1802">
        <v>7980</v>
      </c>
      <c r="N1802" t="s">
        <v>22</v>
      </c>
      <c r="O1802">
        <v>112</v>
      </c>
      <c r="P1802" t="s">
        <v>8346</v>
      </c>
      <c r="Q1802">
        <v>75</v>
      </c>
      <c r="R1802">
        <v>700104791</v>
      </c>
    </row>
    <row r="1803" spans="1:18" x14ac:dyDescent="0.25">
      <c r="A1803">
        <v>1801</v>
      </c>
      <c r="B1803" t="s">
        <v>8347</v>
      </c>
      <c r="C1803" t="s">
        <v>8348</v>
      </c>
      <c r="D1803">
        <v>1</v>
      </c>
      <c r="E1803" t="s">
        <v>8349</v>
      </c>
      <c r="F1803" t="s">
        <v>8350</v>
      </c>
      <c r="G1803">
        <v>3208106</v>
      </c>
      <c r="H1803">
        <v>21531</v>
      </c>
      <c r="I1803">
        <v>1782</v>
      </c>
      <c r="J1803">
        <v>0</v>
      </c>
      <c r="K1803">
        <v>29</v>
      </c>
      <c r="L1803" t="s">
        <v>61</v>
      </c>
      <c r="M1803">
        <v>2520</v>
      </c>
      <c r="N1803" t="s">
        <v>22</v>
      </c>
      <c r="O1803">
        <v>153</v>
      </c>
      <c r="P1803" t="s">
        <v>8351</v>
      </c>
      <c r="Q1803">
        <v>657</v>
      </c>
      <c r="R1803">
        <v>588611473</v>
      </c>
    </row>
    <row r="1804" spans="1:18" x14ac:dyDescent="0.25">
      <c r="A1804">
        <v>1802</v>
      </c>
      <c r="B1804" t="s">
        <v>3814</v>
      </c>
      <c r="C1804" t="s">
        <v>8352</v>
      </c>
      <c r="D1804">
        <v>1</v>
      </c>
      <c r="E1804" t="s">
        <v>8353</v>
      </c>
      <c r="F1804" t="s">
        <v>3814</v>
      </c>
      <c r="G1804">
        <v>2777729</v>
      </c>
      <c r="H1804">
        <v>13871</v>
      </c>
      <c r="I1804">
        <v>853</v>
      </c>
      <c r="J1804">
        <v>0</v>
      </c>
      <c r="K1804">
        <v>17</v>
      </c>
      <c r="L1804" t="s">
        <v>8354</v>
      </c>
      <c r="M1804">
        <v>966</v>
      </c>
      <c r="N1804" t="s">
        <v>22</v>
      </c>
      <c r="O1804">
        <v>68</v>
      </c>
      <c r="P1804" t="s">
        <v>8355</v>
      </c>
      <c r="Q1804">
        <v>539</v>
      </c>
      <c r="R1804">
        <v>329241370</v>
      </c>
    </row>
    <row r="1805" spans="1:18" x14ac:dyDescent="0.25">
      <c r="A1805">
        <v>1803</v>
      </c>
      <c r="B1805" t="s">
        <v>8356</v>
      </c>
      <c r="C1805" t="s">
        <v>8357</v>
      </c>
      <c r="D1805">
        <v>1</v>
      </c>
      <c r="E1805" t="s">
        <v>8358</v>
      </c>
      <c r="F1805" t="s">
        <v>8356</v>
      </c>
      <c r="G1805">
        <v>4336118</v>
      </c>
      <c r="H1805">
        <v>27176</v>
      </c>
      <c r="I1805">
        <v>1460</v>
      </c>
      <c r="J1805">
        <v>0</v>
      </c>
      <c r="K1805">
        <v>51</v>
      </c>
      <c r="L1805" t="s">
        <v>519</v>
      </c>
      <c r="M1805">
        <v>7980</v>
      </c>
      <c r="N1805" t="s">
        <v>22</v>
      </c>
      <c r="O1805">
        <v>112</v>
      </c>
      <c r="P1805" t="s">
        <v>8359</v>
      </c>
      <c r="Q1805">
        <v>300</v>
      </c>
      <c r="R1805">
        <v>700104791</v>
      </c>
    </row>
    <row r="1806" spans="1:18" x14ac:dyDescent="0.25">
      <c r="A1806">
        <v>1804</v>
      </c>
      <c r="B1806" t="s">
        <v>8360</v>
      </c>
      <c r="C1806" t="s">
        <v>8361</v>
      </c>
      <c r="D1806">
        <v>1</v>
      </c>
      <c r="E1806" t="s">
        <v>8362</v>
      </c>
      <c r="F1806" t="s">
        <v>8360</v>
      </c>
      <c r="G1806">
        <v>676603</v>
      </c>
      <c r="H1806">
        <v>8105</v>
      </c>
      <c r="I1806">
        <v>346</v>
      </c>
      <c r="J1806">
        <v>0</v>
      </c>
      <c r="K1806">
        <v>2</v>
      </c>
      <c r="L1806" t="s">
        <v>387</v>
      </c>
      <c r="M1806">
        <v>1050</v>
      </c>
      <c r="N1806" t="s">
        <v>22</v>
      </c>
      <c r="O1806">
        <v>165</v>
      </c>
      <c r="P1806" t="s">
        <v>8363</v>
      </c>
      <c r="Q1806">
        <v>538</v>
      </c>
      <c r="R1806">
        <v>19835611</v>
      </c>
    </row>
    <row r="1807" spans="1:18" x14ac:dyDescent="0.25">
      <c r="A1807">
        <v>1805</v>
      </c>
      <c r="B1807" t="s">
        <v>53</v>
      </c>
      <c r="C1807" t="s">
        <v>8364</v>
      </c>
      <c r="D1807">
        <v>2</v>
      </c>
      <c r="E1807" t="s">
        <v>55</v>
      </c>
      <c r="F1807" t="s">
        <v>53</v>
      </c>
      <c r="G1807">
        <v>1499473</v>
      </c>
      <c r="H1807">
        <v>17593</v>
      </c>
      <c r="I1807">
        <v>1553</v>
      </c>
      <c r="J1807">
        <v>0</v>
      </c>
      <c r="K1807">
        <v>0</v>
      </c>
      <c r="L1807" t="s">
        <v>56</v>
      </c>
      <c r="M1807">
        <v>18300</v>
      </c>
      <c r="N1807" t="s">
        <v>22</v>
      </c>
      <c r="O1807">
        <v>1950</v>
      </c>
      <c r="P1807" t="s">
        <v>57</v>
      </c>
      <c r="Q1807">
        <v>40</v>
      </c>
      <c r="R1807">
        <v>369603480</v>
      </c>
    </row>
    <row r="1808" spans="1:18" x14ac:dyDescent="0.25">
      <c r="A1808">
        <v>1806</v>
      </c>
      <c r="B1808" t="s">
        <v>8365</v>
      </c>
      <c r="C1808" t="s">
        <v>8366</v>
      </c>
      <c r="D1808">
        <v>2</v>
      </c>
      <c r="E1808" t="s">
        <v>8367</v>
      </c>
      <c r="F1808" t="s">
        <v>8368</v>
      </c>
      <c r="G1808">
        <v>1462278</v>
      </c>
      <c r="H1808">
        <v>11997</v>
      </c>
      <c r="I1808">
        <v>721</v>
      </c>
      <c r="J1808">
        <v>0</v>
      </c>
      <c r="K1808">
        <v>11</v>
      </c>
      <c r="L1808" t="s">
        <v>8369</v>
      </c>
      <c r="M1808">
        <v>2420</v>
      </c>
      <c r="N1808" t="s">
        <v>22</v>
      </c>
      <c r="O1808">
        <v>22</v>
      </c>
      <c r="P1808" t="s">
        <v>8370</v>
      </c>
      <c r="Q1808">
        <v>856</v>
      </c>
      <c r="R1808">
        <v>8136027</v>
      </c>
    </row>
    <row r="1809" spans="1:18" x14ac:dyDescent="0.25">
      <c r="A1809">
        <v>1807</v>
      </c>
      <c r="B1809" t="s">
        <v>3942</v>
      </c>
      <c r="C1809" t="s">
        <v>8371</v>
      </c>
      <c r="D1809">
        <v>1</v>
      </c>
      <c r="E1809" t="s">
        <v>8372</v>
      </c>
      <c r="F1809" t="s">
        <v>3942</v>
      </c>
      <c r="G1809">
        <v>888299</v>
      </c>
      <c r="H1809">
        <v>10060</v>
      </c>
      <c r="I1809">
        <v>460</v>
      </c>
      <c r="J1809">
        <v>0</v>
      </c>
      <c r="K1809">
        <v>170</v>
      </c>
      <c r="L1809" t="s">
        <v>8373</v>
      </c>
      <c r="M1809">
        <v>11300</v>
      </c>
      <c r="N1809" t="s">
        <v>22</v>
      </c>
      <c r="O1809">
        <v>50</v>
      </c>
      <c r="P1809" t="s">
        <v>8374</v>
      </c>
      <c r="Q1809">
        <v>462</v>
      </c>
      <c r="R1809">
        <v>4052732</v>
      </c>
    </row>
    <row r="1810" spans="1:18" x14ac:dyDescent="0.25">
      <c r="A1810">
        <v>1808</v>
      </c>
      <c r="B1810" t="s">
        <v>8375</v>
      </c>
      <c r="C1810" t="s">
        <v>8376</v>
      </c>
      <c r="D1810">
        <v>1</v>
      </c>
      <c r="E1810" t="s">
        <v>8377</v>
      </c>
      <c r="F1810" t="s">
        <v>8375</v>
      </c>
      <c r="G1810">
        <v>1212861</v>
      </c>
      <c r="H1810">
        <v>13499</v>
      </c>
      <c r="I1810">
        <v>724</v>
      </c>
      <c r="J1810">
        <v>0</v>
      </c>
      <c r="K1810">
        <v>7</v>
      </c>
      <c r="L1810" t="s">
        <v>21</v>
      </c>
      <c r="M1810">
        <v>268000</v>
      </c>
      <c r="N1810" t="s">
        <v>22</v>
      </c>
      <c r="O1810">
        <v>151</v>
      </c>
      <c r="P1810" t="s">
        <v>8378</v>
      </c>
      <c r="Q1810">
        <v>209</v>
      </c>
      <c r="R1810">
        <v>120509767</v>
      </c>
    </row>
    <row r="1811" spans="1:18" x14ac:dyDescent="0.25">
      <c r="A1811">
        <v>1809</v>
      </c>
      <c r="B1811" t="s">
        <v>8379</v>
      </c>
      <c r="C1811" t="s">
        <v>8380</v>
      </c>
      <c r="D1811">
        <v>1</v>
      </c>
      <c r="E1811" t="s">
        <v>8381</v>
      </c>
      <c r="F1811" t="s">
        <v>8379</v>
      </c>
      <c r="G1811">
        <v>3777133</v>
      </c>
      <c r="H1811">
        <v>22698</v>
      </c>
      <c r="I1811">
        <v>1326</v>
      </c>
      <c r="J1811">
        <v>0</v>
      </c>
      <c r="K1811">
        <v>73</v>
      </c>
      <c r="L1811" t="s">
        <v>519</v>
      </c>
      <c r="M1811">
        <v>7980</v>
      </c>
      <c r="N1811" t="s">
        <v>22</v>
      </c>
      <c r="O1811">
        <v>112</v>
      </c>
      <c r="P1811" t="s">
        <v>784</v>
      </c>
      <c r="Q1811">
        <v>300</v>
      </c>
      <c r="R1811">
        <v>700104791</v>
      </c>
    </row>
    <row r="1812" spans="1:18" x14ac:dyDescent="0.25">
      <c r="A1812">
        <v>1810</v>
      </c>
      <c r="B1812" t="s">
        <v>8382</v>
      </c>
      <c r="C1812" t="s">
        <v>8383</v>
      </c>
      <c r="D1812">
        <v>2</v>
      </c>
      <c r="E1812" t="s">
        <v>8384</v>
      </c>
      <c r="F1812" t="s">
        <v>8382</v>
      </c>
      <c r="G1812">
        <v>4010610</v>
      </c>
      <c r="H1812">
        <v>30056</v>
      </c>
      <c r="I1812">
        <v>1666</v>
      </c>
      <c r="J1812">
        <v>0</v>
      </c>
      <c r="K1812">
        <v>175</v>
      </c>
      <c r="L1812" t="s">
        <v>56</v>
      </c>
      <c r="M1812">
        <v>18300</v>
      </c>
      <c r="N1812" t="s">
        <v>22</v>
      </c>
      <c r="O1812">
        <v>1950</v>
      </c>
      <c r="P1812" t="s">
        <v>8385</v>
      </c>
      <c r="Q1812">
        <v>594</v>
      </c>
      <c r="R1812">
        <v>369603480</v>
      </c>
    </row>
    <row r="1813" spans="1:18" x14ac:dyDescent="0.25">
      <c r="A1813">
        <v>1811</v>
      </c>
      <c r="B1813" t="s">
        <v>8386</v>
      </c>
      <c r="C1813" t="s">
        <v>8387</v>
      </c>
      <c r="D1813">
        <v>1</v>
      </c>
      <c r="E1813" t="s">
        <v>8388</v>
      </c>
      <c r="F1813" t="s">
        <v>8386</v>
      </c>
      <c r="G1813">
        <v>8754361</v>
      </c>
      <c r="H1813">
        <v>40615</v>
      </c>
      <c r="I1813">
        <v>2639</v>
      </c>
      <c r="J1813">
        <v>0</v>
      </c>
      <c r="K1813">
        <v>172</v>
      </c>
      <c r="L1813" t="s">
        <v>8389</v>
      </c>
      <c r="M1813">
        <v>49400</v>
      </c>
      <c r="N1813" t="s">
        <v>22</v>
      </c>
      <c r="O1813">
        <v>38</v>
      </c>
      <c r="P1813" t="s">
        <v>8390</v>
      </c>
      <c r="Q1813">
        <v>510</v>
      </c>
      <c r="R1813">
        <v>35444433</v>
      </c>
    </row>
    <row r="1814" spans="1:18" x14ac:dyDescent="0.25">
      <c r="A1814">
        <v>1812</v>
      </c>
      <c r="B1814" t="s">
        <v>8391</v>
      </c>
      <c r="C1814" t="s">
        <v>8392</v>
      </c>
      <c r="D1814">
        <v>1</v>
      </c>
      <c r="E1814" t="s">
        <v>8393</v>
      </c>
      <c r="F1814" t="s">
        <v>8391</v>
      </c>
      <c r="G1814">
        <v>101287</v>
      </c>
      <c r="H1814">
        <v>794</v>
      </c>
      <c r="I1814">
        <v>72</v>
      </c>
      <c r="J1814">
        <v>0</v>
      </c>
      <c r="K1814">
        <v>0</v>
      </c>
      <c r="L1814" t="s">
        <v>8394</v>
      </c>
      <c r="M1814">
        <v>377</v>
      </c>
      <c r="N1814" t="s">
        <v>22</v>
      </c>
      <c r="O1814">
        <v>151</v>
      </c>
      <c r="P1814" t="s">
        <v>8395</v>
      </c>
      <c r="Q1814">
        <v>406</v>
      </c>
      <c r="R1814">
        <v>9135961</v>
      </c>
    </row>
    <row r="1815" spans="1:18" x14ac:dyDescent="0.25">
      <c r="A1815">
        <v>1813</v>
      </c>
      <c r="B1815" t="s">
        <v>8396</v>
      </c>
      <c r="C1815" t="s">
        <v>8397</v>
      </c>
      <c r="D1815">
        <v>1</v>
      </c>
      <c r="E1815" t="e">
        <f>-uVZpbOIFa4</f>
        <v>#NAME?</v>
      </c>
      <c r="F1815" t="s">
        <v>8398</v>
      </c>
      <c r="G1815">
        <v>13625834</v>
      </c>
      <c r="H1815">
        <v>57894</v>
      </c>
      <c r="I1815">
        <v>3701</v>
      </c>
      <c r="J1815">
        <v>0</v>
      </c>
      <c r="K1815">
        <v>86</v>
      </c>
      <c r="L1815" t="s">
        <v>291</v>
      </c>
      <c r="M1815">
        <v>1480</v>
      </c>
      <c r="N1815" t="s">
        <v>22</v>
      </c>
      <c r="O1815">
        <v>87</v>
      </c>
      <c r="P1815" t="s">
        <v>8399</v>
      </c>
      <c r="Q1815">
        <v>558</v>
      </c>
      <c r="R1815">
        <v>814701864</v>
      </c>
    </row>
    <row r="1816" spans="1:18" x14ac:dyDescent="0.25">
      <c r="A1816">
        <v>1814</v>
      </c>
      <c r="B1816" t="s">
        <v>8400</v>
      </c>
      <c r="C1816" t="s">
        <v>8401</v>
      </c>
      <c r="D1816">
        <v>1</v>
      </c>
      <c r="E1816" t="s">
        <v>8402</v>
      </c>
      <c r="F1816" t="s">
        <v>8400</v>
      </c>
      <c r="G1816">
        <v>3828425</v>
      </c>
      <c r="H1816">
        <v>33609</v>
      </c>
      <c r="I1816">
        <v>890</v>
      </c>
      <c r="J1816">
        <v>0</v>
      </c>
      <c r="K1816">
        <v>600</v>
      </c>
      <c r="L1816" t="s">
        <v>4200</v>
      </c>
      <c r="M1816">
        <v>38000</v>
      </c>
      <c r="N1816" t="s">
        <v>22</v>
      </c>
      <c r="O1816">
        <v>743</v>
      </c>
      <c r="P1816" t="s">
        <v>8403</v>
      </c>
      <c r="Q1816">
        <v>376</v>
      </c>
      <c r="R1816">
        <v>75917417</v>
      </c>
    </row>
    <row r="1817" spans="1:18" x14ac:dyDescent="0.25">
      <c r="A1817">
        <v>1815</v>
      </c>
      <c r="B1817" t="s">
        <v>8404</v>
      </c>
      <c r="C1817" t="s">
        <v>8405</v>
      </c>
      <c r="D1817">
        <v>1</v>
      </c>
      <c r="E1817" t="s">
        <v>8406</v>
      </c>
      <c r="F1817" t="s">
        <v>8404</v>
      </c>
      <c r="G1817">
        <v>32174486</v>
      </c>
      <c r="H1817">
        <v>102505</v>
      </c>
      <c r="I1817">
        <v>7629</v>
      </c>
      <c r="J1817">
        <v>0</v>
      </c>
      <c r="K1817">
        <v>378</v>
      </c>
      <c r="L1817" t="s">
        <v>519</v>
      </c>
      <c r="M1817">
        <v>7980</v>
      </c>
      <c r="N1817" t="s">
        <v>22</v>
      </c>
      <c r="O1817">
        <v>112</v>
      </c>
      <c r="P1817" t="s">
        <v>8407</v>
      </c>
      <c r="Q1817">
        <v>573</v>
      </c>
      <c r="R1817">
        <v>700104791</v>
      </c>
    </row>
    <row r="1818" spans="1:18" x14ac:dyDescent="0.25">
      <c r="A1818">
        <v>1816</v>
      </c>
      <c r="B1818" t="s">
        <v>8408</v>
      </c>
      <c r="C1818" t="s">
        <v>8409</v>
      </c>
      <c r="D1818">
        <v>3</v>
      </c>
      <c r="E1818" t="s">
        <v>8410</v>
      </c>
      <c r="F1818" t="s">
        <v>8408</v>
      </c>
      <c r="G1818">
        <v>1569000</v>
      </c>
      <c r="H1818">
        <v>19325</v>
      </c>
      <c r="I1818">
        <v>432</v>
      </c>
      <c r="J1818">
        <v>0</v>
      </c>
      <c r="K1818">
        <v>319</v>
      </c>
      <c r="L1818" t="s">
        <v>8411</v>
      </c>
      <c r="M1818">
        <v>971</v>
      </c>
      <c r="N1818" t="s">
        <v>22</v>
      </c>
      <c r="O1818">
        <v>191</v>
      </c>
      <c r="P1818" t="s">
        <v>8412</v>
      </c>
      <c r="Q1818">
        <v>586</v>
      </c>
      <c r="R1818">
        <v>10509436</v>
      </c>
    </row>
    <row r="1819" spans="1:18" x14ac:dyDescent="0.25">
      <c r="A1819">
        <v>1817</v>
      </c>
      <c r="B1819" t="s">
        <v>8413</v>
      </c>
      <c r="C1819" t="s">
        <v>8414</v>
      </c>
      <c r="D1819">
        <v>2</v>
      </c>
      <c r="E1819" t="s">
        <v>8415</v>
      </c>
      <c r="F1819" t="s">
        <v>8416</v>
      </c>
      <c r="G1819">
        <v>15104495</v>
      </c>
      <c r="H1819">
        <v>69019</v>
      </c>
      <c r="I1819">
        <v>6550</v>
      </c>
      <c r="J1819">
        <v>0</v>
      </c>
      <c r="K1819">
        <v>125</v>
      </c>
      <c r="L1819" t="s">
        <v>1427</v>
      </c>
      <c r="M1819">
        <v>166000</v>
      </c>
      <c r="N1819" t="s">
        <v>22</v>
      </c>
      <c r="O1819">
        <v>205</v>
      </c>
      <c r="P1819" t="s">
        <v>8417</v>
      </c>
      <c r="Q1819">
        <v>383</v>
      </c>
      <c r="R1819">
        <v>757606373</v>
      </c>
    </row>
    <row r="1820" spans="1:18" x14ac:dyDescent="0.25">
      <c r="A1820">
        <v>1818</v>
      </c>
      <c r="B1820" t="s">
        <v>8418</v>
      </c>
      <c r="C1820" t="s">
        <v>8419</v>
      </c>
      <c r="D1820">
        <v>1</v>
      </c>
      <c r="E1820" t="s">
        <v>8420</v>
      </c>
      <c r="F1820" t="s">
        <v>8418</v>
      </c>
      <c r="G1820">
        <v>757187</v>
      </c>
      <c r="H1820">
        <v>4377</v>
      </c>
      <c r="I1820">
        <v>205</v>
      </c>
      <c r="J1820">
        <v>0</v>
      </c>
      <c r="K1820">
        <v>0</v>
      </c>
      <c r="L1820" t="s">
        <v>505</v>
      </c>
      <c r="M1820">
        <v>150</v>
      </c>
      <c r="N1820" t="s">
        <v>22</v>
      </c>
      <c r="O1820">
        <v>27</v>
      </c>
      <c r="P1820" t="s">
        <v>8421</v>
      </c>
      <c r="Q1820">
        <v>188</v>
      </c>
      <c r="R1820">
        <v>10664765</v>
      </c>
    </row>
    <row r="1821" spans="1:18" x14ac:dyDescent="0.25">
      <c r="A1821">
        <v>1819</v>
      </c>
      <c r="B1821" t="s">
        <v>8422</v>
      </c>
      <c r="C1821" t="s">
        <v>8423</v>
      </c>
      <c r="D1821">
        <v>1</v>
      </c>
      <c r="E1821" t="s">
        <v>8424</v>
      </c>
      <c r="F1821" t="s">
        <v>8422</v>
      </c>
      <c r="G1821">
        <v>3906760</v>
      </c>
      <c r="H1821">
        <v>27417</v>
      </c>
      <c r="I1821">
        <v>1712</v>
      </c>
      <c r="J1821">
        <v>0</v>
      </c>
      <c r="K1821">
        <v>358</v>
      </c>
      <c r="L1821" t="s">
        <v>648</v>
      </c>
      <c r="M1821">
        <v>12700</v>
      </c>
      <c r="N1821" t="s">
        <v>22</v>
      </c>
      <c r="O1821">
        <v>80</v>
      </c>
      <c r="P1821" t="s">
        <v>8425</v>
      </c>
      <c r="Q1821">
        <v>636</v>
      </c>
      <c r="R1821">
        <v>202832691</v>
      </c>
    </row>
    <row r="1822" spans="1:18" x14ac:dyDescent="0.25">
      <c r="A1822">
        <v>1820</v>
      </c>
      <c r="B1822" t="s">
        <v>8426</v>
      </c>
      <c r="C1822" t="s">
        <v>8427</v>
      </c>
      <c r="D1822">
        <v>1</v>
      </c>
      <c r="E1822" t="s">
        <v>8428</v>
      </c>
      <c r="F1822" t="s">
        <v>8429</v>
      </c>
      <c r="G1822">
        <v>488681</v>
      </c>
      <c r="H1822">
        <v>8044</v>
      </c>
      <c r="I1822">
        <v>210</v>
      </c>
      <c r="J1822">
        <v>0</v>
      </c>
      <c r="K1822">
        <v>193</v>
      </c>
      <c r="L1822" t="s">
        <v>891</v>
      </c>
      <c r="M1822">
        <v>499</v>
      </c>
      <c r="N1822" t="s">
        <v>22</v>
      </c>
      <c r="O1822">
        <v>297</v>
      </c>
      <c r="P1822" t="s">
        <v>8430</v>
      </c>
      <c r="Q1822">
        <v>510</v>
      </c>
      <c r="R1822">
        <v>23354099</v>
      </c>
    </row>
    <row r="1823" spans="1:18" x14ac:dyDescent="0.25">
      <c r="A1823">
        <v>1821</v>
      </c>
      <c r="B1823" t="s">
        <v>8431</v>
      </c>
      <c r="C1823" t="s">
        <v>8432</v>
      </c>
      <c r="D1823">
        <v>2</v>
      </c>
      <c r="E1823" t="s">
        <v>8433</v>
      </c>
      <c r="F1823" t="s">
        <v>8431</v>
      </c>
      <c r="G1823">
        <v>9051087</v>
      </c>
      <c r="H1823">
        <v>36840</v>
      </c>
      <c r="I1823">
        <v>1960</v>
      </c>
      <c r="J1823">
        <v>0</v>
      </c>
      <c r="K1823">
        <v>57</v>
      </c>
      <c r="L1823" t="s">
        <v>8434</v>
      </c>
      <c r="M1823">
        <v>3850</v>
      </c>
      <c r="N1823" t="s">
        <v>22</v>
      </c>
      <c r="O1823">
        <v>1</v>
      </c>
      <c r="P1823" t="s">
        <v>8435</v>
      </c>
      <c r="Q1823">
        <v>643</v>
      </c>
      <c r="R1823">
        <v>9048033</v>
      </c>
    </row>
    <row r="1824" spans="1:18" x14ac:dyDescent="0.25">
      <c r="A1824">
        <v>1822</v>
      </c>
      <c r="B1824" t="s">
        <v>8436</v>
      </c>
      <c r="C1824" t="s">
        <v>8437</v>
      </c>
      <c r="D1824">
        <v>1</v>
      </c>
      <c r="E1824" t="s">
        <v>8438</v>
      </c>
      <c r="F1824" t="s">
        <v>8436</v>
      </c>
      <c r="G1824">
        <v>76729</v>
      </c>
      <c r="H1824">
        <v>932</v>
      </c>
      <c r="I1824">
        <v>39</v>
      </c>
      <c r="J1824">
        <v>0</v>
      </c>
      <c r="K1824">
        <v>0</v>
      </c>
      <c r="L1824" t="s">
        <v>360</v>
      </c>
      <c r="M1824">
        <v>63</v>
      </c>
      <c r="N1824" t="s">
        <v>22</v>
      </c>
      <c r="O1824">
        <v>52</v>
      </c>
      <c r="P1824" t="s">
        <v>8439</v>
      </c>
      <c r="Q1824">
        <v>76</v>
      </c>
      <c r="R1824">
        <v>3371076</v>
      </c>
    </row>
    <row r="1825" spans="1:18" x14ac:dyDescent="0.25">
      <c r="A1825">
        <v>1823</v>
      </c>
      <c r="B1825" t="s">
        <v>8440</v>
      </c>
      <c r="C1825" t="s">
        <v>8441</v>
      </c>
      <c r="D1825">
        <v>2</v>
      </c>
      <c r="E1825" t="s">
        <v>8442</v>
      </c>
      <c r="F1825" t="s">
        <v>8443</v>
      </c>
      <c r="G1825">
        <v>941</v>
      </c>
      <c r="H1825">
        <v>22</v>
      </c>
      <c r="I1825">
        <v>0</v>
      </c>
      <c r="J1825">
        <v>0</v>
      </c>
      <c r="K1825">
        <v>1</v>
      </c>
      <c r="L1825" t="s">
        <v>8444</v>
      </c>
      <c r="M1825">
        <v>124</v>
      </c>
      <c r="N1825" t="s">
        <v>22</v>
      </c>
      <c r="O1825">
        <v>97</v>
      </c>
      <c r="P1825" t="s">
        <v>8445</v>
      </c>
      <c r="Q1825">
        <v>43</v>
      </c>
      <c r="R1825">
        <v>39270</v>
      </c>
    </row>
    <row r="1826" spans="1:18" x14ac:dyDescent="0.25">
      <c r="A1826">
        <v>1824</v>
      </c>
      <c r="B1826" t="s">
        <v>8446</v>
      </c>
      <c r="C1826" t="s">
        <v>8447</v>
      </c>
      <c r="D1826">
        <v>2</v>
      </c>
      <c r="E1826" t="s">
        <v>8448</v>
      </c>
      <c r="F1826" t="s">
        <v>8449</v>
      </c>
      <c r="G1826">
        <v>71</v>
      </c>
      <c r="H1826">
        <v>3</v>
      </c>
      <c r="I1826">
        <v>0</v>
      </c>
      <c r="J1826">
        <v>0</v>
      </c>
      <c r="K1826">
        <v>0</v>
      </c>
      <c r="L1826" t="s">
        <v>8450</v>
      </c>
      <c r="M1826">
        <v>505</v>
      </c>
      <c r="N1826" t="s">
        <v>22</v>
      </c>
      <c r="O1826">
        <v>325</v>
      </c>
      <c r="P1826" t="s">
        <v>8451</v>
      </c>
      <c r="Q1826">
        <v>119</v>
      </c>
      <c r="R1826">
        <v>91380</v>
      </c>
    </row>
    <row r="1828" spans="1:18" x14ac:dyDescent="0.25">
      <c r="A1828">
        <v>1826</v>
      </c>
      <c r="B1828" t="s">
        <v>8452</v>
      </c>
      <c r="C1828" t="s">
        <v>8453</v>
      </c>
      <c r="D1828">
        <v>2</v>
      </c>
      <c r="E1828" t="s">
        <v>8454</v>
      </c>
      <c r="F1828" t="s">
        <v>8452</v>
      </c>
      <c r="G1828">
        <v>2943853</v>
      </c>
      <c r="H1828">
        <v>20351</v>
      </c>
      <c r="I1828">
        <v>1177</v>
      </c>
      <c r="J1828">
        <v>0</v>
      </c>
      <c r="K1828">
        <v>22</v>
      </c>
      <c r="L1828" t="s">
        <v>8354</v>
      </c>
      <c r="M1828">
        <v>966</v>
      </c>
      <c r="N1828" t="s">
        <v>22</v>
      </c>
      <c r="O1828">
        <v>68</v>
      </c>
      <c r="P1828" t="s">
        <v>8455</v>
      </c>
      <c r="Q1828">
        <v>539</v>
      </c>
      <c r="R1828">
        <v>329241370</v>
      </c>
    </row>
    <row r="1829" spans="1:18" x14ac:dyDescent="0.25">
      <c r="A1829">
        <v>1827</v>
      </c>
      <c r="B1829" t="s">
        <v>8456</v>
      </c>
      <c r="C1829" t="s">
        <v>8457</v>
      </c>
      <c r="D1829">
        <v>1</v>
      </c>
      <c r="E1829" t="s">
        <v>8458</v>
      </c>
      <c r="F1829" t="s">
        <v>8456</v>
      </c>
      <c r="G1829">
        <v>3326599</v>
      </c>
      <c r="H1829">
        <v>25092</v>
      </c>
      <c r="I1829">
        <v>2062</v>
      </c>
      <c r="J1829">
        <v>0</v>
      </c>
      <c r="K1829">
        <v>40</v>
      </c>
      <c r="L1829" t="s">
        <v>61</v>
      </c>
      <c r="M1829">
        <v>2520</v>
      </c>
      <c r="N1829" t="s">
        <v>22</v>
      </c>
      <c r="O1829">
        <v>153</v>
      </c>
      <c r="P1829" t="s">
        <v>8459</v>
      </c>
      <c r="Q1829">
        <v>384</v>
      </c>
      <c r="R1829">
        <v>588611473</v>
      </c>
    </row>
    <row r="1830" spans="1:18" x14ac:dyDescent="0.25">
      <c r="A1830">
        <v>1828</v>
      </c>
      <c r="B1830" t="s">
        <v>8460</v>
      </c>
      <c r="C1830" t="s">
        <v>8461</v>
      </c>
      <c r="D1830">
        <v>1</v>
      </c>
      <c r="E1830" t="s">
        <v>8462</v>
      </c>
      <c r="F1830" t="s">
        <v>8460</v>
      </c>
      <c r="G1830">
        <v>187073</v>
      </c>
      <c r="H1830">
        <v>1930</v>
      </c>
      <c r="I1830">
        <v>141</v>
      </c>
      <c r="J1830">
        <v>0</v>
      </c>
      <c r="K1830">
        <v>0</v>
      </c>
      <c r="L1830" t="s">
        <v>360</v>
      </c>
      <c r="M1830">
        <v>63</v>
      </c>
      <c r="N1830" t="s">
        <v>22</v>
      </c>
      <c r="O1830">
        <v>52</v>
      </c>
      <c r="P1830" t="s">
        <v>8463</v>
      </c>
      <c r="Q1830">
        <v>83</v>
      </c>
      <c r="R1830">
        <v>3371076</v>
      </c>
    </row>
    <row r="1831" spans="1:18" x14ac:dyDescent="0.25">
      <c r="A1831">
        <v>1829</v>
      </c>
      <c r="B1831" t="s">
        <v>8464</v>
      </c>
      <c r="C1831" t="s">
        <v>8465</v>
      </c>
      <c r="D1831">
        <v>2</v>
      </c>
      <c r="E1831" t="s">
        <v>8466</v>
      </c>
      <c r="F1831" t="s">
        <v>8464</v>
      </c>
      <c r="G1831">
        <v>2024987</v>
      </c>
      <c r="H1831">
        <v>17456</v>
      </c>
      <c r="I1831">
        <v>1080</v>
      </c>
      <c r="J1831">
        <v>0</v>
      </c>
      <c r="K1831">
        <v>1</v>
      </c>
      <c r="L1831" t="s">
        <v>309</v>
      </c>
      <c r="M1831">
        <v>26000</v>
      </c>
      <c r="N1831" t="s">
        <v>22</v>
      </c>
      <c r="O1831">
        <v>147</v>
      </c>
      <c r="P1831" t="s">
        <v>8467</v>
      </c>
      <c r="Q1831">
        <v>188</v>
      </c>
      <c r="R1831">
        <v>81969200</v>
      </c>
    </row>
    <row r="1832" spans="1:18" x14ac:dyDescent="0.25">
      <c r="A1832">
        <v>1830</v>
      </c>
      <c r="B1832" t="s">
        <v>8468</v>
      </c>
      <c r="C1832" t="s">
        <v>8469</v>
      </c>
      <c r="D1832">
        <v>4</v>
      </c>
      <c r="E1832" t="s">
        <v>8470</v>
      </c>
      <c r="F1832" t="s">
        <v>8468</v>
      </c>
      <c r="G1832">
        <v>16014444</v>
      </c>
      <c r="H1832">
        <v>53627</v>
      </c>
      <c r="I1832">
        <v>5449</v>
      </c>
      <c r="J1832">
        <v>0</v>
      </c>
      <c r="K1832">
        <v>22</v>
      </c>
      <c r="L1832" t="s">
        <v>575</v>
      </c>
      <c r="M1832">
        <v>3030</v>
      </c>
      <c r="N1832" t="s">
        <v>22</v>
      </c>
      <c r="O1832">
        <v>61</v>
      </c>
      <c r="P1832" t="s">
        <v>8471</v>
      </c>
      <c r="Q1832">
        <v>390</v>
      </c>
      <c r="R1832">
        <v>119420498</v>
      </c>
    </row>
    <row r="1833" spans="1:18" x14ac:dyDescent="0.25">
      <c r="A1833">
        <v>1831</v>
      </c>
      <c r="B1833" t="s">
        <v>8472</v>
      </c>
      <c r="C1833" t="s">
        <v>8473</v>
      </c>
      <c r="D1833">
        <v>1</v>
      </c>
      <c r="E1833" t="s">
        <v>8474</v>
      </c>
      <c r="F1833" t="s">
        <v>8472</v>
      </c>
      <c r="G1833">
        <v>2853422</v>
      </c>
      <c r="H1833">
        <v>9424</v>
      </c>
      <c r="I1833">
        <v>626</v>
      </c>
      <c r="J1833">
        <v>0</v>
      </c>
      <c r="K1833">
        <v>1</v>
      </c>
      <c r="L1833" t="s">
        <v>514</v>
      </c>
      <c r="M1833">
        <v>2820</v>
      </c>
      <c r="N1833" t="s">
        <v>22</v>
      </c>
      <c r="O1833">
        <v>11</v>
      </c>
      <c r="P1833" t="s">
        <v>8475</v>
      </c>
      <c r="Q1833">
        <v>181</v>
      </c>
      <c r="R1833">
        <v>10281179</v>
      </c>
    </row>
    <row r="1834" spans="1:18" x14ac:dyDescent="0.25">
      <c r="A1834">
        <v>1832</v>
      </c>
      <c r="B1834" t="s">
        <v>8476</v>
      </c>
      <c r="C1834" t="s">
        <v>8477</v>
      </c>
      <c r="D1834">
        <v>4</v>
      </c>
      <c r="E1834" t="s">
        <v>8478</v>
      </c>
      <c r="F1834" t="s">
        <v>8476</v>
      </c>
      <c r="G1834">
        <v>16835597</v>
      </c>
      <c r="H1834">
        <v>103638</v>
      </c>
      <c r="I1834">
        <v>7406</v>
      </c>
      <c r="J1834">
        <v>0</v>
      </c>
      <c r="K1834">
        <v>39</v>
      </c>
      <c r="L1834" t="s">
        <v>519</v>
      </c>
      <c r="M1834">
        <v>7980</v>
      </c>
      <c r="N1834" t="s">
        <v>22</v>
      </c>
      <c r="O1834">
        <v>112</v>
      </c>
      <c r="P1834" t="s">
        <v>8479</v>
      </c>
      <c r="Q1834">
        <v>440</v>
      </c>
      <c r="R1834">
        <v>700104791</v>
      </c>
    </row>
    <row r="1835" spans="1:18" x14ac:dyDescent="0.25">
      <c r="A1835">
        <v>1833</v>
      </c>
      <c r="B1835" t="s">
        <v>8480</v>
      </c>
      <c r="C1835" t="s">
        <v>8481</v>
      </c>
      <c r="D1835">
        <v>1</v>
      </c>
      <c r="E1835" t="s">
        <v>8482</v>
      </c>
      <c r="F1835" t="s">
        <v>8483</v>
      </c>
      <c r="G1835">
        <v>854660</v>
      </c>
      <c r="H1835">
        <v>10817</v>
      </c>
      <c r="I1835">
        <v>173</v>
      </c>
      <c r="J1835">
        <v>0</v>
      </c>
      <c r="K1835">
        <v>87</v>
      </c>
      <c r="L1835" t="s">
        <v>8484</v>
      </c>
      <c r="M1835">
        <v>57400</v>
      </c>
      <c r="N1835" t="s">
        <v>22</v>
      </c>
      <c r="O1835">
        <v>204</v>
      </c>
      <c r="P1835" t="s">
        <v>8485</v>
      </c>
      <c r="Q1835">
        <v>684</v>
      </c>
      <c r="R1835">
        <v>52923172</v>
      </c>
    </row>
    <row r="1836" spans="1:18" x14ac:dyDescent="0.25">
      <c r="A1836">
        <v>1834</v>
      </c>
      <c r="B1836" t="s">
        <v>8486</v>
      </c>
      <c r="C1836" t="s">
        <v>8487</v>
      </c>
      <c r="D1836">
        <v>1</v>
      </c>
      <c r="E1836" t="e">
        <f>-o74qa79NV8</f>
        <v>#NAME?</v>
      </c>
      <c r="F1836" t="s">
        <v>8486</v>
      </c>
      <c r="G1836">
        <v>16380209</v>
      </c>
      <c r="H1836">
        <v>105628</v>
      </c>
      <c r="I1836">
        <v>2652</v>
      </c>
      <c r="J1836">
        <v>0</v>
      </c>
      <c r="K1836">
        <v>737</v>
      </c>
      <c r="L1836" t="s">
        <v>8488</v>
      </c>
      <c r="M1836">
        <v>17500</v>
      </c>
      <c r="N1836" t="s">
        <v>22</v>
      </c>
      <c r="O1836">
        <v>87</v>
      </c>
      <c r="P1836" t="s">
        <v>8390</v>
      </c>
      <c r="Q1836">
        <v>510</v>
      </c>
      <c r="R1836">
        <v>61203815</v>
      </c>
    </row>
    <row r="1837" spans="1:18" x14ac:dyDescent="0.25">
      <c r="A1837">
        <v>1835</v>
      </c>
      <c r="B1837" t="s">
        <v>8489</v>
      </c>
      <c r="C1837" t="s">
        <v>8490</v>
      </c>
      <c r="D1837">
        <v>1</v>
      </c>
      <c r="E1837" t="s">
        <v>8491</v>
      </c>
      <c r="F1837" t="s">
        <v>8489</v>
      </c>
      <c r="G1837">
        <v>3762576</v>
      </c>
      <c r="H1837">
        <v>52957</v>
      </c>
      <c r="I1837">
        <v>2075</v>
      </c>
      <c r="J1837">
        <v>0</v>
      </c>
      <c r="K1837">
        <v>21</v>
      </c>
      <c r="L1837" t="s">
        <v>56</v>
      </c>
      <c r="M1837">
        <v>18300</v>
      </c>
      <c r="N1837" t="s">
        <v>22</v>
      </c>
      <c r="O1837">
        <v>1950</v>
      </c>
      <c r="P1837" t="s">
        <v>8492</v>
      </c>
      <c r="Q1837">
        <v>180</v>
      </c>
      <c r="R1837">
        <v>369603480</v>
      </c>
    </row>
    <row r="1838" spans="1:18" x14ac:dyDescent="0.25">
      <c r="A1838">
        <v>1836</v>
      </c>
      <c r="B1838" t="s">
        <v>8493</v>
      </c>
      <c r="C1838" t="s">
        <v>8494</v>
      </c>
      <c r="D1838">
        <v>1</v>
      </c>
      <c r="E1838" t="s">
        <v>8495</v>
      </c>
      <c r="F1838" t="s">
        <v>8493</v>
      </c>
      <c r="G1838">
        <v>174690</v>
      </c>
      <c r="H1838">
        <v>2819</v>
      </c>
      <c r="I1838">
        <v>81</v>
      </c>
      <c r="J1838">
        <v>0</v>
      </c>
      <c r="K1838">
        <v>0</v>
      </c>
      <c r="L1838" t="s">
        <v>8373</v>
      </c>
      <c r="M1838">
        <v>11300</v>
      </c>
      <c r="N1838" t="s">
        <v>22</v>
      </c>
      <c r="O1838">
        <v>50</v>
      </c>
      <c r="P1838" t="s">
        <v>8496</v>
      </c>
      <c r="Q1838">
        <v>689</v>
      </c>
      <c r="R1838">
        <v>4052732</v>
      </c>
    </row>
    <row r="1839" spans="1:18" x14ac:dyDescent="0.25">
      <c r="A1839">
        <v>1837</v>
      </c>
      <c r="B1839" t="s">
        <v>8497</v>
      </c>
      <c r="C1839" t="s">
        <v>8498</v>
      </c>
      <c r="D1839">
        <v>2</v>
      </c>
      <c r="E1839" t="s">
        <v>8499</v>
      </c>
      <c r="F1839" t="s">
        <v>8500</v>
      </c>
      <c r="G1839">
        <v>16573277</v>
      </c>
      <c r="H1839">
        <v>162102</v>
      </c>
      <c r="I1839">
        <v>6298</v>
      </c>
      <c r="J1839">
        <v>0</v>
      </c>
      <c r="K1839">
        <v>2069</v>
      </c>
      <c r="L1839" t="s">
        <v>61</v>
      </c>
      <c r="M1839">
        <v>2520</v>
      </c>
      <c r="N1839" t="s">
        <v>22</v>
      </c>
      <c r="O1839">
        <v>153</v>
      </c>
      <c r="P1839" t="s">
        <v>8501</v>
      </c>
      <c r="Q1839">
        <v>531</v>
      </c>
      <c r="R1839">
        <v>588611473</v>
      </c>
    </row>
    <row r="1840" spans="1:18" x14ac:dyDescent="0.25">
      <c r="A1840">
        <v>1838</v>
      </c>
      <c r="B1840" t="s">
        <v>8502</v>
      </c>
      <c r="C1840" t="s">
        <v>8503</v>
      </c>
      <c r="D1840">
        <v>1</v>
      </c>
      <c r="E1840" t="s">
        <v>8504</v>
      </c>
      <c r="F1840" t="s">
        <v>8502</v>
      </c>
      <c r="G1840">
        <v>1118666</v>
      </c>
      <c r="H1840">
        <v>7654</v>
      </c>
      <c r="I1840">
        <v>312</v>
      </c>
      <c r="J1840">
        <v>0</v>
      </c>
      <c r="K1840">
        <v>0</v>
      </c>
      <c r="L1840" t="s">
        <v>1392</v>
      </c>
      <c r="M1840">
        <v>404</v>
      </c>
      <c r="N1840" t="s">
        <v>22</v>
      </c>
      <c r="O1840">
        <v>66</v>
      </c>
      <c r="P1840" t="s">
        <v>8505</v>
      </c>
      <c r="Q1840">
        <v>215</v>
      </c>
      <c r="R1840">
        <v>51223680</v>
      </c>
    </row>
    <row r="1841" spans="1:18" x14ac:dyDescent="0.25">
      <c r="A1841">
        <v>1839</v>
      </c>
      <c r="B1841" t="s">
        <v>8506</v>
      </c>
      <c r="C1841" t="s">
        <v>8507</v>
      </c>
      <c r="D1841">
        <v>1</v>
      </c>
      <c r="E1841" t="s">
        <v>8508</v>
      </c>
      <c r="F1841" t="s">
        <v>8509</v>
      </c>
      <c r="G1841">
        <v>6468588</v>
      </c>
      <c r="H1841">
        <v>29691</v>
      </c>
      <c r="I1841">
        <v>1913</v>
      </c>
      <c r="J1841">
        <v>0</v>
      </c>
      <c r="K1841">
        <v>37</v>
      </c>
      <c r="L1841" t="s">
        <v>8389</v>
      </c>
      <c r="M1841">
        <v>49400</v>
      </c>
      <c r="N1841" t="s">
        <v>22</v>
      </c>
      <c r="O1841">
        <v>38</v>
      </c>
      <c r="P1841" t="s">
        <v>8510</v>
      </c>
      <c r="Q1841">
        <v>643</v>
      </c>
      <c r="R1841">
        <v>35444433</v>
      </c>
    </row>
    <row r="1842" spans="1:18" x14ac:dyDescent="0.25">
      <c r="A1842">
        <v>1840</v>
      </c>
      <c r="B1842" t="s">
        <v>8511</v>
      </c>
      <c r="C1842" t="s">
        <v>8512</v>
      </c>
      <c r="D1842">
        <v>2</v>
      </c>
      <c r="E1842" t="s">
        <v>8513</v>
      </c>
      <c r="F1842" t="s">
        <v>8511</v>
      </c>
      <c r="G1842">
        <v>1065921</v>
      </c>
      <c r="H1842">
        <v>10060</v>
      </c>
      <c r="I1842">
        <v>437</v>
      </c>
      <c r="J1842">
        <v>0</v>
      </c>
      <c r="K1842">
        <v>63</v>
      </c>
      <c r="L1842" t="s">
        <v>8514</v>
      </c>
      <c r="M1842">
        <v>199000</v>
      </c>
      <c r="N1842" t="s">
        <v>22</v>
      </c>
      <c r="O1842">
        <v>389</v>
      </c>
      <c r="P1842" t="s">
        <v>8515</v>
      </c>
      <c r="Q1842">
        <v>482</v>
      </c>
      <c r="R1842">
        <v>87500521</v>
      </c>
    </row>
    <row r="1843" spans="1:18" x14ac:dyDescent="0.25">
      <c r="A1843">
        <v>1841</v>
      </c>
      <c r="B1843" t="s">
        <v>8516</v>
      </c>
      <c r="C1843" t="s">
        <v>8517</v>
      </c>
      <c r="D1843">
        <v>1</v>
      </c>
      <c r="E1843" t="s">
        <v>8518</v>
      </c>
      <c r="F1843" t="s">
        <v>8516</v>
      </c>
      <c r="G1843">
        <v>4340080</v>
      </c>
      <c r="H1843">
        <v>34395</v>
      </c>
      <c r="I1843">
        <v>2234</v>
      </c>
      <c r="J1843">
        <v>0</v>
      </c>
      <c r="K1843">
        <v>100</v>
      </c>
      <c r="L1843" t="s">
        <v>648</v>
      </c>
      <c r="M1843">
        <v>12700</v>
      </c>
      <c r="N1843" t="s">
        <v>22</v>
      </c>
      <c r="O1843">
        <v>80</v>
      </c>
      <c r="P1843" t="s">
        <v>8519</v>
      </c>
      <c r="Q1843">
        <v>573</v>
      </c>
      <c r="R1843">
        <v>202832691</v>
      </c>
    </row>
    <row r="1844" spans="1:18" x14ac:dyDescent="0.25">
      <c r="A1844">
        <v>1842</v>
      </c>
      <c r="B1844" t="s">
        <v>8520</v>
      </c>
      <c r="C1844" t="s">
        <v>8521</v>
      </c>
      <c r="D1844">
        <v>2</v>
      </c>
      <c r="E1844" t="s">
        <v>8522</v>
      </c>
      <c r="F1844" t="s">
        <v>8520</v>
      </c>
      <c r="G1844">
        <v>104974569</v>
      </c>
      <c r="H1844">
        <v>516189</v>
      </c>
      <c r="I1844">
        <v>46934</v>
      </c>
      <c r="J1844">
        <v>0</v>
      </c>
      <c r="K1844">
        <v>1763</v>
      </c>
      <c r="L1844" t="s">
        <v>758</v>
      </c>
      <c r="M1844">
        <v>40600</v>
      </c>
      <c r="N1844" t="s">
        <v>22</v>
      </c>
      <c r="O1844">
        <v>51</v>
      </c>
      <c r="P1844" t="s">
        <v>8523</v>
      </c>
      <c r="Q1844">
        <v>453</v>
      </c>
      <c r="R1844">
        <v>190329131</v>
      </c>
    </row>
    <row r="1845" spans="1:18" x14ac:dyDescent="0.25">
      <c r="A1845">
        <v>1843</v>
      </c>
      <c r="B1845" t="s">
        <v>8524</v>
      </c>
      <c r="C1845" t="s">
        <v>8525</v>
      </c>
      <c r="D1845">
        <v>1</v>
      </c>
      <c r="E1845" t="s">
        <v>8526</v>
      </c>
      <c r="F1845" t="s">
        <v>8524</v>
      </c>
      <c r="G1845">
        <v>3695194</v>
      </c>
      <c r="H1845">
        <v>20311</v>
      </c>
      <c r="I1845">
        <v>1735</v>
      </c>
      <c r="J1845">
        <v>0</v>
      </c>
      <c r="K1845">
        <v>159</v>
      </c>
      <c r="L1845" t="s">
        <v>855</v>
      </c>
      <c r="M1845">
        <v>382</v>
      </c>
      <c r="N1845" t="s">
        <v>22</v>
      </c>
      <c r="O1845">
        <v>300</v>
      </c>
      <c r="P1845" t="s">
        <v>8527</v>
      </c>
      <c r="Q1845">
        <v>636</v>
      </c>
      <c r="R1845">
        <v>21186532</v>
      </c>
    </row>
    <row r="1846" spans="1:18" x14ac:dyDescent="0.25">
      <c r="A1846">
        <v>1844</v>
      </c>
      <c r="B1846" t="s">
        <v>8528</v>
      </c>
      <c r="C1846" t="s">
        <v>8529</v>
      </c>
      <c r="D1846">
        <v>1</v>
      </c>
      <c r="E1846" t="s">
        <v>8530</v>
      </c>
      <c r="F1846" t="s">
        <v>8531</v>
      </c>
      <c r="G1846">
        <v>4203690</v>
      </c>
      <c r="H1846">
        <v>72982</v>
      </c>
      <c r="I1846">
        <v>929</v>
      </c>
      <c r="J1846">
        <v>0</v>
      </c>
      <c r="K1846">
        <v>535</v>
      </c>
      <c r="L1846" t="s">
        <v>8532</v>
      </c>
      <c r="M1846">
        <v>1710000</v>
      </c>
      <c r="N1846" t="s">
        <v>22</v>
      </c>
      <c r="O1846">
        <v>129</v>
      </c>
      <c r="P1846" t="s">
        <v>8533</v>
      </c>
      <c r="Q1846">
        <v>845</v>
      </c>
      <c r="R1846">
        <v>491650447</v>
      </c>
    </row>
    <row r="1847" spans="1:18" x14ac:dyDescent="0.25">
      <c r="A1847">
        <v>1845</v>
      </c>
      <c r="B1847" t="s">
        <v>8534</v>
      </c>
      <c r="C1847" t="s">
        <v>8535</v>
      </c>
      <c r="D1847">
        <v>1</v>
      </c>
      <c r="E1847" t="s">
        <v>8536</v>
      </c>
      <c r="F1847" t="s">
        <v>8534</v>
      </c>
      <c r="G1847">
        <v>446405</v>
      </c>
      <c r="H1847">
        <v>3267</v>
      </c>
      <c r="I1847">
        <v>379</v>
      </c>
      <c r="J1847">
        <v>0</v>
      </c>
      <c r="K1847">
        <v>3</v>
      </c>
      <c r="L1847" t="s">
        <v>8394</v>
      </c>
      <c r="M1847">
        <v>377</v>
      </c>
      <c r="N1847" t="s">
        <v>22</v>
      </c>
      <c r="O1847">
        <v>151</v>
      </c>
      <c r="P1847" t="s">
        <v>8537</v>
      </c>
      <c r="Q1847">
        <v>461</v>
      </c>
      <c r="R1847">
        <v>9135961</v>
      </c>
    </row>
    <row r="1848" spans="1:18" x14ac:dyDescent="0.25">
      <c r="A1848">
        <v>1846</v>
      </c>
      <c r="B1848" t="s">
        <v>8538</v>
      </c>
      <c r="C1848" t="s">
        <v>8539</v>
      </c>
      <c r="D1848">
        <v>1</v>
      </c>
      <c r="E1848" t="s">
        <v>8540</v>
      </c>
      <c r="F1848" t="s">
        <v>8541</v>
      </c>
      <c r="G1848">
        <v>1490</v>
      </c>
      <c r="H1848">
        <v>70</v>
      </c>
      <c r="I1848">
        <v>1</v>
      </c>
      <c r="J1848">
        <v>0</v>
      </c>
      <c r="K1848">
        <v>13</v>
      </c>
      <c r="L1848" t="s">
        <v>8542</v>
      </c>
      <c r="M1848">
        <v>41100</v>
      </c>
      <c r="N1848" t="s">
        <v>22</v>
      </c>
      <c r="O1848">
        <v>523</v>
      </c>
      <c r="P1848" t="s">
        <v>8543</v>
      </c>
      <c r="Q1848">
        <v>136</v>
      </c>
      <c r="R1848">
        <v>19641434</v>
      </c>
    </row>
    <row r="1849" spans="1:18" x14ac:dyDescent="0.25">
      <c r="A1849">
        <v>1847</v>
      </c>
      <c r="B1849" t="s">
        <v>8544</v>
      </c>
      <c r="C1849" t="s">
        <v>8545</v>
      </c>
      <c r="D1849">
        <v>1</v>
      </c>
      <c r="E1849" t="s">
        <v>8546</v>
      </c>
      <c r="F1849" t="s">
        <v>8547</v>
      </c>
      <c r="G1849">
        <v>1617242</v>
      </c>
      <c r="H1849">
        <v>23333</v>
      </c>
      <c r="I1849">
        <v>3962</v>
      </c>
      <c r="J1849">
        <v>0</v>
      </c>
      <c r="K1849">
        <v>79</v>
      </c>
      <c r="L1849" t="s">
        <v>8548</v>
      </c>
      <c r="M1849">
        <v>59900</v>
      </c>
      <c r="N1849" t="s">
        <v>22</v>
      </c>
      <c r="O1849">
        <v>1720</v>
      </c>
      <c r="P1849" t="s">
        <v>8549</v>
      </c>
      <c r="Q1849">
        <v>2149</v>
      </c>
      <c r="R1849">
        <v>190803101</v>
      </c>
    </row>
    <row r="1850" spans="1:18" x14ac:dyDescent="0.25">
      <c r="A1850">
        <v>1848</v>
      </c>
      <c r="B1850" t="s">
        <v>8550</v>
      </c>
      <c r="C1850" t="s">
        <v>8551</v>
      </c>
      <c r="D1850">
        <v>1</v>
      </c>
      <c r="E1850" t="s">
        <v>8552</v>
      </c>
      <c r="F1850" t="s">
        <v>8550</v>
      </c>
      <c r="G1850">
        <v>8548256</v>
      </c>
      <c r="H1850">
        <v>98117</v>
      </c>
      <c r="I1850">
        <v>5704</v>
      </c>
      <c r="J1850">
        <v>0</v>
      </c>
      <c r="K1850">
        <v>370</v>
      </c>
      <c r="L1850" t="s">
        <v>8553</v>
      </c>
      <c r="M1850">
        <v>400000</v>
      </c>
      <c r="N1850" t="s">
        <v>22</v>
      </c>
      <c r="O1850">
        <v>558</v>
      </c>
      <c r="P1850" t="s">
        <v>8554</v>
      </c>
      <c r="Q1850">
        <v>944</v>
      </c>
      <c r="R1850">
        <v>1028886544</v>
      </c>
    </row>
    <row r="1851" spans="1:18" x14ac:dyDescent="0.25">
      <c r="A1851">
        <v>1849</v>
      </c>
      <c r="B1851" t="s">
        <v>8555</v>
      </c>
      <c r="C1851" t="s">
        <v>8556</v>
      </c>
      <c r="D1851">
        <v>1</v>
      </c>
      <c r="E1851" t="s">
        <v>8557</v>
      </c>
      <c r="F1851" t="s">
        <v>8555</v>
      </c>
      <c r="G1851">
        <v>2044157</v>
      </c>
      <c r="H1851">
        <v>22680</v>
      </c>
      <c r="I1851">
        <v>1399</v>
      </c>
      <c r="J1851">
        <v>0</v>
      </c>
      <c r="K1851">
        <v>84</v>
      </c>
      <c r="L1851" t="s">
        <v>8558</v>
      </c>
      <c r="M1851">
        <v>367000</v>
      </c>
      <c r="N1851" t="s">
        <v>22</v>
      </c>
      <c r="O1851">
        <v>878</v>
      </c>
      <c r="P1851" t="s">
        <v>8559</v>
      </c>
      <c r="Q1851">
        <v>1140</v>
      </c>
      <c r="R1851">
        <v>145023429</v>
      </c>
    </row>
    <row r="1852" spans="1:18" x14ac:dyDescent="0.25">
      <c r="A1852">
        <v>1850</v>
      </c>
      <c r="B1852" t="s">
        <v>8560</v>
      </c>
      <c r="C1852" t="s">
        <v>8561</v>
      </c>
      <c r="D1852">
        <v>1</v>
      </c>
      <c r="E1852" t="s">
        <v>8562</v>
      </c>
      <c r="F1852" t="s">
        <v>8563</v>
      </c>
      <c r="G1852">
        <v>11565055</v>
      </c>
      <c r="H1852">
        <v>146920</v>
      </c>
      <c r="I1852">
        <v>19079</v>
      </c>
      <c r="J1852">
        <v>0</v>
      </c>
      <c r="K1852">
        <v>204</v>
      </c>
      <c r="L1852" t="s">
        <v>2528</v>
      </c>
      <c r="M1852">
        <v>12400</v>
      </c>
      <c r="N1852" t="s">
        <v>22</v>
      </c>
      <c r="O1852">
        <v>213</v>
      </c>
      <c r="P1852" t="s">
        <v>8564</v>
      </c>
      <c r="Q1852">
        <v>1686</v>
      </c>
      <c r="R1852">
        <v>90964796</v>
      </c>
    </row>
    <row r="1853" spans="1:18" x14ac:dyDescent="0.25">
      <c r="A1853">
        <v>1851</v>
      </c>
      <c r="B1853" t="s">
        <v>8565</v>
      </c>
      <c r="C1853" t="s">
        <v>8566</v>
      </c>
      <c r="D1853">
        <v>1</v>
      </c>
      <c r="E1853" t="s">
        <v>8567</v>
      </c>
      <c r="F1853" t="s">
        <v>8565</v>
      </c>
      <c r="G1853">
        <v>4157257</v>
      </c>
      <c r="H1853">
        <v>62585</v>
      </c>
      <c r="I1853">
        <v>9927</v>
      </c>
      <c r="J1853">
        <v>0</v>
      </c>
      <c r="K1853">
        <v>20</v>
      </c>
      <c r="L1853" t="s">
        <v>8568</v>
      </c>
      <c r="M1853">
        <v>209000</v>
      </c>
      <c r="N1853" t="s">
        <v>22</v>
      </c>
      <c r="O1853">
        <v>813</v>
      </c>
      <c r="P1853" t="s">
        <v>8569</v>
      </c>
      <c r="Q1853">
        <v>1883</v>
      </c>
      <c r="R1853">
        <v>434194861</v>
      </c>
    </row>
    <row r="1854" spans="1:18" x14ac:dyDescent="0.25">
      <c r="A1854">
        <v>1852</v>
      </c>
      <c r="B1854" t="s">
        <v>8570</v>
      </c>
      <c r="C1854" t="s">
        <v>8571</v>
      </c>
      <c r="D1854">
        <v>1</v>
      </c>
      <c r="E1854" t="s">
        <v>8572</v>
      </c>
      <c r="F1854" t="s">
        <v>8570</v>
      </c>
      <c r="G1854">
        <v>592659</v>
      </c>
      <c r="H1854">
        <v>6290</v>
      </c>
      <c r="I1854">
        <v>405</v>
      </c>
      <c r="J1854">
        <v>0</v>
      </c>
      <c r="K1854">
        <v>21</v>
      </c>
      <c r="L1854" t="s">
        <v>2150</v>
      </c>
      <c r="M1854">
        <v>61700</v>
      </c>
      <c r="N1854" t="s">
        <v>22</v>
      </c>
      <c r="O1854">
        <v>820</v>
      </c>
      <c r="P1854" t="s">
        <v>8573</v>
      </c>
      <c r="Q1854">
        <v>1131</v>
      </c>
      <c r="R1854">
        <v>294867350</v>
      </c>
    </row>
    <row r="1855" spans="1:18" x14ac:dyDescent="0.25">
      <c r="A1855">
        <v>1853</v>
      </c>
      <c r="B1855" t="s">
        <v>8574</v>
      </c>
      <c r="C1855" t="s">
        <v>8575</v>
      </c>
      <c r="D1855">
        <v>1</v>
      </c>
      <c r="E1855" t="s">
        <v>8576</v>
      </c>
      <c r="F1855" t="s">
        <v>8574</v>
      </c>
      <c r="G1855">
        <v>17300163</v>
      </c>
      <c r="H1855">
        <v>199075</v>
      </c>
      <c r="I1855">
        <v>22357</v>
      </c>
      <c r="J1855">
        <v>0</v>
      </c>
      <c r="K1855">
        <v>319</v>
      </c>
      <c r="L1855" t="s">
        <v>8577</v>
      </c>
      <c r="M1855">
        <v>71700</v>
      </c>
      <c r="N1855" t="s">
        <v>22</v>
      </c>
      <c r="O1855">
        <v>1002</v>
      </c>
      <c r="P1855" t="s">
        <v>8578</v>
      </c>
      <c r="Q1855">
        <v>2496</v>
      </c>
      <c r="R1855">
        <v>391044698</v>
      </c>
    </row>
    <row r="1856" spans="1:18" x14ac:dyDescent="0.25">
      <c r="A1856">
        <v>1854</v>
      </c>
      <c r="B1856" t="s">
        <v>8579</v>
      </c>
      <c r="C1856" t="s">
        <v>8580</v>
      </c>
      <c r="D1856">
        <v>1</v>
      </c>
      <c r="E1856" t="s">
        <v>8581</v>
      </c>
      <c r="F1856" t="s">
        <v>8579</v>
      </c>
      <c r="G1856">
        <v>26467238</v>
      </c>
      <c r="H1856">
        <v>219389</v>
      </c>
      <c r="I1856">
        <v>18645</v>
      </c>
      <c r="J1856">
        <v>0</v>
      </c>
      <c r="K1856">
        <v>1840</v>
      </c>
      <c r="L1856" t="s">
        <v>8582</v>
      </c>
      <c r="M1856">
        <v>56400</v>
      </c>
      <c r="N1856" t="s">
        <v>22</v>
      </c>
      <c r="O1856">
        <v>294</v>
      </c>
      <c r="P1856" t="s">
        <v>8583</v>
      </c>
      <c r="Q1856">
        <v>1136</v>
      </c>
      <c r="R1856">
        <v>67518674</v>
      </c>
    </row>
    <row r="1857" spans="1:18" x14ac:dyDescent="0.25">
      <c r="A1857">
        <v>1855</v>
      </c>
      <c r="B1857" t="s">
        <v>8584</v>
      </c>
      <c r="C1857" t="s">
        <v>8585</v>
      </c>
      <c r="D1857">
        <v>1</v>
      </c>
      <c r="E1857" t="s">
        <v>8586</v>
      </c>
      <c r="F1857" t="s">
        <v>8584</v>
      </c>
      <c r="G1857">
        <v>469940</v>
      </c>
      <c r="H1857">
        <v>10628</v>
      </c>
      <c r="I1857">
        <v>1077</v>
      </c>
      <c r="J1857">
        <v>0</v>
      </c>
      <c r="K1857">
        <v>7</v>
      </c>
      <c r="L1857" t="s">
        <v>8587</v>
      </c>
      <c r="M1857">
        <v>67800</v>
      </c>
      <c r="N1857" t="s">
        <v>22</v>
      </c>
      <c r="O1857">
        <v>1429</v>
      </c>
      <c r="P1857" t="s">
        <v>8588</v>
      </c>
      <c r="Q1857">
        <v>1121</v>
      </c>
      <c r="R1857">
        <v>119333391</v>
      </c>
    </row>
    <row r="1858" spans="1:18" x14ac:dyDescent="0.25">
      <c r="A1858">
        <v>1856</v>
      </c>
      <c r="B1858" t="s">
        <v>8589</v>
      </c>
      <c r="C1858" t="s">
        <v>8590</v>
      </c>
      <c r="D1858">
        <v>1</v>
      </c>
      <c r="E1858" t="s">
        <v>8591</v>
      </c>
      <c r="F1858" t="s">
        <v>8592</v>
      </c>
      <c r="G1858">
        <v>4373814</v>
      </c>
      <c r="H1858">
        <v>49254</v>
      </c>
      <c r="I1858">
        <v>1229</v>
      </c>
      <c r="J1858">
        <v>0</v>
      </c>
      <c r="K1858">
        <v>147</v>
      </c>
      <c r="L1858" t="s">
        <v>2145</v>
      </c>
      <c r="M1858">
        <v>1160000</v>
      </c>
      <c r="N1858" t="s">
        <v>22</v>
      </c>
      <c r="O1858">
        <v>411</v>
      </c>
      <c r="P1858" t="s">
        <v>8593</v>
      </c>
      <c r="Q1858">
        <v>1142</v>
      </c>
      <c r="R1858">
        <v>832080997</v>
      </c>
    </row>
    <row r="1859" spans="1:18" x14ac:dyDescent="0.25">
      <c r="A1859">
        <v>1857</v>
      </c>
      <c r="B1859" t="s">
        <v>8594</v>
      </c>
      <c r="C1859" t="s">
        <v>8595</v>
      </c>
      <c r="D1859">
        <v>1</v>
      </c>
      <c r="E1859" t="s">
        <v>8596</v>
      </c>
      <c r="F1859" t="s">
        <v>8594</v>
      </c>
      <c r="G1859">
        <v>261912</v>
      </c>
      <c r="H1859">
        <v>4376</v>
      </c>
      <c r="I1859">
        <v>177</v>
      </c>
      <c r="J1859">
        <v>0</v>
      </c>
      <c r="K1859">
        <v>74</v>
      </c>
      <c r="L1859" t="s">
        <v>8597</v>
      </c>
      <c r="M1859">
        <v>2000</v>
      </c>
      <c r="N1859" t="s">
        <v>22</v>
      </c>
      <c r="O1859">
        <v>84</v>
      </c>
      <c r="P1859" t="s">
        <v>8598</v>
      </c>
      <c r="Q1859">
        <v>951</v>
      </c>
      <c r="R1859">
        <v>4870912</v>
      </c>
    </row>
    <row r="1860" spans="1:18" x14ac:dyDescent="0.25">
      <c r="A1860">
        <v>1858</v>
      </c>
      <c r="B1860" t="s">
        <v>8599</v>
      </c>
      <c r="C1860" t="s">
        <v>8600</v>
      </c>
      <c r="D1860">
        <v>1</v>
      </c>
      <c r="E1860" t="s">
        <v>8601</v>
      </c>
      <c r="F1860" t="s">
        <v>8599</v>
      </c>
      <c r="G1860">
        <v>365139</v>
      </c>
      <c r="H1860">
        <v>8618</v>
      </c>
      <c r="I1860">
        <v>483</v>
      </c>
      <c r="J1860">
        <v>0</v>
      </c>
      <c r="K1860">
        <v>90</v>
      </c>
      <c r="L1860" t="s">
        <v>8602</v>
      </c>
      <c r="M1860">
        <v>12600</v>
      </c>
      <c r="N1860" t="s">
        <v>22</v>
      </c>
      <c r="O1860">
        <v>857</v>
      </c>
      <c r="P1860" t="s">
        <v>8603</v>
      </c>
      <c r="Q1860">
        <v>2203</v>
      </c>
      <c r="R1860">
        <v>55220753</v>
      </c>
    </row>
    <row r="1861" spans="1:18" x14ac:dyDescent="0.25">
      <c r="A1861">
        <v>1859</v>
      </c>
      <c r="B1861" t="s">
        <v>8604</v>
      </c>
      <c r="C1861" t="s">
        <v>8605</v>
      </c>
      <c r="D1861">
        <v>1</v>
      </c>
      <c r="E1861" t="s">
        <v>8606</v>
      </c>
      <c r="F1861" t="s">
        <v>8604</v>
      </c>
      <c r="G1861">
        <v>1288336</v>
      </c>
      <c r="H1861">
        <v>21874</v>
      </c>
      <c r="I1861">
        <v>953</v>
      </c>
      <c r="J1861">
        <v>0</v>
      </c>
      <c r="K1861">
        <v>4</v>
      </c>
      <c r="L1861" t="s">
        <v>8607</v>
      </c>
      <c r="M1861">
        <v>17500</v>
      </c>
      <c r="N1861" t="s">
        <v>22</v>
      </c>
      <c r="O1861">
        <v>1056</v>
      </c>
      <c r="P1861" t="s">
        <v>8608</v>
      </c>
      <c r="Q1861">
        <v>1138</v>
      </c>
      <c r="R1861">
        <v>78067373</v>
      </c>
    </row>
    <row r="1862" spans="1:18" x14ac:dyDescent="0.25">
      <c r="A1862">
        <v>1860</v>
      </c>
      <c r="B1862" t="s">
        <v>8609</v>
      </c>
      <c r="C1862" t="s">
        <v>8610</v>
      </c>
      <c r="D1862">
        <v>1</v>
      </c>
      <c r="E1862" t="s">
        <v>8611</v>
      </c>
      <c r="F1862" t="s">
        <v>8612</v>
      </c>
      <c r="G1862">
        <v>866201</v>
      </c>
      <c r="H1862">
        <v>11851</v>
      </c>
      <c r="I1862">
        <v>285</v>
      </c>
      <c r="J1862">
        <v>0</v>
      </c>
      <c r="K1862">
        <v>269</v>
      </c>
      <c r="L1862" t="s">
        <v>8613</v>
      </c>
      <c r="M1862">
        <v>10600000</v>
      </c>
      <c r="N1862" t="s">
        <v>22</v>
      </c>
      <c r="O1862">
        <v>688</v>
      </c>
      <c r="P1862" t="s">
        <v>8614</v>
      </c>
      <c r="Q1862">
        <v>1975</v>
      </c>
      <c r="R1862">
        <v>3715153778</v>
      </c>
    </row>
    <row r="1863" spans="1:18" x14ac:dyDescent="0.25">
      <c r="A1863">
        <v>1861</v>
      </c>
      <c r="B1863" t="s">
        <v>8615</v>
      </c>
      <c r="C1863" t="s">
        <v>8616</v>
      </c>
      <c r="D1863">
        <v>1</v>
      </c>
      <c r="E1863" t="s">
        <v>8617</v>
      </c>
      <c r="F1863" t="s">
        <v>8615</v>
      </c>
      <c r="G1863">
        <v>12747637</v>
      </c>
      <c r="H1863">
        <v>132349</v>
      </c>
      <c r="I1863">
        <v>11073</v>
      </c>
      <c r="J1863">
        <v>0</v>
      </c>
      <c r="K1863">
        <v>751</v>
      </c>
      <c r="L1863" t="s">
        <v>8618</v>
      </c>
      <c r="M1863">
        <v>81000</v>
      </c>
      <c r="N1863" t="s">
        <v>22</v>
      </c>
      <c r="O1863">
        <v>1114</v>
      </c>
      <c r="P1863" t="s">
        <v>8619</v>
      </c>
      <c r="Q1863">
        <v>1121</v>
      </c>
      <c r="R1863">
        <v>243663815</v>
      </c>
    </row>
    <row r="1864" spans="1:18" x14ac:dyDescent="0.25">
      <c r="A1864">
        <v>1862</v>
      </c>
      <c r="B1864" t="s">
        <v>8620</v>
      </c>
      <c r="C1864" t="s">
        <v>8621</v>
      </c>
      <c r="D1864">
        <v>1</v>
      </c>
      <c r="E1864" t="s">
        <v>8622</v>
      </c>
      <c r="F1864" t="s">
        <v>8620</v>
      </c>
      <c r="G1864">
        <v>38688</v>
      </c>
      <c r="H1864">
        <v>477</v>
      </c>
      <c r="I1864">
        <v>20</v>
      </c>
      <c r="J1864">
        <v>0</v>
      </c>
      <c r="K1864">
        <v>0</v>
      </c>
      <c r="L1864" t="s">
        <v>8623</v>
      </c>
      <c r="M1864">
        <v>6680</v>
      </c>
      <c r="N1864" t="s">
        <v>22</v>
      </c>
      <c r="O1864">
        <v>334</v>
      </c>
      <c r="P1864" t="s">
        <v>8624</v>
      </c>
      <c r="Q1864">
        <v>210</v>
      </c>
      <c r="R1864">
        <v>46274029</v>
      </c>
    </row>
    <row r="1865" spans="1:18" x14ac:dyDescent="0.25">
      <c r="A1865">
        <v>1863</v>
      </c>
      <c r="B1865" t="s">
        <v>8625</v>
      </c>
      <c r="C1865" t="s">
        <v>8626</v>
      </c>
      <c r="D1865">
        <v>1</v>
      </c>
      <c r="E1865" t="s">
        <v>8627</v>
      </c>
      <c r="F1865" t="s">
        <v>8625</v>
      </c>
      <c r="G1865">
        <v>178852</v>
      </c>
      <c r="H1865">
        <v>12891</v>
      </c>
      <c r="I1865">
        <v>2139</v>
      </c>
      <c r="J1865">
        <v>0</v>
      </c>
      <c r="K1865">
        <v>2</v>
      </c>
      <c r="L1865" t="s">
        <v>8628</v>
      </c>
      <c r="M1865">
        <v>4850</v>
      </c>
      <c r="N1865" t="s">
        <v>22</v>
      </c>
      <c r="O1865">
        <v>128</v>
      </c>
      <c r="P1865" t="s">
        <v>8629</v>
      </c>
      <c r="Q1865">
        <v>479</v>
      </c>
      <c r="R1865">
        <v>2554487</v>
      </c>
    </row>
    <row r="1866" spans="1:18" x14ac:dyDescent="0.25">
      <c r="A1866">
        <v>1864</v>
      </c>
      <c r="B1866" t="s">
        <v>8630</v>
      </c>
      <c r="C1866" t="s">
        <v>8631</v>
      </c>
      <c r="D1866">
        <v>1</v>
      </c>
      <c r="E1866" t="s">
        <v>8632</v>
      </c>
      <c r="F1866" t="s">
        <v>8630</v>
      </c>
      <c r="G1866">
        <v>4867908</v>
      </c>
      <c r="H1866">
        <v>53275</v>
      </c>
      <c r="I1866">
        <v>8198</v>
      </c>
      <c r="J1866">
        <v>0</v>
      </c>
      <c r="K1866">
        <v>20</v>
      </c>
      <c r="L1866" t="s">
        <v>2189</v>
      </c>
      <c r="M1866">
        <v>98800</v>
      </c>
      <c r="N1866" t="s">
        <v>22</v>
      </c>
      <c r="O1866">
        <v>317</v>
      </c>
      <c r="P1866" t="s">
        <v>8633</v>
      </c>
      <c r="Q1866">
        <v>853</v>
      </c>
      <c r="R1866">
        <v>433060744</v>
      </c>
    </row>
    <row r="1867" spans="1:18" x14ac:dyDescent="0.25">
      <c r="A1867">
        <v>1865</v>
      </c>
      <c r="B1867" t="s">
        <v>8634</v>
      </c>
      <c r="C1867" t="s">
        <v>8635</v>
      </c>
      <c r="D1867">
        <v>1</v>
      </c>
      <c r="E1867" t="s">
        <v>8636</v>
      </c>
      <c r="F1867" t="s">
        <v>8637</v>
      </c>
      <c r="G1867">
        <v>476910</v>
      </c>
      <c r="H1867">
        <v>9315</v>
      </c>
      <c r="I1867">
        <v>1426</v>
      </c>
      <c r="J1867">
        <v>0</v>
      </c>
      <c r="K1867">
        <v>34</v>
      </c>
      <c r="L1867" t="s">
        <v>8638</v>
      </c>
      <c r="M1867">
        <v>156000</v>
      </c>
      <c r="N1867" t="s">
        <v>22</v>
      </c>
      <c r="O1867">
        <v>890</v>
      </c>
      <c r="P1867" t="s">
        <v>8639</v>
      </c>
      <c r="Q1867">
        <v>2495</v>
      </c>
      <c r="R1867">
        <v>711349123</v>
      </c>
    </row>
    <row r="1868" spans="1:18" x14ac:dyDescent="0.25">
      <c r="A1868">
        <v>1866</v>
      </c>
      <c r="B1868" t="s">
        <v>8640</v>
      </c>
      <c r="C1868" t="s">
        <v>8641</v>
      </c>
      <c r="D1868">
        <v>1</v>
      </c>
      <c r="E1868" t="s">
        <v>8642</v>
      </c>
      <c r="F1868" t="s">
        <v>8640</v>
      </c>
      <c r="G1868">
        <v>3954989</v>
      </c>
      <c r="H1868">
        <v>56275</v>
      </c>
      <c r="I1868">
        <v>5937</v>
      </c>
      <c r="J1868">
        <v>0</v>
      </c>
      <c r="K1868">
        <v>150</v>
      </c>
      <c r="L1868" t="s">
        <v>8643</v>
      </c>
      <c r="M1868">
        <v>9860</v>
      </c>
      <c r="N1868" t="s">
        <v>22</v>
      </c>
      <c r="O1868">
        <v>395</v>
      </c>
      <c r="P1868" t="s">
        <v>8644</v>
      </c>
      <c r="Q1868">
        <v>1712</v>
      </c>
      <c r="R1868">
        <v>152510565</v>
      </c>
    </row>
    <row r="1869" spans="1:18" x14ac:dyDescent="0.25">
      <c r="A1869">
        <v>1867</v>
      </c>
      <c r="B1869" t="s">
        <v>8645</v>
      </c>
      <c r="C1869" t="s">
        <v>8646</v>
      </c>
      <c r="D1869">
        <v>1</v>
      </c>
      <c r="E1869" t="s">
        <v>8647</v>
      </c>
      <c r="F1869" t="s">
        <v>8645</v>
      </c>
      <c r="G1869">
        <v>261567</v>
      </c>
      <c r="H1869">
        <v>4396</v>
      </c>
      <c r="I1869">
        <v>285</v>
      </c>
      <c r="J1869">
        <v>0</v>
      </c>
      <c r="K1869">
        <v>35</v>
      </c>
      <c r="L1869" t="s">
        <v>8648</v>
      </c>
      <c r="M1869">
        <v>82700</v>
      </c>
      <c r="N1869" t="s">
        <v>22</v>
      </c>
      <c r="O1869">
        <v>709</v>
      </c>
      <c r="P1869" t="s">
        <v>8649</v>
      </c>
      <c r="Q1869">
        <v>1042</v>
      </c>
      <c r="R1869">
        <v>340626534</v>
      </c>
    </row>
    <row r="1870" spans="1:18" x14ac:dyDescent="0.25">
      <c r="A1870">
        <v>1868</v>
      </c>
      <c r="B1870" t="s">
        <v>8650</v>
      </c>
      <c r="C1870" t="s">
        <v>8651</v>
      </c>
      <c r="D1870">
        <v>1</v>
      </c>
      <c r="E1870" t="s">
        <v>8652</v>
      </c>
      <c r="F1870" t="s">
        <v>8650</v>
      </c>
      <c r="G1870">
        <v>3496894</v>
      </c>
      <c r="H1870">
        <v>66972</v>
      </c>
      <c r="I1870">
        <v>7138</v>
      </c>
      <c r="J1870">
        <v>0</v>
      </c>
      <c r="K1870">
        <v>17</v>
      </c>
      <c r="L1870" t="s">
        <v>8653</v>
      </c>
      <c r="M1870">
        <v>20100</v>
      </c>
      <c r="N1870" t="s">
        <v>22</v>
      </c>
      <c r="O1870">
        <v>128</v>
      </c>
      <c r="P1870" t="s">
        <v>8654</v>
      </c>
      <c r="Q1870">
        <v>930</v>
      </c>
      <c r="R1870">
        <v>40105205</v>
      </c>
    </row>
    <row r="1871" spans="1:18" x14ac:dyDescent="0.25">
      <c r="A1871">
        <v>1869</v>
      </c>
      <c r="B1871" t="s">
        <v>8655</v>
      </c>
      <c r="C1871" t="s">
        <v>8656</v>
      </c>
      <c r="D1871">
        <v>1</v>
      </c>
      <c r="E1871" t="s">
        <v>8657</v>
      </c>
      <c r="F1871" t="s">
        <v>8655</v>
      </c>
      <c r="G1871">
        <v>94802</v>
      </c>
      <c r="H1871">
        <v>3087</v>
      </c>
      <c r="I1871">
        <v>518</v>
      </c>
      <c r="J1871">
        <v>0</v>
      </c>
      <c r="K1871">
        <v>3</v>
      </c>
      <c r="L1871" t="s">
        <v>8658</v>
      </c>
      <c r="M1871">
        <v>3250</v>
      </c>
      <c r="N1871" t="s">
        <v>22</v>
      </c>
      <c r="O1871">
        <v>342</v>
      </c>
      <c r="P1871" t="s">
        <v>8659</v>
      </c>
      <c r="Q1871">
        <v>1663</v>
      </c>
      <c r="R1871">
        <v>23583328</v>
      </c>
    </row>
    <row r="1872" spans="1:18" x14ac:dyDescent="0.25">
      <c r="A1872">
        <v>1870</v>
      </c>
      <c r="B1872" t="s">
        <v>8660</v>
      </c>
      <c r="C1872" t="s">
        <v>8661</v>
      </c>
      <c r="D1872">
        <v>1</v>
      </c>
      <c r="E1872" t="s">
        <v>8662</v>
      </c>
      <c r="F1872" t="s">
        <v>8660</v>
      </c>
      <c r="G1872">
        <v>670597</v>
      </c>
      <c r="H1872">
        <v>11338</v>
      </c>
      <c r="I1872">
        <v>323</v>
      </c>
      <c r="J1872">
        <v>0</v>
      </c>
      <c r="K1872">
        <v>79</v>
      </c>
      <c r="L1872" t="s">
        <v>8663</v>
      </c>
      <c r="M1872">
        <v>551</v>
      </c>
      <c r="N1872" t="s">
        <v>22</v>
      </c>
      <c r="O1872">
        <v>715</v>
      </c>
      <c r="P1872" t="s">
        <v>8664</v>
      </c>
      <c r="Q1872">
        <v>1142</v>
      </c>
      <c r="R1872">
        <v>341271741</v>
      </c>
    </row>
    <row r="1873" spans="1:18" x14ac:dyDescent="0.25">
      <c r="A1873">
        <v>1871</v>
      </c>
      <c r="B1873" t="s">
        <v>8665</v>
      </c>
      <c r="C1873" t="s">
        <v>8666</v>
      </c>
      <c r="D1873">
        <v>1</v>
      </c>
      <c r="E1873" t="s">
        <v>8667</v>
      </c>
      <c r="F1873" t="s">
        <v>8668</v>
      </c>
      <c r="G1873">
        <v>63565</v>
      </c>
      <c r="H1873">
        <v>101</v>
      </c>
      <c r="I1873">
        <v>4</v>
      </c>
      <c r="J1873">
        <v>0</v>
      </c>
      <c r="K1873">
        <v>7</v>
      </c>
      <c r="L1873" t="s">
        <v>8669</v>
      </c>
      <c r="M1873">
        <v>1240</v>
      </c>
      <c r="N1873" t="s">
        <v>22</v>
      </c>
      <c r="O1873">
        <v>24</v>
      </c>
      <c r="P1873" t="s">
        <v>8670</v>
      </c>
      <c r="Q1873">
        <v>3816</v>
      </c>
      <c r="R1873">
        <v>1236298</v>
      </c>
    </row>
    <row r="1874" spans="1:18" x14ac:dyDescent="0.25">
      <c r="A1874">
        <v>1872</v>
      </c>
      <c r="B1874" t="s">
        <v>8671</v>
      </c>
      <c r="C1874" t="s">
        <v>8672</v>
      </c>
      <c r="D1874">
        <v>1</v>
      </c>
      <c r="E1874" t="s">
        <v>8673</v>
      </c>
      <c r="F1874" t="s">
        <v>8671</v>
      </c>
      <c r="G1874">
        <v>10120285</v>
      </c>
      <c r="H1874">
        <v>154870</v>
      </c>
      <c r="I1874">
        <v>11291</v>
      </c>
      <c r="J1874">
        <v>0</v>
      </c>
      <c r="K1874">
        <v>433</v>
      </c>
      <c r="L1874" t="s">
        <v>8674</v>
      </c>
      <c r="M1874">
        <v>32800</v>
      </c>
      <c r="N1874" t="s">
        <v>22</v>
      </c>
      <c r="O1874">
        <v>675</v>
      </c>
      <c r="P1874" t="s">
        <v>8675</v>
      </c>
      <c r="Q1874">
        <v>1135</v>
      </c>
      <c r="R1874">
        <v>111102997</v>
      </c>
    </row>
    <row r="1875" spans="1:18" x14ac:dyDescent="0.25">
      <c r="A1875">
        <v>1873</v>
      </c>
      <c r="B1875" t="s">
        <v>8676</v>
      </c>
      <c r="C1875" t="s">
        <v>8677</v>
      </c>
      <c r="D1875">
        <v>2</v>
      </c>
      <c r="E1875" t="s">
        <v>8678</v>
      </c>
      <c r="F1875" t="s">
        <v>8676</v>
      </c>
      <c r="G1875">
        <v>18968414</v>
      </c>
      <c r="H1875">
        <v>240257</v>
      </c>
      <c r="I1875">
        <v>20889</v>
      </c>
      <c r="J1875">
        <v>0</v>
      </c>
      <c r="K1875">
        <v>335</v>
      </c>
      <c r="L1875" t="s">
        <v>8618</v>
      </c>
      <c r="M1875">
        <v>81000</v>
      </c>
      <c r="N1875" t="s">
        <v>22</v>
      </c>
      <c r="O1875">
        <v>1114</v>
      </c>
      <c r="P1875" t="s">
        <v>8679</v>
      </c>
      <c r="Q1875">
        <v>1140</v>
      </c>
      <c r="R1875">
        <v>243663815</v>
      </c>
    </row>
    <row r="1876" spans="1:18" x14ac:dyDescent="0.25">
      <c r="A1876">
        <v>1874</v>
      </c>
      <c r="B1876" t="s">
        <v>8680</v>
      </c>
      <c r="C1876" t="s">
        <v>8681</v>
      </c>
      <c r="D1876">
        <v>1</v>
      </c>
      <c r="E1876" t="s">
        <v>8682</v>
      </c>
      <c r="F1876" t="s">
        <v>8680</v>
      </c>
      <c r="G1876">
        <v>6904918</v>
      </c>
      <c r="H1876">
        <v>95120</v>
      </c>
      <c r="I1876">
        <v>8290</v>
      </c>
      <c r="J1876">
        <v>0</v>
      </c>
      <c r="K1876">
        <v>148</v>
      </c>
      <c r="L1876" t="s">
        <v>2522</v>
      </c>
      <c r="M1876">
        <v>58000</v>
      </c>
      <c r="N1876" t="s">
        <v>22</v>
      </c>
      <c r="O1876">
        <v>738</v>
      </c>
      <c r="P1876" t="s">
        <v>8683</v>
      </c>
      <c r="Q1876">
        <v>1140</v>
      </c>
      <c r="R1876">
        <v>130316025</v>
      </c>
    </row>
    <row r="1877" spans="1:18" x14ac:dyDescent="0.25">
      <c r="A1877">
        <v>1875</v>
      </c>
      <c r="B1877" t="s">
        <v>8684</v>
      </c>
      <c r="C1877" t="s">
        <v>8685</v>
      </c>
      <c r="D1877">
        <v>1</v>
      </c>
      <c r="E1877" t="s">
        <v>8686</v>
      </c>
      <c r="F1877" t="s">
        <v>8684</v>
      </c>
      <c r="G1877">
        <v>8161308</v>
      </c>
      <c r="H1877">
        <v>79363</v>
      </c>
      <c r="I1877">
        <v>4919</v>
      </c>
      <c r="J1877">
        <v>0</v>
      </c>
      <c r="K1877">
        <v>1428</v>
      </c>
      <c r="L1877" t="s">
        <v>8553</v>
      </c>
      <c r="M1877">
        <v>400000</v>
      </c>
      <c r="N1877" t="s">
        <v>22</v>
      </c>
      <c r="O1877">
        <v>558</v>
      </c>
      <c r="P1877" t="s">
        <v>8687</v>
      </c>
      <c r="Q1877">
        <v>1142</v>
      </c>
      <c r="R1877">
        <v>1028886544</v>
      </c>
    </row>
    <row r="1878" spans="1:18" x14ac:dyDescent="0.25">
      <c r="A1878">
        <v>1876</v>
      </c>
      <c r="B1878" t="s">
        <v>8688</v>
      </c>
      <c r="C1878" t="s">
        <v>8689</v>
      </c>
      <c r="D1878">
        <v>2</v>
      </c>
      <c r="E1878" t="s">
        <v>8690</v>
      </c>
      <c r="F1878" t="s">
        <v>8688</v>
      </c>
      <c r="G1878">
        <v>59368469</v>
      </c>
      <c r="H1878">
        <v>592160</v>
      </c>
      <c r="I1878">
        <v>22880</v>
      </c>
      <c r="J1878">
        <v>0</v>
      </c>
      <c r="K1878">
        <v>6887</v>
      </c>
      <c r="L1878" t="s">
        <v>2221</v>
      </c>
      <c r="M1878">
        <v>104000</v>
      </c>
      <c r="N1878" t="s">
        <v>22</v>
      </c>
      <c r="O1878">
        <v>307</v>
      </c>
      <c r="P1878" t="s">
        <v>8691</v>
      </c>
      <c r="Q1878">
        <v>1062</v>
      </c>
      <c r="R1878">
        <v>881620349</v>
      </c>
    </row>
    <row r="1879" spans="1:18" x14ac:dyDescent="0.25">
      <c r="A1879">
        <v>1877</v>
      </c>
      <c r="B1879" t="s">
        <v>8692</v>
      </c>
      <c r="C1879" t="s">
        <v>8693</v>
      </c>
      <c r="D1879">
        <v>1</v>
      </c>
      <c r="E1879" t="s">
        <v>8694</v>
      </c>
      <c r="F1879" t="s">
        <v>8692</v>
      </c>
      <c r="G1879">
        <v>1097127</v>
      </c>
      <c r="H1879">
        <v>14759</v>
      </c>
      <c r="I1879">
        <v>711</v>
      </c>
      <c r="J1879">
        <v>0</v>
      </c>
      <c r="K1879">
        <v>2</v>
      </c>
      <c r="L1879" t="s">
        <v>8695</v>
      </c>
      <c r="M1879">
        <v>54800</v>
      </c>
      <c r="N1879" t="s">
        <v>22</v>
      </c>
      <c r="O1879">
        <v>1603</v>
      </c>
      <c r="P1879" t="s">
        <v>8696</v>
      </c>
      <c r="Q1879">
        <v>518</v>
      </c>
      <c r="R1879">
        <v>367098369</v>
      </c>
    </row>
    <row r="1880" spans="1:18" x14ac:dyDescent="0.25">
      <c r="A1880">
        <v>1878</v>
      </c>
      <c r="B1880" t="s">
        <v>8697</v>
      </c>
      <c r="C1880" t="s">
        <v>8698</v>
      </c>
      <c r="D1880">
        <v>1</v>
      </c>
      <c r="E1880" t="s">
        <v>8699</v>
      </c>
      <c r="F1880" t="s">
        <v>8697</v>
      </c>
      <c r="G1880">
        <v>2110859</v>
      </c>
      <c r="H1880">
        <v>22903</v>
      </c>
      <c r="I1880">
        <v>1276</v>
      </c>
      <c r="J1880">
        <v>0</v>
      </c>
      <c r="K1880">
        <v>4</v>
      </c>
      <c r="L1880" t="s">
        <v>8700</v>
      </c>
      <c r="M1880">
        <v>517000</v>
      </c>
      <c r="N1880" t="s">
        <v>22</v>
      </c>
      <c r="O1880">
        <v>2049</v>
      </c>
      <c r="P1880" t="s">
        <v>8701</v>
      </c>
      <c r="Q1880">
        <v>1000</v>
      </c>
      <c r="R1880">
        <v>907866723</v>
      </c>
    </row>
    <row r="1881" spans="1:18" x14ac:dyDescent="0.25">
      <c r="A1881">
        <v>1879</v>
      </c>
      <c r="B1881" t="s">
        <v>4706</v>
      </c>
      <c r="C1881" t="s">
        <v>8702</v>
      </c>
      <c r="D1881">
        <v>1</v>
      </c>
      <c r="E1881" t="s">
        <v>8703</v>
      </c>
      <c r="F1881" t="s">
        <v>4706</v>
      </c>
      <c r="G1881">
        <v>11328392</v>
      </c>
      <c r="H1881">
        <v>185242</v>
      </c>
      <c r="I1881">
        <v>18232</v>
      </c>
      <c r="J1881">
        <v>0</v>
      </c>
      <c r="K1881">
        <v>685</v>
      </c>
      <c r="L1881" t="s">
        <v>8704</v>
      </c>
      <c r="M1881">
        <v>18200</v>
      </c>
      <c r="N1881" t="s">
        <v>22</v>
      </c>
      <c r="O1881">
        <v>665</v>
      </c>
      <c r="P1881" t="s">
        <v>8705</v>
      </c>
      <c r="Q1881">
        <v>2219</v>
      </c>
      <c r="R1881">
        <v>273489628</v>
      </c>
    </row>
    <row r="1882" spans="1:18" x14ac:dyDescent="0.25">
      <c r="A1882">
        <v>1880</v>
      </c>
      <c r="B1882" t="s">
        <v>8706</v>
      </c>
      <c r="C1882" t="s">
        <v>8707</v>
      </c>
      <c r="D1882">
        <v>1</v>
      </c>
      <c r="E1882" t="s">
        <v>8708</v>
      </c>
      <c r="F1882" t="s">
        <v>8706</v>
      </c>
      <c r="G1882">
        <v>8006487</v>
      </c>
      <c r="H1882">
        <v>115358</v>
      </c>
      <c r="I1882">
        <v>11353</v>
      </c>
      <c r="J1882">
        <v>0</v>
      </c>
      <c r="K1882">
        <v>29</v>
      </c>
      <c r="L1882" t="s">
        <v>8709</v>
      </c>
      <c r="M1882">
        <v>68500</v>
      </c>
      <c r="N1882" t="s">
        <v>22</v>
      </c>
      <c r="O1882">
        <v>964</v>
      </c>
      <c r="P1882" t="s">
        <v>8710</v>
      </c>
      <c r="Q1882">
        <v>1100</v>
      </c>
      <c r="R1882">
        <v>258176062</v>
      </c>
    </row>
    <row r="1883" spans="1:18" x14ac:dyDescent="0.25">
      <c r="A1883">
        <v>1881</v>
      </c>
      <c r="B1883" t="s">
        <v>8711</v>
      </c>
      <c r="C1883" t="s">
        <v>8712</v>
      </c>
      <c r="D1883">
        <v>1</v>
      </c>
      <c r="E1883" t="s">
        <v>8713</v>
      </c>
      <c r="F1883" t="s">
        <v>8711</v>
      </c>
      <c r="G1883">
        <v>8110242</v>
      </c>
      <c r="H1883">
        <v>108189</v>
      </c>
      <c r="I1883">
        <v>5670</v>
      </c>
      <c r="J1883">
        <v>0</v>
      </c>
      <c r="K1883">
        <v>238</v>
      </c>
      <c r="L1883" t="s">
        <v>8587</v>
      </c>
      <c r="M1883">
        <v>67800</v>
      </c>
      <c r="N1883" t="s">
        <v>22</v>
      </c>
      <c r="O1883">
        <v>1429</v>
      </c>
      <c r="P1883" t="s">
        <v>8714</v>
      </c>
      <c r="Q1883">
        <v>517</v>
      </c>
      <c r="R1883">
        <v>119333391</v>
      </c>
    </row>
    <row r="1884" spans="1:18" x14ac:dyDescent="0.25">
      <c r="A1884">
        <v>1882</v>
      </c>
      <c r="B1884" t="s">
        <v>8715</v>
      </c>
      <c r="C1884" t="s">
        <v>8716</v>
      </c>
      <c r="D1884">
        <v>1</v>
      </c>
      <c r="E1884" t="s">
        <v>8717</v>
      </c>
      <c r="F1884" t="s">
        <v>8715</v>
      </c>
      <c r="G1884">
        <v>508730</v>
      </c>
      <c r="H1884">
        <v>7435</v>
      </c>
      <c r="I1884">
        <v>242</v>
      </c>
      <c r="J1884">
        <v>0</v>
      </c>
      <c r="K1884">
        <v>18</v>
      </c>
      <c r="L1884" t="s">
        <v>8638</v>
      </c>
      <c r="M1884">
        <v>156000</v>
      </c>
      <c r="N1884" t="s">
        <v>22</v>
      </c>
      <c r="O1884">
        <v>890</v>
      </c>
      <c r="P1884" t="s">
        <v>8718</v>
      </c>
      <c r="Q1884">
        <v>1655</v>
      </c>
      <c r="R1884">
        <v>711349123</v>
      </c>
    </row>
    <row r="1885" spans="1:18" x14ac:dyDescent="0.25">
      <c r="A1885">
        <v>1883</v>
      </c>
      <c r="B1885" t="s">
        <v>8719</v>
      </c>
      <c r="C1885" t="s">
        <v>8720</v>
      </c>
      <c r="D1885">
        <v>1</v>
      </c>
      <c r="E1885" t="s">
        <v>8721</v>
      </c>
      <c r="F1885" t="s">
        <v>8719</v>
      </c>
      <c r="G1885">
        <v>1277087</v>
      </c>
      <c r="H1885">
        <v>23580</v>
      </c>
      <c r="I1885">
        <v>2048</v>
      </c>
      <c r="J1885">
        <v>0</v>
      </c>
      <c r="K1885">
        <v>30</v>
      </c>
      <c r="L1885" t="s">
        <v>2164</v>
      </c>
      <c r="M1885">
        <v>176000</v>
      </c>
      <c r="N1885" t="s">
        <v>22</v>
      </c>
      <c r="O1885">
        <v>184</v>
      </c>
      <c r="P1885" t="s">
        <v>8722</v>
      </c>
      <c r="Q1885">
        <v>2496</v>
      </c>
      <c r="R1885">
        <v>206387704</v>
      </c>
    </row>
    <row r="1886" spans="1:18" x14ac:dyDescent="0.25">
      <c r="A1886">
        <v>1884</v>
      </c>
      <c r="B1886" t="s">
        <v>8723</v>
      </c>
      <c r="C1886" t="s">
        <v>8724</v>
      </c>
      <c r="D1886">
        <v>1</v>
      </c>
      <c r="E1886" t="s">
        <v>8725</v>
      </c>
      <c r="F1886" t="s">
        <v>8723</v>
      </c>
      <c r="G1886">
        <v>18345</v>
      </c>
      <c r="H1886">
        <v>356</v>
      </c>
      <c r="I1886">
        <v>47</v>
      </c>
      <c r="J1886">
        <v>0</v>
      </c>
      <c r="K1886">
        <v>2</v>
      </c>
      <c r="L1886" t="s">
        <v>8648</v>
      </c>
      <c r="M1886">
        <v>82700</v>
      </c>
      <c r="N1886" t="s">
        <v>22</v>
      </c>
      <c r="O1886">
        <v>709</v>
      </c>
      <c r="P1886" t="s">
        <v>8726</v>
      </c>
      <c r="Q1886">
        <v>1137</v>
      </c>
      <c r="R1886">
        <v>340626534</v>
      </c>
    </row>
    <row r="1887" spans="1:18" x14ac:dyDescent="0.25">
      <c r="A1887">
        <v>1885</v>
      </c>
      <c r="B1887" t="s">
        <v>8727</v>
      </c>
      <c r="C1887" t="s">
        <v>8728</v>
      </c>
      <c r="D1887">
        <v>1</v>
      </c>
      <c r="E1887" t="s">
        <v>8729</v>
      </c>
      <c r="F1887" t="s">
        <v>8727</v>
      </c>
      <c r="G1887">
        <v>2060784</v>
      </c>
      <c r="H1887">
        <v>51184</v>
      </c>
      <c r="I1887">
        <v>7651</v>
      </c>
      <c r="J1887">
        <v>0</v>
      </c>
      <c r="K1887">
        <v>24</v>
      </c>
      <c r="L1887" t="s">
        <v>2145</v>
      </c>
      <c r="M1887">
        <v>1160000</v>
      </c>
      <c r="N1887" t="s">
        <v>22</v>
      </c>
      <c r="O1887">
        <v>411</v>
      </c>
      <c r="P1887" t="s">
        <v>8730</v>
      </c>
      <c r="Q1887">
        <v>1042</v>
      </c>
      <c r="R1887">
        <v>832080997</v>
      </c>
    </row>
    <row r="1888" spans="1:18" x14ac:dyDescent="0.25">
      <c r="A1888">
        <v>1886</v>
      </c>
      <c r="B1888" t="s">
        <v>8731</v>
      </c>
      <c r="C1888" t="s">
        <v>8732</v>
      </c>
      <c r="D1888">
        <v>1</v>
      </c>
      <c r="E1888" t="s">
        <v>8733</v>
      </c>
      <c r="F1888" t="s">
        <v>8734</v>
      </c>
      <c r="G1888">
        <v>3594374</v>
      </c>
      <c r="H1888">
        <v>46586</v>
      </c>
      <c r="I1888">
        <v>5274</v>
      </c>
      <c r="J1888">
        <v>0</v>
      </c>
      <c r="K1888">
        <v>113</v>
      </c>
      <c r="L1888" t="s">
        <v>8695</v>
      </c>
      <c r="M1888">
        <v>54800</v>
      </c>
      <c r="N1888" t="s">
        <v>22</v>
      </c>
      <c r="O1888">
        <v>1603</v>
      </c>
      <c r="P1888" t="s">
        <v>8735</v>
      </c>
      <c r="Q1888">
        <v>2219</v>
      </c>
      <c r="R1888">
        <v>367098369</v>
      </c>
    </row>
    <row r="1889" spans="1:18" x14ac:dyDescent="0.25">
      <c r="A1889">
        <v>1887</v>
      </c>
      <c r="B1889" t="s">
        <v>8736</v>
      </c>
      <c r="C1889" t="s">
        <v>8737</v>
      </c>
      <c r="D1889">
        <v>1</v>
      </c>
      <c r="E1889" t="s">
        <v>8738</v>
      </c>
      <c r="F1889" t="s">
        <v>8736</v>
      </c>
      <c r="G1889">
        <v>5481047</v>
      </c>
      <c r="H1889">
        <v>94613</v>
      </c>
      <c r="I1889">
        <v>5798</v>
      </c>
      <c r="J1889">
        <v>0</v>
      </c>
      <c r="K1889">
        <v>181</v>
      </c>
      <c r="L1889" t="s">
        <v>2221</v>
      </c>
      <c r="M1889">
        <v>104000</v>
      </c>
      <c r="N1889" t="s">
        <v>22</v>
      </c>
      <c r="O1889">
        <v>307</v>
      </c>
      <c r="P1889" t="s">
        <v>8739</v>
      </c>
      <c r="Q1889">
        <v>1062</v>
      </c>
      <c r="R1889">
        <v>881620349</v>
      </c>
    </row>
    <row r="1890" spans="1:18" x14ac:dyDescent="0.25">
      <c r="A1890">
        <v>1888</v>
      </c>
      <c r="B1890" t="s">
        <v>8740</v>
      </c>
      <c r="C1890" t="s">
        <v>8741</v>
      </c>
      <c r="D1890">
        <v>1</v>
      </c>
      <c r="E1890" t="s">
        <v>8742</v>
      </c>
      <c r="F1890" t="s">
        <v>8743</v>
      </c>
      <c r="G1890">
        <v>3762616</v>
      </c>
      <c r="H1890">
        <v>30603</v>
      </c>
      <c r="I1890">
        <v>831</v>
      </c>
      <c r="J1890">
        <v>0</v>
      </c>
      <c r="K1890">
        <v>677</v>
      </c>
      <c r="L1890" t="s">
        <v>8744</v>
      </c>
      <c r="M1890">
        <v>3970</v>
      </c>
      <c r="N1890" t="s">
        <v>22</v>
      </c>
      <c r="O1890">
        <v>148</v>
      </c>
      <c r="P1890" t="s">
        <v>8745</v>
      </c>
      <c r="Q1890">
        <v>4689</v>
      </c>
      <c r="R1890">
        <v>6072968</v>
      </c>
    </row>
    <row r="1891" spans="1:18" x14ac:dyDescent="0.25">
      <c r="A1891">
        <v>1889</v>
      </c>
      <c r="B1891" t="s">
        <v>8746</v>
      </c>
      <c r="C1891" t="s">
        <v>8747</v>
      </c>
      <c r="D1891">
        <v>1</v>
      </c>
      <c r="E1891" t="s">
        <v>8748</v>
      </c>
      <c r="F1891" t="s">
        <v>8749</v>
      </c>
      <c r="G1891">
        <v>25</v>
      </c>
      <c r="H1891">
        <v>2</v>
      </c>
      <c r="I1891">
        <v>0</v>
      </c>
      <c r="J1891">
        <v>0</v>
      </c>
      <c r="K1891">
        <v>0</v>
      </c>
      <c r="L1891" t="s">
        <v>8750</v>
      </c>
      <c r="M1891">
        <v>58</v>
      </c>
      <c r="N1891" t="s">
        <v>22</v>
      </c>
      <c r="O1891">
        <v>122</v>
      </c>
      <c r="P1891" t="s">
        <v>8751</v>
      </c>
      <c r="Q1891">
        <v>305</v>
      </c>
      <c r="R1891">
        <v>11454</v>
      </c>
    </row>
    <row r="1892" spans="1:18" x14ac:dyDescent="0.25">
      <c r="A1892">
        <v>1890</v>
      </c>
      <c r="B1892" t="s">
        <v>8752</v>
      </c>
      <c r="C1892" t="s">
        <v>8753</v>
      </c>
      <c r="D1892">
        <v>1</v>
      </c>
      <c r="E1892" t="s">
        <v>8754</v>
      </c>
      <c r="F1892" t="s">
        <v>8752</v>
      </c>
      <c r="G1892">
        <v>729</v>
      </c>
      <c r="H1892">
        <v>16</v>
      </c>
      <c r="I1892">
        <v>0</v>
      </c>
      <c r="J1892">
        <v>0</v>
      </c>
      <c r="K1892">
        <v>0</v>
      </c>
      <c r="L1892" t="s">
        <v>8558</v>
      </c>
      <c r="M1892">
        <v>367000</v>
      </c>
      <c r="N1892" t="s">
        <v>22</v>
      </c>
      <c r="O1892">
        <v>878</v>
      </c>
      <c r="P1892" t="s">
        <v>8755</v>
      </c>
      <c r="Q1892">
        <v>196</v>
      </c>
      <c r="R1892">
        <v>145023429</v>
      </c>
    </row>
    <row r="1893" spans="1:18" x14ac:dyDescent="0.25">
      <c r="A1893">
        <v>1891</v>
      </c>
      <c r="B1893" t="s">
        <v>8756</v>
      </c>
      <c r="C1893" t="s">
        <v>8757</v>
      </c>
      <c r="D1893">
        <v>1</v>
      </c>
      <c r="E1893" t="s">
        <v>8758</v>
      </c>
      <c r="F1893" t="s">
        <v>8756</v>
      </c>
      <c r="G1893">
        <v>5828272</v>
      </c>
      <c r="H1893">
        <v>91891</v>
      </c>
      <c r="I1893">
        <v>8561</v>
      </c>
      <c r="J1893">
        <v>0</v>
      </c>
      <c r="K1893">
        <v>17</v>
      </c>
      <c r="L1893" t="s">
        <v>8759</v>
      </c>
      <c r="M1893">
        <v>58100</v>
      </c>
      <c r="N1893" t="s">
        <v>22</v>
      </c>
      <c r="O1893">
        <v>945</v>
      </c>
      <c r="P1893" t="s">
        <v>8760</v>
      </c>
      <c r="Q1893">
        <v>1670</v>
      </c>
      <c r="R1893">
        <v>97030002</v>
      </c>
    </row>
    <row r="1894" spans="1:18" x14ac:dyDescent="0.25">
      <c r="A1894">
        <v>1892</v>
      </c>
      <c r="B1894" t="s">
        <v>8761</v>
      </c>
      <c r="C1894" t="s">
        <v>8762</v>
      </c>
      <c r="D1894">
        <v>1</v>
      </c>
      <c r="E1894" t="s">
        <v>8763</v>
      </c>
      <c r="F1894" t="s">
        <v>8764</v>
      </c>
      <c r="G1894">
        <v>2863602</v>
      </c>
      <c r="H1894">
        <v>39351</v>
      </c>
      <c r="I1894">
        <v>1857</v>
      </c>
      <c r="J1894">
        <v>0</v>
      </c>
      <c r="K1894">
        <v>247</v>
      </c>
      <c r="L1894" t="s">
        <v>8709</v>
      </c>
      <c r="M1894">
        <v>68500</v>
      </c>
      <c r="N1894" t="s">
        <v>22</v>
      </c>
      <c r="O1894">
        <v>964</v>
      </c>
      <c r="P1894" t="s">
        <v>8765</v>
      </c>
      <c r="Q1894">
        <v>1143</v>
      </c>
      <c r="R1894">
        <v>258176062</v>
      </c>
    </row>
    <row r="1895" spans="1:18" x14ac:dyDescent="0.25">
      <c r="A1895">
        <v>1893</v>
      </c>
      <c r="B1895" t="s">
        <v>8766</v>
      </c>
      <c r="C1895" t="s">
        <v>8767</v>
      </c>
      <c r="D1895">
        <v>1</v>
      </c>
      <c r="E1895" t="s">
        <v>8768</v>
      </c>
      <c r="F1895" t="s">
        <v>8766</v>
      </c>
      <c r="G1895">
        <v>32741</v>
      </c>
      <c r="H1895">
        <v>697</v>
      </c>
      <c r="I1895">
        <v>74</v>
      </c>
      <c r="J1895">
        <v>0</v>
      </c>
      <c r="K1895">
        <v>0</v>
      </c>
      <c r="L1895" t="s">
        <v>8769</v>
      </c>
      <c r="M1895">
        <v>8710</v>
      </c>
      <c r="N1895" t="s">
        <v>22</v>
      </c>
      <c r="O1895">
        <v>1045</v>
      </c>
      <c r="P1895" t="s">
        <v>8770</v>
      </c>
      <c r="Q1895">
        <v>1089</v>
      </c>
      <c r="R1895">
        <v>33120592</v>
      </c>
    </row>
    <row r="1896" spans="1:18" x14ac:dyDescent="0.25">
      <c r="A1896">
        <v>1894</v>
      </c>
      <c r="B1896" t="s">
        <v>8771</v>
      </c>
      <c r="C1896" t="s">
        <v>8772</v>
      </c>
      <c r="D1896">
        <v>1</v>
      </c>
      <c r="E1896" t="s">
        <v>8773</v>
      </c>
      <c r="F1896" t="s">
        <v>8771</v>
      </c>
      <c r="G1896">
        <v>1423337</v>
      </c>
      <c r="H1896">
        <v>21146</v>
      </c>
      <c r="I1896">
        <v>2233</v>
      </c>
      <c r="J1896">
        <v>0</v>
      </c>
      <c r="K1896">
        <v>36</v>
      </c>
      <c r="L1896" t="s">
        <v>8548</v>
      </c>
      <c r="M1896">
        <v>59900</v>
      </c>
      <c r="N1896" t="s">
        <v>22</v>
      </c>
      <c r="O1896">
        <v>1720</v>
      </c>
      <c r="P1896" t="s">
        <v>8774</v>
      </c>
      <c r="Q1896">
        <v>1143</v>
      </c>
      <c r="R1896">
        <v>190803101</v>
      </c>
    </row>
    <row r="1897" spans="1:18" x14ac:dyDescent="0.25">
      <c r="A1897">
        <v>1895</v>
      </c>
      <c r="B1897" t="s">
        <v>8775</v>
      </c>
      <c r="C1897" t="s">
        <v>8776</v>
      </c>
      <c r="D1897">
        <v>1</v>
      </c>
      <c r="E1897" t="s">
        <v>8777</v>
      </c>
      <c r="F1897" t="s">
        <v>8778</v>
      </c>
      <c r="G1897">
        <v>504758</v>
      </c>
      <c r="H1897">
        <v>20230</v>
      </c>
      <c r="I1897">
        <v>3226</v>
      </c>
      <c r="J1897">
        <v>0</v>
      </c>
      <c r="K1897">
        <v>46</v>
      </c>
      <c r="L1897" t="s">
        <v>8779</v>
      </c>
      <c r="M1897">
        <v>17100</v>
      </c>
      <c r="N1897" t="s">
        <v>22</v>
      </c>
      <c r="O1897">
        <v>438</v>
      </c>
      <c r="P1897" t="s">
        <v>8780</v>
      </c>
      <c r="Q1897">
        <v>1665</v>
      </c>
      <c r="R1897">
        <v>102232154</v>
      </c>
    </row>
    <row r="1898" spans="1:18" x14ac:dyDescent="0.25">
      <c r="A1898">
        <v>1896</v>
      </c>
      <c r="B1898" t="s">
        <v>8781</v>
      </c>
      <c r="C1898" t="s">
        <v>8782</v>
      </c>
      <c r="D1898">
        <v>1</v>
      </c>
      <c r="E1898" t="s">
        <v>8783</v>
      </c>
      <c r="F1898" t="s">
        <v>8781</v>
      </c>
      <c r="G1898">
        <v>4187010</v>
      </c>
      <c r="H1898">
        <v>44864</v>
      </c>
      <c r="I1898">
        <v>2580</v>
      </c>
      <c r="J1898">
        <v>0</v>
      </c>
      <c r="K1898">
        <v>96</v>
      </c>
      <c r="L1898" t="s">
        <v>2150</v>
      </c>
      <c r="M1898">
        <v>61700</v>
      </c>
      <c r="N1898" t="s">
        <v>22</v>
      </c>
      <c r="O1898">
        <v>820</v>
      </c>
      <c r="P1898" t="s">
        <v>8784</v>
      </c>
      <c r="Q1898">
        <v>1001</v>
      </c>
      <c r="R1898">
        <v>294867350</v>
      </c>
    </row>
    <row r="1899" spans="1:18" x14ac:dyDescent="0.25">
      <c r="A1899">
        <v>1897</v>
      </c>
      <c r="B1899" t="s">
        <v>8785</v>
      </c>
      <c r="C1899" t="s">
        <v>8786</v>
      </c>
      <c r="D1899">
        <v>1</v>
      </c>
      <c r="E1899" t="s">
        <v>8787</v>
      </c>
      <c r="F1899" t="s">
        <v>8788</v>
      </c>
      <c r="G1899">
        <v>151783</v>
      </c>
      <c r="H1899">
        <v>4432</v>
      </c>
      <c r="I1899">
        <v>588</v>
      </c>
      <c r="J1899">
        <v>0</v>
      </c>
      <c r="K1899">
        <v>27</v>
      </c>
      <c r="L1899" t="s">
        <v>8789</v>
      </c>
      <c r="M1899">
        <v>668</v>
      </c>
      <c r="N1899" t="s">
        <v>22</v>
      </c>
      <c r="O1899">
        <v>1246</v>
      </c>
      <c r="P1899" t="s">
        <v>8790</v>
      </c>
      <c r="Q1899">
        <v>1698</v>
      </c>
      <c r="R1899">
        <v>263152331</v>
      </c>
    </row>
    <row r="1900" spans="1:18" x14ac:dyDescent="0.25">
      <c r="A1900">
        <v>1898</v>
      </c>
      <c r="B1900" t="s">
        <v>8791</v>
      </c>
      <c r="C1900" t="s">
        <v>8792</v>
      </c>
      <c r="D1900">
        <v>1</v>
      </c>
      <c r="E1900" t="s">
        <v>8793</v>
      </c>
      <c r="F1900" t="s">
        <v>8791</v>
      </c>
      <c r="G1900">
        <v>15004683</v>
      </c>
      <c r="H1900">
        <v>177378</v>
      </c>
      <c r="I1900">
        <v>21581</v>
      </c>
      <c r="J1900">
        <v>0</v>
      </c>
      <c r="K1900">
        <v>632</v>
      </c>
      <c r="L1900" t="s">
        <v>8700</v>
      </c>
      <c r="M1900">
        <v>517000</v>
      </c>
      <c r="N1900" t="s">
        <v>22</v>
      </c>
      <c r="O1900">
        <v>2049</v>
      </c>
      <c r="P1900" t="s">
        <v>8794</v>
      </c>
      <c r="Q1900">
        <v>1076</v>
      </c>
      <c r="R1900">
        <v>907866723</v>
      </c>
    </row>
    <row r="1902" spans="1:18" x14ac:dyDescent="0.25">
      <c r="A1902">
        <v>1900</v>
      </c>
      <c r="B1902" t="s">
        <v>8795</v>
      </c>
      <c r="C1902" t="s">
        <v>8796</v>
      </c>
      <c r="D1902">
        <v>1</v>
      </c>
      <c r="E1902" t="s">
        <v>8797</v>
      </c>
      <c r="F1902" t="s">
        <v>8795</v>
      </c>
      <c r="G1902">
        <v>13835479</v>
      </c>
      <c r="H1902">
        <v>138816</v>
      </c>
      <c r="I1902">
        <v>8346</v>
      </c>
      <c r="J1902">
        <v>0</v>
      </c>
      <c r="K1902">
        <v>1100</v>
      </c>
      <c r="L1902" t="s">
        <v>8663</v>
      </c>
      <c r="M1902">
        <v>551</v>
      </c>
      <c r="N1902" t="s">
        <v>22</v>
      </c>
      <c r="O1902">
        <v>715</v>
      </c>
      <c r="P1902" t="s">
        <v>8798</v>
      </c>
      <c r="Q1902">
        <v>1157</v>
      </c>
      <c r="R1902">
        <v>341271741</v>
      </c>
    </row>
    <row r="1903" spans="1:18" x14ac:dyDescent="0.25">
      <c r="A1903">
        <v>1901</v>
      </c>
      <c r="B1903" t="s">
        <v>8799</v>
      </c>
      <c r="C1903" t="s">
        <v>8800</v>
      </c>
      <c r="D1903">
        <v>1</v>
      </c>
      <c r="E1903" t="s">
        <v>8801</v>
      </c>
      <c r="F1903" t="s">
        <v>8799</v>
      </c>
      <c r="G1903">
        <v>3243954</v>
      </c>
      <c r="H1903">
        <v>39351</v>
      </c>
      <c r="I1903">
        <v>2035</v>
      </c>
      <c r="J1903">
        <v>0</v>
      </c>
      <c r="K1903">
        <v>40</v>
      </c>
      <c r="L1903" t="s">
        <v>8582</v>
      </c>
      <c r="M1903">
        <v>56400</v>
      </c>
      <c r="N1903" t="s">
        <v>22</v>
      </c>
      <c r="O1903">
        <v>294</v>
      </c>
      <c r="P1903" t="s">
        <v>8802</v>
      </c>
      <c r="Q1903">
        <v>1135</v>
      </c>
      <c r="R1903">
        <v>67518674</v>
      </c>
    </row>
    <row r="1904" spans="1:18" x14ac:dyDescent="0.25">
      <c r="A1904">
        <v>1902</v>
      </c>
      <c r="B1904" t="s">
        <v>8803</v>
      </c>
      <c r="C1904" t="s">
        <v>8804</v>
      </c>
      <c r="D1904">
        <v>1</v>
      </c>
      <c r="E1904" t="s">
        <v>8805</v>
      </c>
      <c r="F1904" t="s">
        <v>8803</v>
      </c>
      <c r="G1904">
        <v>11340650</v>
      </c>
      <c r="H1904">
        <v>125485</v>
      </c>
      <c r="I1904">
        <v>16915</v>
      </c>
      <c r="J1904">
        <v>0</v>
      </c>
      <c r="K1904">
        <v>3125</v>
      </c>
      <c r="L1904" t="s">
        <v>8553</v>
      </c>
      <c r="M1904">
        <v>400000</v>
      </c>
      <c r="N1904" t="s">
        <v>22</v>
      </c>
      <c r="O1904">
        <v>558</v>
      </c>
      <c r="P1904" t="s">
        <v>8806</v>
      </c>
      <c r="Q1904">
        <v>1142</v>
      </c>
      <c r="R1904">
        <v>1028886544</v>
      </c>
    </row>
    <row r="1905" spans="1:18" x14ac:dyDescent="0.25">
      <c r="A1905">
        <v>1903</v>
      </c>
      <c r="B1905" t="s">
        <v>8807</v>
      </c>
      <c r="C1905" t="s">
        <v>8808</v>
      </c>
      <c r="D1905">
        <v>1</v>
      </c>
      <c r="E1905" t="s">
        <v>8809</v>
      </c>
      <c r="F1905" t="s">
        <v>8807</v>
      </c>
      <c r="G1905">
        <v>110502</v>
      </c>
      <c r="H1905">
        <v>2405</v>
      </c>
      <c r="I1905">
        <v>357</v>
      </c>
      <c r="J1905">
        <v>0</v>
      </c>
      <c r="K1905">
        <v>38</v>
      </c>
      <c r="L1905" t="s">
        <v>8810</v>
      </c>
      <c r="M1905">
        <v>85400</v>
      </c>
      <c r="N1905" t="s">
        <v>22</v>
      </c>
      <c r="O1905">
        <v>3113</v>
      </c>
      <c r="P1905" t="s">
        <v>8811</v>
      </c>
      <c r="Q1905">
        <v>2496</v>
      </c>
      <c r="R1905">
        <v>450278995</v>
      </c>
    </row>
    <row r="1906" spans="1:18" x14ac:dyDescent="0.25">
      <c r="A1906">
        <v>1904</v>
      </c>
      <c r="B1906" t="s">
        <v>8812</v>
      </c>
      <c r="C1906" t="s">
        <v>8813</v>
      </c>
      <c r="D1906">
        <v>1</v>
      </c>
      <c r="E1906" t="s">
        <v>8814</v>
      </c>
      <c r="F1906" t="s">
        <v>8812</v>
      </c>
      <c r="G1906">
        <v>1297914</v>
      </c>
      <c r="H1906">
        <v>22847</v>
      </c>
      <c r="I1906">
        <v>2501</v>
      </c>
      <c r="J1906">
        <v>0</v>
      </c>
      <c r="K1906">
        <v>125</v>
      </c>
      <c r="L1906" t="s">
        <v>8815</v>
      </c>
      <c r="M1906">
        <v>131000</v>
      </c>
      <c r="N1906" t="s">
        <v>22</v>
      </c>
      <c r="O1906">
        <v>1393</v>
      </c>
      <c r="P1906" t="s">
        <v>8816</v>
      </c>
      <c r="Q1906">
        <v>1137</v>
      </c>
      <c r="R1906">
        <v>376356990</v>
      </c>
    </row>
    <row r="1907" spans="1:18" x14ac:dyDescent="0.25">
      <c r="A1907">
        <v>1905</v>
      </c>
      <c r="B1907" t="s">
        <v>8817</v>
      </c>
      <c r="C1907" t="s">
        <v>8818</v>
      </c>
      <c r="D1907">
        <v>1</v>
      </c>
      <c r="E1907" t="s">
        <v>8819</v>
      </c>
      <c r="F1907" t="s">
        <v>8817</v>
      </c>
      <c r="G1907">
        <v>11225884</v>
      </c>
      <c r="H1907">
        <v>199900</v>
      </c>
      <c r="I1907">
        <v>11996</v>
      </c>
      <c r="J1907">
        <v>0</v>
      </c>
      <c r="K1907">
        <v>1084</v>
      </c>
      <c r="L1907" t="s">
        <v>8820</v>
      </c>
      <c r="M1907">
        <v>11700</v>
      </c>
      <c r="N1907" t="s">
        <v>22</v>
      </c>
      <c r="O1907">
        <v>689</v>
      </c>
      <c r="P1907" t="s">
        <v>8821</v>
      </c>
      <c r="Q1907">
        <v>1687</v>
      </c>
      <c r="R1907">
        <v>100823228</v>
      </c>
    </row>
    <row r="1908" spans="1:18" x14ac:dyDescent="0.25">
      <c r="A1908">
        <v>1906</v>
      </c>
      <c r="B1908" t="s">
        <v>8822</v>
      </c>
      <c r="C1908" t="s">
        <v>8823</v>
      </c>
      <c r="D1908">
        <v>1</v>
      </c>
      <c r="E1908" t="s">
        <v>8824</v>
      </c>
      <c r="F1908" t="s">
        <v>8825</v>
      </c>
      <c r="G1908">
        <v>1883103</v>
      </c>
      <c r="H1908">
        <v>28208</v>
      </c>
      <c r="I1908">
        <v>981</v>
      </c>
      <c r="J1908">
        <v>0</v>
      </c>
      <c r="K1908">
        <v>91</v>
      </c>
      <c r="L1908" t="s">
        <v>2150</v>
      </c>
      <c r="M1908">
        <v>61700</v>
      </c>
      <c r="N1908" t="s">
        <v>22</v>
      </c>
      <c r="O1908">
        <v>820</v>
      </c>
      <c r="P1908" t="s">
        <v>8784</v>
      </c>
      <c r="Q1908">
        <v>1001</v>
      </c>
      <c r="R1908">
        <v>294867350</v>
      </c>
    </row>
    <row r="1909" spans="1:18" x14ac:dyDescent="0.25">
      <c r="A1909">
        <v>1907</v>
      </c>
      <c r="B1909" t="s">
        <v>8826</v>
      </c>
      <c r="C1909" t="s">
        <v>8827</v>
      </c>
      <c r="D1909">
        <v>1</v>
      </c>
      <c r="E1909" t="s">
        <v>8828</v>
      </c>
      <c r="F1909" t="s">
        <v>8826</v>
      </c>
      <c r="G1909">
        <v>1432409</v>
      </c>
      <c r="H1909">
        <v>36063</v>
      </c>
      <c r="I1909">
        <v>5241</v>
      </c>
      <c r="J1909">
        <v>0</v>
      </c>
      <c r="K1909">
        <v>3</v>
      </c>
      <c r="L1909" t="s">
        <v>8618</v>
      </c>
      <c r="M1909">
        <v>81000</v>
      </c>
      <c r="N1909" t="s">
        <v>22</v>
      </c>
      <c r="O1909">
        <v>1114</v>
      </c>
      <c r="P1909" t="s">
        <v>8829</v>
      </c>
      <c r="Q1909">
        <v>1142</v>
      </c>
      <c r="R1909">
        <v>243663815</v>
      </c>
    </row>
    <row r="1910" spans="1:18" x14ac:dyDescent="0.25">
      <c r="A1910">
        <v>1908</v>
      </c>
      <c r="B1910" t="s">
        <v>8830</v>
      </c>
      <c r="C1910" t="s">
        <v>8831</v>
      </c>
      <c r="D1910">
        <v>1</v>
      </c>
      <c r="E1910" t="s">
        <v>8832</v>
      </c>
      <c r="F1910" t="s">
        <v>8830</v>
      </c>
      <c r="G1910">
        <v>2841226</v>
      </c>
      <c r="H1910">
        <v>74525</v>
      </c>
      <c r="I1910">
        <v>9120</v>
      </c>
      <c r="J1910">
        <v>0</v>
      </c>
      <c r="K1910">
        <v>265</v>
      </c>
      <c r="L1910" t="s">
        <v>2253</v>
      </c>
      <c r="M1910">
        <v>56400</v>
      </c>
      <c r="N1910" t="s">
        <v>22</v>
      </c>
      <c r="O1910">
        <v>162</v>
      </c>
      <c r="P1910" t="s">
        <v>8833</v>
      </c>
      <c r="Q1910">
        <v>1140</v>
      </c>
      <c r="R1910">
        <v>143479191</v>
      </c>
    </row>
    <row r="1911" spans="1:18" x14ac:dyDescent="0.25">
      <c r="A1911">
        <v>1909</v>
      </c>
      <c r="B1911" t="s">
        <v>8834</v>
      </c>
      <c r="C1911" t="s">
        <v>8835</v>
      </c>
      <c r="D1911">
        <v>1</v>
      </c>
      <c r="E1911" t="s">
        <v>8836</v>
      </c>
      <c r="F1911" t="s">
        <v>8837</v>
      </c>
      <c r="G1911">
        <v>12</v>
      </c>
      <c r="H1911">
        <v>0</v>
      </c>
      <c r="I1911">
        <v>0</v>
      </c>
      <c r="J1911">
        <v>0</v>
      </c>
      <c r="K1911">
        <v>0</v>
      </c>
      <c r="L1911" t="s">
        <v>8838</v>
      </c>
      <c r="M1911">
        <v>3430</v>
      </c>
      <c r="N1911" t="s">
        <v>22</v>
      </c>
      <c r="O1911">
        <v>684</v>
      </c>
      <c r="P1911" t="s">
        <v>8839</v>
      </c>
      <c r="Q1911">
        <v>3672</v>
      </c>
      <c r="R1911">
        <v>1674715</v>
      </c>
    </row>
    <row r="1912" spans="1:18" x14ac:dyDescent="0.25">
      <c r="A1912">
        <v>1910</v>
      </c>
      <c r="B1912" t="s">
        <v>8840</v>
      </c>
      <c r="C1912" t="s">
        <v>8841</v>
      </c>
      <c r="D1912">
        <v>1</v>
      </c>
      <c r="E1912" t="s">
        <v>8842</v>
      </c>
      <c r="F1912" t="s">
        <v>8840</v>
      </c>
      <c r="G1912">
        <v>2519399</v>
      </c>
      <c r="H1912">
        <v>64489</v>
      </c>
      <c r="I1912">
        <v>6911</v>
      </c>
      <c r="J1912">
        <v>0</v>
      </c>
      <c r="K1912">
        <v>42</v>
      </c>
      <c r="L1912" t="s">
        <v>8843</v>
      </c>
      <c r="M1912">
        <v>536000</v>
      </c>
      <c r="N1912" t="s">
        <v>22</v>
      </c>
      <c r="O1912">
        <v>817</v>
      </c>
      <c r="P1912" t="s">
        <v>8844</v>
      </c>
      <c r="Q1912">
        <v>1138</v>
      </c>
      <c r="R1912">
        <v>138251095</v>
      </c>
    </row>
    <row r="1913" spans="1:18" x14ac:dyDescent="0.25">
      <c r="A1913">
        <v>1911</v>
      </c>
      <c r="B1913" t="s">
        <v>8845</v>
      </c>
      <c r="C1913" t="s">
        <v>8846</v>
      </c>
      <c r="D1913">
        <v>1</v>
      </c>
      <c r="E1913" t="s">
        <v>8847</v>
      </c>
      <c r="F1913" t="s">
        <v>8845</v>
      </c>
      <c r="G1913">
        <v>1932054</v>
      </c>
      <c r="H1913">
        <v>17181</v>
      </c>
      <c r="I1913">
        <v>538</v>
      </c>
      <c r="J1913">
        <v>0</v>
      </c>
      <c r="K1913">
        <v>249</v>
      </c>
      <c r="L1913" t="s">
        <v>8558</v>
      </c>
      <c r="M1913">
        <v>367000</v>
      </c>
      <c r="N1913" t="s">
        <v>22</v>
      </c>
      <c r="O1913">
        <v>878</v>
      </c>
      <c r="P1913" t="s">
        <v>8848</v>
      </c>
      <c r="Q1913">
        <v>1140</v>
      </c>
      <c r="R1913">
        <v>145023429</v>
      </c>
    </row>
    <row r="1914" spans="1:18" x14ac:dyDescent="0.25">
      <c r="A1914">
        <v>1912</v>
      </c>
      <c r="B1914" t="s">
        <v>8849</v>
      </c>
      <c r="C1914" t="s">
        <v>8850</v>
      </c>
      <c r="D1914">
        <v>1</v>
      </c>
      <c r="E1914" t="s">
        <v>8851</v>
      </c>
      <c r="F1914" t="s">
        <v>8849</v>
      </c>
      <c r="G1914">
        <v>819246</v>
      </c>
      <c r="H1914">
        <v>22042</v>
      </c>
      <c r="I1914">
        <v>2249</v>
      </c>
      <c r="J1914">
        <v>0</v>
      </c>
      <c r="K1914">
        <v>42</v>
      </c>
      <c r="L1914" t="s">
        <v>8602</v>
      </c>
      <c r="M1914">
        <v>12600</v>
      </c>
      <c r="N1914" t="s">
        <v>22</v>
      </c>
      <c r="O1914">
        <v>857</v>
      </c>
      <c r="P1914" t="s">
        <v>8852</v>
      </c>
      <c r="Q1914">
        <v>2224</v>
      </c>
      <c r="R1914">
        <v>55220753</v>
      </c>
    </row>
    <row r="1915" spans="1:18" x14ac:dyDescent="0.25">
      <c r="A1915">
        <v>1913</v>
      </c>
      <c r="B1915" t="s">
        <v>8853</v>
      </c>
      <c r="C1915" t="s">
        <v>8854</v>
      </c>
      <c r="D1915">
        <v>1</v>
      </c>
      <c r="E1915" t="s">
        <v>8855</v>
      </c>
      <c r="F1915" t="s">
        <v>8853</v>
      </c>
      <c r="G1915">
        <v>249343</v>
      </c>
      <c r="H1915">
        <v>4291</v>
      </c>
      <c r="I1915">
        <v>257</v>
      </c>
      <c r="J1915">
        <v>0</v>
      </c>
      <c r="K1915">
        <v>8</v>
      </c>
      <c r="L1915" t="s">
        <v>8856</v>
      </c>
      <c r="M1915">
        <v>1480</v>
      </c>
      <c r="N1915" t="s">
        <v>22</v>
      </c>
      <c r="O1915">
        <v>341</v>
      </c>
      <c r="P1915" t="s">
        <v>8857</v>
      </c>
      <c r="Q1915">
        <v>2495</v>
      </c>
      <c r="R1915">
        <v>2569578</v>
      </c>
    </row>
    <row r="1916" spans="1:18" x14ac:dyDescent="0.25">
      <c r="A1916">
        <v>1914</v>
      </c>
      <c r="B1916" t="s">
        <v>8858</v>
      </c>
      <c r="C1916" t="s">
        <v>8859</v>
      </c>
      <c r="D1916">
        <v>1</v>
      </c>
      <c r="E1916" t="s">
        <v>8860</v>
      </c>
      <c r="F1916" t="s">
        <v>8861</v>
      </c>
      <c r="G1916">
        <v>8798574</v>
      </c>
      <c r="H1916">
        <v>103820</v>
      </c>
      <c r="I1916">
        <v>9270</v>
      </c>
      <c r="J1916">
        <v>0</v>
      </c>
      <c r="K1916">
        <v>444</v>
      </c>
      <c r="L1916" t="s">
        <v>2150</v>
      </c>
      <c r="M1916">
        <v>61700</v>
      </c>
      <c r="N1916" t="s">
        <v>22</v>
      </c>
      <c r="O1916">
        <v>820</v>
      </c>
      <c r="P1916" t="s">
        <v>8862</v>
      </c>
      <c r="Q1916">
        <v>1018</v>
      </c>
      <c r="R1916">
        <v>294867350</v>
      </c>
    </row>
    <row r="1917" spans="1:18" x14ac:dyDescent="0.25">
      <c r="A1917">
        <v>1915</v>
      </c>
      <c r="B1917" t="s">
        <v>8863</v>
      </c>
      <c r="C1917" t="s">
        <v>8864</v>
      </c>
      <c r="D1917">
        <v>1</v>
      </c>
      <c r="E1917" t="s">
        <v>8865</v>
      </c>
      <c r="F1917" t="s">
        <v>8866</v>
      </c>
      <c r="G1917">
        <v>90203</v>
      </c>
      <c r="H1917">
        <v>1216</v>
      </c>
      <c r="I1917">
        <v>19</v>
      </c>
      <c r="J1917">
        <v>0</v>
      </c>
      <c r="K1917">
        <v>30</v>
      </c>
      <c r="L1917" t="s">
        <v>8867</v>
      </c>
      <c r="M1917">
        <v>423</v>
      </c>
      <c r="N1917" t="s">
        <v>22</v>
      </c>
      <c r="O1917">
        <v>155</v>
      </c>
      <c r="P1917" t="s">
        <v>8868</v>
      </c>
      <c r="Q1917">
        <v>130</v>
      </c>
      <c r="R1917">
        <v>395331</v>
      </c>
    </row>
    <row r="1918" spans="1:18" x14ac:dyDescent="0.25">
      <c r="A1918">
        <v>1916</v>
      </c>
      <c r="B1918" t="s">
        <v>8869</v>
      </c>
      <c r="C1918" t="s">
        <v>8870</v>
      </c>
      <c r="D1918">
        <v>1</v>
      </c>
      <c r="E1918" t="s">
        <v>8871</v>
      </c>
      <c r="F1918" t="s">
        <v>8869</v>
      </c>
      <c r="G1918">
        <v>1009862</v>
      </c>
      <c r="H1918">
        <v>17977</v>
      </c>
      <c r="I1918">
        <v>1618</v>
      </c>
      <c r="J1918">
        <v>0</v>
      </c>
      <c r="K1918">
        <v>82</v>
      </c>
      <c r="L1918" t="s">
        <v>8568</v>
      </c>
      <c r="M1918">
        <v>209000</v>
      </c>
      <c r="N1918" t="s">
        <v>22</v>
      </c>
      <c r="O1918">
        <v>813</v>
      </c>
      <c r="P1918" t="s">
        <v>8872</v>
      </c>
      <c r="Q1918">
        <v>2583</v>
      </c>
      <c r="R1918">
        <v>434194861</v>
      </c>
    </row>
    <row r="1919" spans="1:18" x14ac:dyDescent="0.25">
      <c r="A1919">
        <v>1917</v>
      </c>
      <c r="B1919" t="s">
        <v>8873</v>
      </c>
      <c r="C1919" t="s">
        <v>8874</v>
      </c>
      <c r="D1919">
        <v>1</v>
      </c>
      <c r="E1919" t="s">
        <v>8875</v>
      </c>
      <c r="F1919" t="s">
        <v>8873</v>
      </c>
      <c r="G1919">
        <v>7760737</v>
      </c>
      <c r="H1919">
        <v>94118</v>
      </c>
      <c r="I1919">
        <v>10951</v>
      </c>
      <c r="J1919">
        <v>0</v>
      </c>
      <c r="K1919">
        <v>708</v>
      </c>
      <c r="L1919" t="s">
        <v>8876</v>
      </c>
      <c r="M1919">
        <v>43000</v>
      </c>
      <c r="N1919" t="s">
        <v>22</v>
      </c>
      <c r="O1919">
        <v>734</v>
      </c>
      <c r="P1919" t="s">
        <v>8877</v>
      </c>
      <c r="Q1919">
        <v>2531</v>
      </c>
      <c r="R1919">
        <v>390424162</v>
      </c>
    </row>
    <row r="1920" spans="1:18" x14ac:dyDescent="0.25">
      <c r="A1920">
        <v>1918</v>
      </c>
      <c r="B1920" t="s">
        <v>8878</v>
      </c>
      <c r="C1920" t="s">
        <v>8879</v>
      </c>
      <c r="D1920">
        <v>1</v>
      </c>
      <c r="E1920" t="s">
        <v>8880</v>
      </c>
      <c r="F1920" t="s">
        <v>8878</v>
      </c>
      <c r="G1920">
        <v>17967036</v>
      </c>
      <c r="H1920">
        <v>228198</v>
      </c>
      <c r="I1920">
        <v>11880</v>
      </c>
      <c r="J1920">
        <v>0</v>
      </c>
      <c r="K1920">
        <v>777</v>
      </c>
      <c r="L1920" t="s">
        <v>8548</v>
      </c>
      <c r="M1920">
        <v>59900</v>
      </c>
      <c r="N1920" t="s">
        <v>22</v>
      </c>
      <c r="O1920">
        <v>1720</v>
      </c>
      <c r="P1920" t="s">
        <v>8881</v>
      </c>
      <c r="Q1920">
        <v>1142</v>
      </c>
      <c r="R1920">
        <v>190803101</v>
      </c>
    </row>
    <row r="1921" spans="1:18" x14ac:dyDescent="0.25">
      <c r="A1921">
        <v>1919</v>
      </c>
      <c r="B1921" t="s">
        <v>8882</v>
      </c>
      <c r="C1921" t="s">
        <v>8883</v>
      </c>
      <c r="D1921">
        <v>1</v>
      </c>
      <c r="E1921" t="s">
        <v>8884</v>
      </c>
      <c r="F1921" t="s">
        <v>8882</v>
      </c>
      <c r="G1921">
        <v>784088</v>
      </c>
      <c r="H1921">
        <v>13191</v>
      </c>
      <c r="I1921">
        <v>1032</v>
      </c>
      <c r="J1921">
        <v>0</v>
      </c>
      <c r="K1921">
        <v>22</v>
      </c>
      <c r="L1921" t="s">
        <v>8885</v>
      </c>
      <c r="M1921">
        <v>1530</v>
      </c>
      <c r="N1921" t="s">
        <v>22</v>
      </c>
      <c r="O1921">
        <v>383</v>
      </c>
      <c r="P1921" t="s">
        <v>8886</v>
      </c>
      <c r="Q1921">
        <v>1687</v>
      </c>
      <c r="R1921">
        <v>5751838</v>
      </c>
    </row>
    <row r="1922" spans="1:18" x14ac:dyDescent="0.25">
      <c r="A1922">
        <v>1920</v>
      </c>
      <c r="B1922" t="s">
        <v>8887</v>
      </c>
      <c r="C1922" t="s">
        <v>8888</v>
      </c>
      <c r="D1922">
        <v>1</v>
      </c>
      <c r="E1922" t="s">
        <v>8889</v>
      </c>
      <c r="F1922" t="s">
        <v>8890</v>
      </c>
      <c r="G1922">
        <v>8913024</v>
      </c>
      <c r="H1922">
        <v>204334</v>
      </c>
      <c r="I1922">
        <v>16128</v>
      </c>
      <c r="J1922">
        <v>0</v>
      </c>
      <c r="K1922">
        <v>308</v>
      </c>
      <c r="L1922" t="s">
        <v>8891</v>
      </c>
      <c r="M1922">
        <v>69300</v>
      </c>
      <c r="N1922" t="s">
        <v>22</v>
      </c>
      <c r="O1922">
        <v>707</v>
      </c>
      <c r="P1922" t="s">
        <v>8892</v>
      </c>
      <c r="Q1922">
        <v>2498</v>
      </c>
      <c r="R1922">
        <v>480234344</v>
      </c>
    </row>
    <row r="1923" spans="1:18" x14ac:dyDescent="0.25">
      <c r="A1923">
        <v>1921</v>
      </c>
      <c r="B1923" t="s">
        <v>8893</v>
      </c>
      <c r="C1923" t="s">
        <v>8894</v>
      </c>
      <c r="D1923">
        <v>1</v>
      </c>
      <c r="E1923" t="s">
        <v>8895</v>
      </c>
      <c r="F1923" t="s">
        <v>8893</v>
      </c>
      <c r="G1923">
        <v>18616070</v>
      </c>
      <c r="H1923">
        <v>229044</v>
      </c>
      <c r="I1923">
        <v>24858</v>
      </c>
      <c r="J1923">
        <v>0</v>
      </c>
      <c r="K1923">
        <v>1403</v>
      </c>
      <c r="L1923" t="s">
        <v>8896</v>
      </c>
      <c r="M1923">
        <v>39700</v>
      </c>
      <c r="N1923" t="s">
        <v>22</v>
      </c>
      <c r="O1923">
        <v>745</v>
      </c>
      <c r="P1923" t="s">
        <v>8897</v>
      </c>
      <c r="Q1923">
        <v>2219</v>
      </c>
      <c r="R1923">
        <v>102698598</v>
      </c>
    </row>
    <row r="1924" spans="1:18" x14ac:dyDescent="0.25">
      <c r="A1924">
        <v>1922</v>
      </c>
      <c r="B1924" t="s">
        <v>8898</v>
      </c>
      <c r="C1924" t="s">
        <v>8899</v>
      </c>
      <c r="D1924">
        <v>1</v>
      </c>
      <c r="E1924" t="s">
        <v>8900</v>
      </c>
      <c r="F1924" t="s">
        <v>8898</v>
      </c>
      <c r="G1924">
        <v>88101</v>
      </c>
      <c r="H1924">
        <v>1651</v>
      </c>
      <c r="I1924">
        <v>529</v>
      </c>
      <c r="J1924">
        <v>0</v>
      </c>
      <c r="K1924">
        <v>1</v>
      </c>
      <c r="L1924" t="s">
        <v>8568</v>
      </c>
      <c r="M1924">
        <v>209000</v>
      </c>
      <c r="N1924" t="s">
        <v>22</v>
      </c>
      <c r="O1924">
        <v>813</v>
      </c>
      <c r="P1924" t="s">
        <v>8901</v>
      </c>
      <c r="Q1924">
        <v>2224</v>
      </c>
      <c r="R1924">
        <v>434194861</v>
      </c>
    </row>
    <row r="1925" spans="1:18" x14ac:dyDescent="0.25">
      <c r="A1925">
        <v>1923</v>
      </c>
      <c r="B1925" t="s">
        <v>8902</v>
      </c>
      <c r="C1925" t="s">
        <v>8903</v>
      </c>
      <c r="D1925">
        <v>1</v>
      </c>
      <c r="E1925" t="s">
        <v>8904</v>
      </c>
      <c r="F1925" t="s">
        <v>8905</v>
      </c>
      <c r="G1925">
        <v>1434</v>
      </c>
      <c r="H1925">
        <v>22</v>
      </c>
      <c r="I1925">
        <v>1</v>
      </c>
      <c r="J1925">
        <v>0</v>
      </c>
      <c r="K1925">
        <v>3</v>
      </c>
      <c r="L1925" t="s">
        <v>8906</v>
      </c>
      <c r="M1925">
        <v>590</v>
      </c>
      <c r="N1925" t="s">
        <v>22</v>
      </c>
      <c r="O1925">
        <v>191</v>
      </c>
      <c r="P1925" t="s">
        <v>8907</v>
      </c>
      <c r="Q1925">
        <v>121</v>
      </c>
      <c r="R1925">
        <v>269004</v>
      </c>
    </row>
    <row r="1926" spans="1:18" x14ac:dyDescent="0.25">
      <c r="A1926">
        <v>1924</v>
      </c>
      <c r="B1926" t="s">
        <v>8908</v>
      </c>
      <c r="C1926" t="s">
        <v>8909</v>
      </c>
      <c r="D1926">
        <v>1</v>
      </c>
      <c r="E1926" t="s">
        <v>8910</v>
      </c>
      <c r="F1926" t="s">
        <v>8908</v>
      </c>
      <c r="G1926">
        <v>170883</v>
      </c>
      <c r="H1926">
        <v>6366</v>
      </c>
      <c r="I1926">
        <v>1729</v>
      </c>
      <c r="J1926">
        <v>0</v>
      </c>
      <c r="K1926">
        <v>2</v>
      </c>
      <c r="L1926" t="s">
        <v>8876</v>
      </c>
      <c r="M1926">
        <v>43000</v>
      </c>
      <c r="N1926" t="s">
        <v>22</v>
      </c>
      <c r="O1926">
        <v>734</v>
      </c>
      <c r="P1926" t="s">
        <v>8911</v>
      </c>
      <c r="Q1926">
        <v>1060</v>
      </c>
      <c r="R1926">
        <v>390424162</v>
      </c>
    </row>
    <row r="1927" spans="1:18" x14ac:dyDescent="0.25">
      <c r="A1927">
        <v>1925</v>
      </c>
      <c r="B1927" t="s">
        <v>8912</v>
      </c>
      <c r="C1927" t="s">
        <v>8913</v>
      </c>
      <c r="D1927">
        <v>1</v>
      </c>
      <c r="E1927" t="s">
        <v>8914</v>
      </c>
      <c r="F1927" t="s">
        <v>8912</v>
      </c>
      <c r="G1927">
        <v>14379854</v>
      </c>
      <c r="H1927">
        <v>176170</v>
      </c>
      <c r="I1927">
        <v>13334</v>
      </c>
      <c r="J1927">
        <v>0</v>
      </c>
      <c r="K1927">
        <v>830</v>
      </c>
      <c r="L1927" t="s">
        <v>8695</v>
      </c>
      <c r="M1927">
        <v>54800</v>
      </c>
      <c r="N1927" t="s">
        <v>22</v>
      </c>
      <c r="O1927">
        <v>1603</v>
      </c>
      <c r="P1927" t="s">
        <v>8915</v>
      </c>
      <c r="Q1927">
        <v>1450</v>
      </c>
      <c r="R1927">
        <v>367098369</v>
      </c>
    </row>
    <row r="1928" spans="1:18" x14ac:dyDescent="0.25">
      <c r="A1928">
        <v>1926</v>
      </c>
      <c r="B1928" t="s">
        <v>8916</v>
      </c>
      <c r="C1928" t="s">
        <v>8917</v>
      </c>
      <c r="D1928">
        <v>1</v>
      </c>
      <c r="E1928" t="s">
        <v>8918</v>
      </c>
      <c r="F1928" t="s">
        <v>8916</v>
      </c>
      <c r="G1928">
        <v>686436</v>
      </c>
      <c r="H1928">
        <v>13096</v>
      </c>
      <c r="I1928">
        <v>771</v>
      </c>
      <c r="J1928">
        <v>0</v>
      </c>
      <c r="K1928">
        <v>55</v>
      </c>
      <c r="L1928" t="s">
        <v>8820</v>
      </c>
      <c r="M1928">
        <v>11700</v>
      </c>
      <c r="N1928" t="s">
        <v>22</v>
      </c>
      <c r="O1928">
        <v>689</v>
      </c>
      <c r="P1928" t="s">
        <v>8919</v>
      </c>
      <c r="Q1928">
        <v>1687</v>
      </c>
      <c r="R1928">
        <v>100823228</v>
      </c>
    </row>
    <row r="1929" spans="1:18" x14ac:dyDescent="0.25">
      <c r="A1929">
        <v>1927</v>
      </c>
      <c r="B1929" t="s">
        <v>8920</v>
      </c>
      <c r="C1929" t="s">
        <v>8921</v>
      </c>
      <c r="D1929">
        <v>1</v>
      </c>
      <c r="E1929" t="s">
        <v>8922</v>
      </c>
      <c r="F1929" t="s">
        <v>8923</v>
      </c>
      <c r="G1929">
        <v>116121</v>
      </c>
      <c r="H1929">
        <v>561</v>
      </c>
      <c r="I1929">
        <v>7</v>
      </c>
      <c r="J1929">
        <v>0</v>
      </c>
      <c r="K1929">
        <v>20</v>
      </c>
      <c r="L1929" t="s">
        <v>8924</v>
      </c>
      <c r="M1929">
        <v>33</v>
      </c>
      <c r="N1929" t="s">
        <v>22</v>
      </c>
      <c r="O1929">
        <v>3</v>
      </c>
      <c r="P1929" t="s">
        <v>8925</v>
      </c>
      <c r="Q1929">
        <v>3437</v>
      </c>
      <c r="R1929">
        <v>118817</v>
      </c>
    </row>
    <row r="1930" spans="1:18" x14ac:dyDescent="0.25">
      <c r="A1930">
        <v>1928</v>
      </c>
      <c r="B1930" t="s">
        <v>8926</v>
      </c>
      <c r="C1930" t="s">
        <v>8927</v>
      </c>
      <c r="D1930">
        <v>1</v>
      </c>
      <c r="E1930" t="s">
        <v>8928</v>
      </c>
      <c r="F1930" t="s">
        <v>8926</v>
      </c>
      <c r="G1930">
        <v>3037017</v>
      </c>
      <c r="H1930">
        <v>55818</v>
      </c>
      <c r="I1930">
        <v>4274</v>
      </c>
      <c r="J1930">
        <v>0</v>
      </c>
      <c r="K1930">
        <v>306</v>
      </c>
      <c r="L1930" t="s">
        <v>8674</v>
      </c>
      <c r="M1930">
        <v>32800</v>
      </c>
      <c r="N1930" t="s">
        <v>22</v>
      </c>
      <c r="O1930">
        <v>675</v>
      </c>
      <c r="P1930" t="s">
        <v>8929</v>
      </c>
      <c r="Q1930">
        <v>1140</v>
      </c>
      <c r="R1930">
        <v>111102997</v>
      </c>
    </row>
    <row r="1931" spans="1:18" x14ac:dyDescent="0.25">
      <c r="A1931">
        <v>1929</v>
      </c>
      <c r="B1931" t="s">
        <v>8930</v>
      </c>
      <c r="C1931" t="s">
        <v>8931</v>
      </c>
      <c r="D1931">
        <v>1</v>
      </c>
      <c r="E1931" t="s">
        <v>8932</v>
      </c>
      <c r="F1931" t="s">
        <v>8930</v>
      </c>
      <c r="G1931">
        <v>2722822</v>
      </c>
      <c r="H1931">
        <v>31936</v>
      </c>
      <c r="I1931">
        <v>2495</v>
      </c>
      <c r="J1931">
        <v>0</v>
      </c>
      <c r="K1931">
        <v>27</v>
      </c>
      <c r="L1931" t="s">
        <v>8933</v>
      </c>
      <c r="M1931">
        <v>318000</v>
      </c>
      <c r="N1931" t="s">
        <v>22</v>
      </c>
      <c r="O1931">
        <v>991</v>
      </c>
      <c r="P1931" t="s">
        <v>8934</v>
      </c>
      <c r="Q1931">
        <v>1638</v>
      </c>
      <c r="R1931">
        <v>1195562831</v>
      </c>
    </row>
    <row r="1932" spans="1:18" x14ac:dyDescent="0.25">
      <c r="A1932">
        <v>1930</v>
      </c>
      <c r="B1932" t="s">
        <v>8935</v>
      </c>
      <c r="C1932" t="s">
        <v>8936</v>
      </c>
      <c r="D1932">
        <v>1</v>
      </c>
      <c r="E1932" t="s">
        <v>8937</v>
      </c>
      <c r="F1932" t="s">
        <v>8935</v>
      </c>
      <c r="G1932">
        <v>6402047</v>
      </c>
      <c r="H1932">
        <v>96531</v>
      </c>
      <c r="I1932">
        <v>13476</v>
      </c>
      <c r="J1932">
        <v>0</v>
      </c>
      <c r="K1932">
        <v>47</v>
      </c>
      <c r="L1932" t="s">
        <v>8577</v>
      </c>
      <c r="M1932">
        <v>71700</v>
      </c>
      <c r="N1932" t="s">
        <v>22</v>
      </c>
      <c r="O1932">
        <v>1002</v>
      </c>
      <c r="P1932" t="s">
        <v>8938</v>
      </c>
      <c r="Q1932">
        <v>1672</v>
      </c>
      <c r="R1932">
        <v>391044698</v>
      </c>
    </row>
    <row r="1933" spans="1:18" x14ac:dyDescent="0.25">
      <c r="A1933">
        <v>1931</v>
      </c>
      <c r="B1933" t="s">
        <v>8939</v>
      </c>
      <c r="C1933" t="s">
        <v>8940</v>
      </c>
      <c r="D1933">
        <v>1</v>
      </c>
      <c r="E1933" t="s">
        <v>8941</v>
      </c>
      <c r="F1933" t="s">
        <v>8939</v>
      </c>
      <c r="G1933">
        <v>10339444</v>
      </c>
      <c r="H1933">
        <v>145811</v>
      </c>
      <c r="I1933">
        <v>12083</v>
      </c>
      <c r="J1933">
        <v>0</v>
      </c>
      <c r="K1933">
        <v>4448</v>
      </c>
      <c r="L1933" t="s">
        <v>8553</v>
      </c>
      <c r="M1933">
        <v>400000</v>
      </c>
      <c r="N1933" t="s">
        <v>22</v>
      </c>
      <c r="O1933">
        <v>558</v>
      </c>
      <c r="P1933" t="s">
        <v>8942</v>
      </c>
      <c r="Q1933">
        <v>684</v>
      </c>
      <c r="R1933">
        <v>1028886544</v>
      </c>
    </row>
    <row r="1934" spans="1:18" x14ac:dyDescent="0.25">
      <c r="A1934">
        <v>1932</v>
      </c>
      <c r="B1934" t="s">
        <v>8943</v>
      </c>
      <c r="C1934" t="s">
        <v>8944</v>
      </c>
      <c r="D1934">
        <v>1</v>
      </c>
      <c r="E1934" t="s">
        <v>8945</v>
      </c>
      <c r="F1934" t="s">
        <v>8946</v>
      </c>
      <c r="G1934">
        <v>4223202</v>
      </c>
      <c r="H1934">
        <v>77962</v>
      </c>
      <c r="I1934">
        <v>14305</v>
      </c>
      <c r="J1934">
        <v>0</v>
      </c>
      <c r="K1934">
        <v>23</v>
      </c>
      <c r="L1934" t="s">
        <v>2164</v>
      </c>
      <c r="M1934">
        <v>176000</v>
      </c>
      <c r="N1934" t="s">
        <v>22</v>
      </c>
      <c r="O1934">
        <v>184</v>
      </c>
      <c r="P1934" t="s">
        <v>8947</v>
      </c>
      <c r="Q1934">
        <v>956</v>
      </c>
      <c r="R1934">
        <v>206387704</v>
      </c>
    </row>
    <row r="1935" spans="1:18" x14ac:dyDescent="0.25">
      <c r="A1935">
        <v>1933</v>
      </c>
      <c r="B1935" t="s">
        <v>8948</v>
      </c>
      <c r="C1935" t="s">
        <v>8949</v>
      </c>
      <c r="D1935">
        <v>1</v>
      </c>
      <c r="E1935" t="s">
        <v>8950</v>
      </c>
      <c r="F1935" t="s">
        <v>8951</v>
      </c>
      <c r="G1935">
        <v>163022</v>
      </c>
      <c r="H1935">
        <v>2008</v>
      </c>
      <c r="I1935">
        <v>86</v>
      </c>
      <c r="J1935">
        <v>0</v>
      </c>
      <c r="K1935">
        <v>0</v>
      </c>
      <c r="L1935" t="s">
        <v>8952</v>
      </c>
      <c r="M1935">
        <v>34000</v>
      </c>
      <c r="N1935" t="s">
        <v>22</v>
      </c>
      <c r="O1935">
        <v>590</v>
      </c>
      <c r="P1935" t="s">
        <v>8953</v>
      </c>
      <c r="Q1935">
        <v>167</v>
      </c>
      <c r="R1935">
        <v>74060997</v>
      </c>
    </row>
    <row r="1936" spans="1:18" x14ac:dyDescent="0.25">
      <c r="A1936">
        <v>1934</v>
      </c>
      <c r="B1936" t="s">
        <v>8592</v>
      </c>
      <c r="C1936" t="s">
        <v>8954</v>
      </c>
      <c r="D1936">
        <v>1</v>
      </c>
      <c r="E1936" t="s">
        <v>8955</v>
      </c>
      <c r="F1936" t="s">
        <v>8592</v>
      </c>
      <c r="G1936">
        <v>19428339</v>
      </c>
      <c r="H1936">
        <v>238876</v>
      </c>
      <c r="I1936">
        <v>17130</v>
      </c>
      <c r="J1936">
        <v>0</v>
      </c>
      <c r="K1936">
        <v>232</v>
      </c>
      <c r="L1936" t="s">
        <v>2145</v>
      </c>
      <c r="M1936">
        <v>1160000</v>
      </c>
      <c r="N1936" t="s">
        <v>22</v>
      </c>
      <c r="O1936">
        <v>411</v>
      </c>
      <c r="P1936" t="s">
        <v>8956</v>
      </c>
      <c r="Q1936">
        <v>1001</v>
      </c>
      <c r="R1936">
        <v>832080997</v>
      </c>
    </row>
    <row r="1937" spans="1:18" x14ac:dyDescent="0.25">
      <c r="A1937">
        <v>1935</v>
      </c>
      <c r="B1937" t="s">
        <v>8957</v>
      </c>
      <c r="C1937" t="s">
        <v>8958</v>
      </c>
      <c r="D1937">
        <v>1</v>
      </c>
      <c r="E1937" t="s">
        <v>8959</v>
      </c>
      <c r="F1937" t="s">
        <v>8957</v>
      </c>
      <c r="G1937">
        <v>3773142</v>
      </c>
      <c r="H1937">
        <v>45745</v>
      </c>
      <c r="I1937">
        <v>2111</v>
      </c>
      <c r="J1937">
        <v>0</v>
      </c>
      <c r="K1937">
        <v>55</v>
      </c>
      <c r="L1937" t="s">
        <v>2150</v>
      </c>
      <c r="M1937">
        <v>61700</v>
      </c>
      <c r="N1937" t="s">
        <v>22</v>
      </c>
      <c r="O1937">
        <v>820</v>
      </c>
      <c r="P1937" t="s">
        <v>8784</v>
      </c>
      <c r="Q1937">
        <v>1001</v>
      </c>
      <c r="R1937">
        <v>294867350</v>
      </c>
    </row>
    <row r="1938" spans="1:18" x14ac:dyDescent="0.25">
      <c r="A1938">
        <v>1936</v>
      </c>
      <c r="B1938" t="s">
        <v>8960</v>
      </c>
      <c r="C1938" t="s">
        <v>8961</v>
      </c>
      <c r="D1938">
        <v>1</v>
      </c>
      <c r="E1938" t="s">
        <v>8962</v>
      </c>
      <c r="F1938" t="s">
        <v>8960</v>
      </c>
      <c r="G1938">
        <v>27177524</v>
      </c>
      <c r="H1938">
        <v>281129</v>
      </c>
      <c r="I1938">
        <v>24554</v>
      </c>
      <c r="J1938">
        <v>0</v>
      </c>
      <c r="K1938">
        <v>2317</v>
      </c>
      <c r="L1938" t="s">
        <v>8700</v>
      </c>
      <c r="M1938">
        <v>517000</v>
      </c>
      <c r="N1938" t="s">
        <v>22</v>
      </c>
      <c r="O1938">
        <v>2049</v>
      </c>
      <c r="P1938" t="s">
        <v>8963</v>
      </c>
      <c r="Q1938">
        <v>1135</v>
      </c>
      <c r="R1938">
        <v>907866723</v>
      </c>
    </row>
    <row r="1939" spans="1:18" x14ac:dyDescent="0.25">
      <c r="A1939">
        <v>1937</v>
      </c>
      <c r="B1939" t="s">
        <v>8964</v>
      </c>
      <c r="C1939" t="s">
        <v>8965</v>
      </c>
      <c r="D1939">
        <v>1</v>
      </c>
      <c r="E1939" t="s">
        <v>8966</v>
      </c>
      <c r="F1939" t="s">
        <v>8964</v>
      </c>
      <c r="G1939">
        <v>489335</v>
      </c>
      <c r="H1939">
        <v>13439</v>
      </c>
      <c r="I1939">
        <v>1108</v>
      </c>
      <c r="J1939">
        <v>0</v>
      </c>
      <c r="K1939">
        <v>0</v>
      </c>
      <c r="L1939" t="s">
        <v>4718</v>
      </c>
      <c r="M1939">
        <v>33700</v>
      </c>
      <c r="N1939" t="s">
        <v>22</v>
      </c>
      <c r="O1939">
        <v>551</v>
      </c>
      <c r="P1939" t="s">
        <v>8967</v>
      </c>
      <c r="Q1939">
        <v>1509</v>
      </c>
      <c r="R1939">
        <v>180754552</v>
      </c>
    </row>
    <row r="1940" spans="1:18" x14ac:dyDescent="0.25">
      <c r="A1940">
        <v>1938</v>
      </c>
      <c r="B1940" t="s">
        <v>8968</v>
      </c>
      <c r="C1940" t="s">
        <v>8969</v>
      </c>
      <c r="D1940">
        <v>1</v>
      </c>
      <c r="E1940" t="s">
        <v>8970</v>
      </c>
      <c r="F1940" t="s">
        <v>8968</v>
      </c>
      <c r="G1940">
        <v>19013915</v>
      </c>
      <c r="H1940">
        <v>301342</v>
      </c>
      <c r="I1940">
        <v>23539</v>
      </c>
      <c r="J1940">
        <v>0</v>
      </c>
      <c r="K1940">
        <v>256</v>
      </c>
      <c r="L1940" t="s">
        <v>8709</v>
      </c>
      <c r="M1940">
        <v>68500</v>
      </c>
      <c r="N1940" t="s">
        <v>22</v>
      </c>
      <c r="O1940">
        <v>964</v>
      </c>
      <c r="P1940" t="s">
        <v>8971</v>
      </c>
      <c r="Q1940">
        <v>909</v>
      </c>
      <c r="R1940">
        <v>258176062</v>
      </c>
    </row>
    <row r="1941" spans="1:18" x14ac:dyDescent="0.25">
      <c r="A1941">
        <v>1939</v>
      </c>
      <c r="B1941" t="s">
        <v>8972</v>
      </c>
      <c r="C1941" t="s">
        <v>8973</v>
      </c>
      <c r="D1941">
        <v>1</v>
      </c>
      <c r="E1941" t="s">
        <v>8974</v>
      </c>
      <c r="F1941" t="s">
        <v>8972</v>
      </c>
      <c r="G1941">
        <v>4744773</v>
      </c>
      <c r="H1941">
        <v>62511</v>
      </c>
      <c r="I1941">
        <v>6951</v>
      </c>
      <c r="J1941">
        <v>0</v>
      </c>
      <c r="K1941">
        <v>170</v>
      </c>
      <c r="L1941" t="s">
        <v>8618</v>
      </c>
      <c r="M1941">
        <v>81000</v>
      </c>
      <c r="N1941" t="s">
        <v>22</v>
      </c>
      <c r="O1941">
        <v>1114</v>
      </c>
      <c r="P1941" t="s">
        <v>8975</v>
      </c>
      <c r="Q1941">
        <v>1140</v>
      </c>
      <c r="R1941">
        <v>243663815</v>
      </c>
    </row>
    <row r="1942" spans="1:18" x14ac:dyDescent="0.25">
      <c r="A1942">
        <v>1940</v>
      </c>
      <c r="B1942" t="s">
        <v>8976</v>
      </c>
      <c r="C1942" t="s">
        <v>8977</v>
      </c>
      <c r="D1942">
        <v>1</v>
      </c>
      <c r="E1942" t="s">
        <v>8978</v>
      </c>
      <c r="F1942" t="s">
        <v>8979</v>
      </c>
      <c r="G1942">
        <v>174507</v>
      </c>
      <c r="H1942">
        <v>1130</v>
      </c>
      <c r="I1942">
        <v>31</v>
      </c>
      <c r="J1942">
        <v>0</v>
      </c>
      <c r="K1942">
        <v>34</v>
      </c>
      <c r="L1942" t="s">
        <v>8980</v>
      </c>
      <c r="M1942">
        <v>2210</v>
      </c>
      <c r="N1942" t="s">
        <v>22</v>
      </c>
      <c r="O1942">
        <v>84</v>
      </c>
      <c r="P1942" t="s">
        <v>8981</v>
      </c>
      <c r="Q1942">
        <v>3099</v>
      </c>
      <c r="R1942">
        <v>2140548</v>
      </c>
    </row>
    <row r="1943" spans="1:18" x14ac:dyDescent="0.25">
      <c r="A1943">
        <v>1941</v>
      </c>
      <c r="B1943" t="s">
        <v>8982</v>
      </c>
      <c r="C1943" t="s">
        <v>8983</v>
      </c>
      <c r="D1943">
        <v>1</v>
      </c>
      <c r="E1943" t="s">
        <v>8984</v>
      </c>
      <c r="F1943" t="s">
        <v>8985</v>
      </c>
      <c r="G1943">
        <v>12</v>
      </c>
      <c r="H1943">
        <v>1</v>
      </c>
      <c r="I1943">
        <v>0</v>
      </c>
      <c r="J1943">
        <v>0</v>
      </c>
      <c r="K1943">
        <v>0</v>
      </c>
      <c r="L1943" t="s">
        <v>8986</v>
      </c>
      <c r="M1943">
        <v>160</v>
      </c>
      <c r="N1943" t="s">
        <v>22</v>
      </c>
      <c r="O1943">
        <v>79</v>
      </c>
      <c r="P1943" t="s">
        <v>8987</v>
      </c>
      <c r="Q1943">
        <v>1648</v>
      </c>
      <c r="R1943">
        <v>87581</v>
      </c>
    </row>
    <row r="1944" spans="1:18" x14ac:dyDescent="0.25">
      <c r="A1944">
        <v>1942</v>
      </c>
      <c r="B1944" t="s">
        <v>8988</v>
      </c>
      <c r="C1944" t="s">
        <v>8989</v>
      </c>
      <c r="D1944">
        <v>1</v>
      </c>
      <c r="E1944" t="s">
        <v>8990</v>
      </c>
      <c r="F1944" t="s">
        <v>8991</v>
      </c>
      <c r="G1944">
        <v>74</v>
      </c>
      <c r="H1944">
        <v>0</v>
      </c>
      <c r="I1944">
        <v>0</v>
      </c>
      <c r="J1944">
        <v>0</v>
      </c>
      <c r="K1944">
        <v>0</v>
      </c>
      <c r="L1944" t="s">
        <v>8992</v>
      </c>
      <c r="M1944">
        <v>56</v>
      </c>
      <c r="N1944" t="s">
        <v>22</v>
      </c>
      <c r="O1944">
        <v>11</v>
      </c>
      <c r="P1944" t="s">
        <v>8993</v>
      </c>
      <c r="Q1944">
        <v>3702</v>
      </c>
      <c r="R1944">
        <v>63905</v>
      </c>
    </row>
    <row r="1945" spans="1:18" x14ac:dyDescent="0.25">
      <c r="A1945">
        <v>1943</v>
      </c>
      <c r="B1945" t="s">
        <v>8994</v>
      </c>
      <c r="C1945" t="s">
        <v>8995</v>
      </c>
      <c r="D1945">
        <v>1</v>
      </c>
      <c r="E1945" t="s">
        <v>8996</v>
      </c>
      <c r="F1945" t="s">
        <v>8994</v>
      </c>
      <c r="G1945">
        <v>6037632</v>
      </c>
      <c r="H1945">
        <v>69518</v>
      </c>
      <c r="I1945">
        <v>2284</v>
      </c>
      <c r="J1945">
        <v>0</v>
      </c>
      <c r="K1945">
        <v>356</v>
      </c>
      <c r="L1945" t="s">
        <v>2145</v>
      </c>
      <c r="M1945">
        <v>1160000</v>
      </c>
      <c r="N1945" t="s">
        <v>22</v>
      </c>
      <c r="O1945">
        <v>411</v>
      </c>
      <c r="P1945" t="s">
        <v>8997</v>
      </c>
      <c r="Q1945">
        <v>1142</v>
      </c>
      <c r="R1945">
        <v>832080997</v>
      </c>
    </row>
    <row r="1946" spans="1:18" x14ac:dyDescent="0.25">
      <c r="A1946">
        <v>1944</v>
      </c>
      <c r="B1946" t="s">
        <v>8998</v>
      </c>
      <c r="C1946" t="s">
        <v>8999</v>
      </c>
      <c r="D1946">
        <v>1</v>
      </c>
      <c r="E1946" t="s">
        <v>9000</v>
      </c>
      <c r="F1946" t="s">
        <v>8998</v>
      </c>
      <c r="G1946">
        <v>7557837</v>
      </c>
      <c r="H1946">
        <v>70848</v>
      </c>
      <c r="I1946">
        <v>4718</v>
      </c>
      <c r="J1946">
        <v>0</v>
      </c>
      <c r="K1946">
        <v>33</v>
      </c>
      <c r="L1946" t="s">
        <v>8843</v>
      </c>
      <c r="M1946">
        <v>536000</v>
      </c>
      <c r="N1946" t="s">
        <v>22</v>
      </c>
      <c r="O1946">
        <v>817</v>
      </c>
      <c r="P1946" t="s">
        <v>9001</v>
      </c>
      <c r="Q1946">
        <v>1042</v>
      </c>
      <c r="R1946">
        <v>138251095</v>
      </c>
    </row>
    <row r="1947" spans="1:18" x14ac:dyDescent="0.25">
      <c r="A1947">
        <v>1945</v>
      </c>
      <c r="B1947" t="s">
        <v>9002</v>
      </c>
      <c r="C1947" t="s">
        <v>9003</v>
      </c>
      <c r="D1947">
        <v>1</v>
      </c>
      <c r="E1947" t="s">
        <v>9004</v>
      </c>
      <c r="F1947" t="s">
        <v>9002</v>
      </c>
      <c r="G1947">
        <v>25819144</v>
      </c>
      <c r="H1947">
        <v>326671</v>
      </c>
      <c r="I1947">
        <v>13634</v>
      </c>
      <c r="J1947">
        <v>0</v>
      </c>
      <c r="K1947">
        <v>2529</v>
      </c>
      <c r="L1947" t="s">
        <v>9005</v>
      </c>
      <c r="M1947">
        <v>25900</v>
      </c>
      <c r="N1947" t="s">
        <v>22</v>
      </c>
      <c r="O1947">
        <v>2221</v>
      </c>
      <c r="P1947" t="s">
        <v>9006</v>
      </c>
      <c r="Q1947">
        <v>1135</v>
      </c>
      <c r="R1947">
        <v>233203258</v>
      </c>
    </row>
    <row r="1948" spans="1:18" x14ac:dyDescent="0.25">
      <c r="A1948">
        <v>1946</v>
      </c>
      <c r="B1948" t="s">
        <v>9007</v>
      </c>
      <c r="C1948" t="s">
        <v>9008</v>
      </c>
      <c r="D1948">
        <v>1</v>
      </c>
      <c r="E1948" t="s">
        <v>9009</v>
      </c>
      <c r="F1948" t="s">
        <v>9010</v>
      </c>
      <c r="G1948">
        <v>1660956</v>
      </c>
      <c r="H1948">
        <v>27217</v>
      </c>
      <c r="I1948">
        <v>3361</v>
      </c>
      <c r="J1948">
        <v>0</v>
      </c>
      <c r="K1948">
        <v>34</v>
      </c>
      <c r="L1948" t="s">
        <v>9011</v>
      </c>
      <c r="M1948">
        <v>1530</v>
      </c>
      <c r="N1948" t="s">
        <v>22</v>
      </c>
      <c r="O1948">
        <v>775</v>
      </c>
      <c r="P1948" t="s">
        <v>9012</v>
      </c>
      <c r="Q1948">
        <v>1614</v>
      </c>
      <c r="R1948">
        <v>13549972</v>
      </c>
    </row>
    <row r="1949" spans="1:18" x14ac:dyDescent="0.25">
      <c r="A1949">
        <v>1947</v>
      </c>
      <c r="B1949" t="s">
        <v>9013</v>
      </c>
      <c r="C1949" t="s">
        <v>9014</v>
      </c>
      <c r="D1949">
        <v>1</v>
      </c>
      <c r="E1949" t="s">
        <v>9015</v>
      </c>
      <c r="F1949" t="s">
        <v>9016</v>
      </c>
      <c r="G1949">
        <v>22020312</v>
      </c>
      <c r="H1949">
        <v>314887</v>
      </c>
      <c r="I1949">
        <v>13050</v>
      </c>
      <c r="J1949">
        <v>0</v>
      </c>
      <c r="K1949">
        <v>1160</v>
      </c>
      <c r="L1949" t="s">
        <v>9017</v>
      </c>
      <c r="M1949">
        <v>6460</v>
      </c>
      <c r="N1949" t="s">
        <v>22</v>
      </c>
      <c r="O1949">
        <v>926</v>
      </c>
      <c r="P1949" t="s">
        <v>9018</v>
      </c>
      <c r="Q1949">
        <v>1135</v>
      </c>
      <c r="R1949">
        <v>46230152</v>
      </c>
    </row>
    <row r="1950" spans="1:18" x14ac:dyDescent="0.25">
      <c r="A1950">
        <v>1948</v>
      </c>
      <c r="B1950" t="s">
        <v>9019</v>
      </c>
      <c r="C1950" t="s">
        <v>9020</v>
      </c>
      <c r="D1950">
        <v>1</v>
      </c>
      <c r="E1950" t="s">
        <v>9021</v>
      </c>
      <c r="F1950" t="s">
        <v>9022</v>
      </c>
      <c r="G1950">
        <v>2934660</v>
      </c>
      <c r="H1950">
        <v>46886</v>
      </c>
      <c r="I1950">
        <v>2488</v>
      </c>
      <c r="J1950">
        <v>0</v>
      </c>
      <c r="K1950">
        <v>986</v>
      </c>
      <c r="L1950" t="s">
        <v>9023</v>
      </c>
      <c r="M1950">
        <v>20300</v>
      </c>
      <c r="N1950" t="s">
        <v>22</v>
      </c>
      <c r="O1950">
        <v>2878</v>
      </c>
      <c r="P1950" t="s">
        <v>9024</v>
      </c>
      <c r="Q1950">
        <v>1510</v>
      </c>
      <c r="R1950">
        <v>38326343</v>
      </c>
    </row>
    <row r="1951" spans="1:18" x14ac:dyDescent="0.25">
      <c r="A1951">
        <v>1949</v>
      </c>
      <c r="B1951" t="s">
        <v>9025</v>
      </c>
      <c r="C1951" t="s">
        <v>9026</v>
      </c>
      <c r="D1951">
        <v>1</v>
      </c>
      <c r="E1951" t="s">
        <v>9027</v>
      </c>
      <c r="F1951" t="s">
        <v>9025</v>
      </c>
      <c r="G1951">
        <v>271124</v>
      </c>
      <c r="H1951">
        <v>2521</v>
      </c>
      <c r="I1951">
        <v>444</v>
      </c>
      <c r="J1951">
        <v>0</v>
      </c>
      <c r="K1951">
        <v>19</v>
      </c>
      <c r="L1951" t="s">
        <v>9028</v>
      </c>
      <c r="M1951">
        <v>264</v>
      </c>
      <c r="N1951" t="s">
        <v>22</v>
      </c>
      <c r="O1951">
        <v>488</v>
      </c>
      <c r="P1951" t="s">
        <v>9029</v>
      </c>
      <c r="Q1951">
        <v>2192</v>
      </c>
      <c r="R1951">
        <v>5784472</v>
      </c>
    </row>
    <row r="1952" spans="1:18" x14ac:dyDescent="0.25">
      <c r="A1952">
        <v>1950</v>
      </c>
      <c r="B1952" t="s">
        <v>9030</v>
      </c>
      <c r="C1952" t="s">
        <v>9031</v>
      </c>
      <c r="D1952">
        <v>1</v>
      </c>
      <c r="E1952" t="s">
        <v>9032</v>
      </c>
      <c r="F1952" t="s">
        <v>9030</v>
      </c>
      <c r="G1952">
        <v>401</v>
      </c>
      <c r="H1952">
        <v>10</v>
      </c>
      <c r="I1952">
        <v>0</v>
      </c>
      <c r="J1952">
        <v>0</v>
      </c>
      <c r="K1952">
        <v>0</v>
      </c>
      <c r="L1952" t="s">
        <v>9033</v>
      </c>
      <c r="M1952">
        <v>7220</v>
      </c>
      <c r="N1952" t="s">
        <v>22</v>
      </c>
      <c r="O1952">
        <v>537</v>
      </c>
      <c r="P1952" t="s">
        <v>9034</v>
      </c>
      <c r="Q1952">
        <v>181</v>
      </c>
      <c r="R1952">
        <v>7140843</v>
      </c>
    </row>
    <row r="1953" spans="1:18" x14ac:dyDescent="0.25">
      <c r="A1953">
        <v>1951</v>
      </c>
      <c r="B1953" t="s">
        <v>9035</v>
      </c>
      <c r="C1953" t="s">
        <v>9036</v>
      </c>
      <c r="D1953">
        <v>1</v>
      </c>
      <c r="E1953" t="s">
        <v>9037</v>
      </c>
      <c r="F1953" t="s">
        <v>9038</v>
      </c>
      <c r="G1953">
        <v>230392</v>
      </c>
      <c r="H1953">
        <v>3864</v>
      </c>
      <c r="I1953">
        <v>179</v>
      </c>
      <c r="J1953">
        <v>0</v>
      </c>
      <c r="K1953">
        <v>42</v>
      </c>
      <c r="L1953" t="s">
        <v>9039</v>
      </c>
      <c r="M1953">
        <v>33900</v>
      </c>
      <c r="N1953" t="s">
        <v>22</v>
      </c>
      <c r="O1953">
        <v>1610</v>
      </c>
      <c r="P1953" t="s">
        <v>9040</v>
      </c>
      <c r="Q1953">
        <v>1140</v>
      </c>
      <c r="R1953">
        <v>64984650</v>
      </c>
    </row>
    <row r="1954" spans="1:18" x14ac:dyDescent="0.25">
      <c r="A1954">
        <v>1952</v>
      </c>
      <c r="B1954" t="s">
        <v>9041</v>
      </c>
      <c r="C1954" t="s">
        <v>9042</v>
      </c>
      <c r="D1954">
        <v>1</v>
      </c>
      <c r="E1954" t="s">
        <v>9043</v>
      </c>
      <c r="F1954" t="s">
        <v>9041</v>
      </c>
      <c r="G1954">
        <v>10663337</v>
      </c>
      <c r="H1954">
        <v>150770</v>
      </c>
      <c r="I1954">
        <v>8381</v>
      </c>
      <c r="J1954">
        <v>0</v>
      </c>
      <c r="K1954">
        <v>1196</v>
      </c>
      <c r="L1954" t="s">
        <v>9044</v>
      </c>
      <c r="M1954">
        <v>26000</v>
      </c>
      <c r="N1954" t="s">
        <v>22</v>
      </c>
      <c r="O1954">
        <v>520</v>
      </c>
      <c r="P1954" t="s">
        <v>9045</v>
      </c>
      <c r="Q1954">
        <v>2496</v>
      </c>
      <c r="R1954">
        <v>32702993</v>
      </c>
    </row>
    <row r="1955" spans="1:18" x14ac:dyDescent="0.25">
      <c r="A1955">
        <v>1953</v>
      </c>
      <c r="B1955" t="s">
        <v>9046</v>
      </c>
      <c r="C1955" t="s">
        <v>9047</v>
      </c>
      <c r="D1955">
        <v>1</v>
      </c>
      <c r="E1955" t="s">
        <v>9048</v>
      </c>
      <c r="F1955" t="s">
        <v>9046</v>
      </c>
      <c r="G1955">
        <v>4377734</v>
      </c>
      <c r="H1955">
        <v>50955</v>
      </c>
      <c r="I1955">
        <v>3637</v>
      </c>
      <c r="J1955">
        <v>0</v>
      </c>
      <c r="K1955">
        <v>816</v>
      </c>
      <c r="L1955" t="s">
        <v>9049</v>
      </c>
      <c r="M1955">
        <v>45400</v>
      </c>
      <c r="N1955" t="s">
        <v>22</v>
      </c>
      <c r="O1955">
        <v>7800</v>
      </c>
      <c r="P1955" t="s">
        <v>9050</v>
      </c>
      <c r="Q1955">
        <v>2224</v>
      </c>
      <c r="R1955">
        <v>89884213</v>
      </c>
    </row>
    <row r="1956" spans="1:18" x14ac:dyDescent="0.25">
      <c r="A1956">
        <v>1954</v>
      </c>
      <c r="B1956" t="s">
        <v>9051</v>
      </c>
      <c r="C1956" t="s">
        <v>9052</v>
      </c>
      <c r="D1956">
        <v>1</v>
      </c>
      <c r="E1956" t="s">
        <v>9053</v>
      </c>
      <c r="F1956" t="s">
        <v>9051</v>
      </c>
      <c r="G1956">
        <v>2235615</v>
      </c>
      <c r="H1956">
        <v>29796</v>
      </c>
      <c r="I1956">
        <v>3572</v>
      </c>
      <c r="J1956">
        <v>0</v>
      </c>
      <c r="K1956">
        <v>295</v>
      </c>
      <c r="L1956" t="s">
        <v>9005</v>
      </c>
      <c r="M1956">
        <v>25900</v>
      </c>
      <c r="N1956" t="s">
        <v>22</v>
      </c>
      <c r="O1956">
        <v>2221</v>
      </c>
      <c r="P1956" t="s">
        <v>9054</v>
      </c>
      <c r="Q1956">
        <v>1089</v>
      </c>
      <c r="R1956">
        <v>233203258</v>
      </c>
    </row>
    <row r="1957" spans="1:18" x14ac:dyDescent="0.25">
      <c r="A1957">
        <v>1955</v>
      </c>
      <c r="B1957" t="s">
        <v>9055</v>
      </c>
      <c r="C1957" t="s">
        <v>9056</v>
      </c>
      <c r="D1957">
        <v>1</v>
      </c>
      <c r="E1957" t="s">
        <v>9057</v>
      </c>
      <c r="F1957" t="s">
        <v>9058</v>
      </c>
      <c r="G1957">
        <v>1355</v>
      </c>
      <c r="H1957">
        <v>12</v>
      </c>
      <c r="I1957">
        <v>4</v>
      </c>
      <c r="J1957">
        <v>0</v>
      </c>
      <c r="K1957">
        <v>0</v>
      </c>
      <c r="L1957" t="s">
        <v>9059</v>
      </c>
      <c r="M1957">
        <v>7650</v>
      </c>
      <c r="N1957" t="s">
        <v>22</v>
      </c>
      <c r="O1957">
        <v>853</v>
      </c>
      <c r="P1957" t="s">
        <v>9060</v>
      </c>
      <c r="Q1957">
        <v>2496</v>
      </c>
      <c r="R1957">
        <v>7070271</v>
      </c>
    </row>
    <row r="1958" spans="1:18" x14ac:dyDescent="0.25">
      <c r="A1958">
        <v>1956</v>
      </c>
      <c r="B1958" t="s">
        <v>9061</v>
      </c>
      <c r="C1958" t="s">
        <v>9062</v>
      </c>
      <c r="D1958">
        <v>1</v>
      </c>
      <c r="E1958" t="s">
        <v>9063</v>
      </c>
      <c r="F1958" t="s">
        <v>9064</v>
      </c>
      <c r="G1958">
        <v>311780</v>
      </c>
      <c r="H1958">
        <v>6557</v>
      </c>
      <c r="I1958">
        <v>794</v>
      </c>
      <c r="J1958">
        <v>0</v>
      </c>
      <c r="K1958">
        <v>97</v>
      </c>
      <c r="L1958" t="s">
        <v>9039</v>
      </c>
      <c r="M1958">
        <v>33900</v>
      </c>
      <c r="N1958" t="s">
        <v>22</v>
      </c>
      <c r="O1958">
        <v>1610</v>
      </c>
      <c r="P1958" t="s">
        <v>9065</v>
      </c>
      <c r="Q1958">
        <v>1157</v>
      </c>
      <c r="R1958">
        <v>64984650</v>
      </c>
    </row>
    <row r="1959" spans="1:18" x14ac:dyDescent="0.25">
      <c r="A1959">
        <v>1957</v>
      </c>
      <c r="B1959" t="s">
        <v>9066</v>
      </c>
      <c r="C1959" t="s">
        <v>9067</v>
      </c>
      <c r="D1959">
        <v>1</v>
      </c>
      <c r="E1959" t="s">
        <v>9068</v>
      </c>
      <c r="F1959" t="s">
        <v>9066</v>
      </c>
      <c r="G1959">
        <v>46314</v>
      </c>
      <c r="H1959">
        <v>1591</v>
      </c>
      <c r="I1959">
        <v>185</v>
      </c>
      <c r="J1959">
        <v>0</v>
      </c>
      <c r="K1959">
        <v>1</v>
      </c>
      <c r="L1959" t="s">
        <v>9069</v>
      </c>
      <c r="M1959">
        <v>5490</v>
      </c>
      <c r="N1959" t="s">
        <v>22</v>
      </c>
      <c r="O1959">
        <v>1307</v>
      </c>
      <c r="P1959" t="s">
        <v>9070</v>
      </c>
      <c r="Q1959">
        <v>1686</v>
      </c>
      <c r="R1959">
        <v>16439413</v>
      </c>
    </row>
    <row r="1960" spans="1:18" x14ac:dyDescent="0.25">
      <c r="A1960">
        <v>1958</v>
      </c>
      <c r="B1960" t="s">
        <v>9071</v>
      </c>
      <c r="C1960" t="s">
        <v>9072</v>
      </c>
      <c r="D1960">
        <v>1</v>
      </c>
      <c r="E1960" t="s">
        <v>9073</v>
      </c>
      <c r="F1960" t="s">
        <v>9074</v>
      </c>
      <c r="G1960">
        <v>91944</v>
      </c>
      <c r="H1960">
        <v>1685</v>
      </c>
      <c r="I1960">
        <v>45</v>
      </c>
      <c r="J1960">
        <v>0</v>
      </c>
      <c r="K1960">
        <v>38</v>
      </c>
      <c r="L1960" t="s">
        <v>9075</v>
      </c>
      <c r="M1960">
        <v>11200</v>
      </c>
      <c r="N1960" t="s">
        <v>22</v>
      </c>
      <c r="O1960">
        <v>847</v>
      </c>
      <c r="P1960" t="s">
        <v>9076</v>
      </c>
      <c r="Q1960">
        <v>1140</v>
      </c>
      <c r="R1960">
        <v>8320681</v>
      </c>
    </row>
    <row r="1961" spans="1:18" x14ac:dyDescent="0.25">
      <c r="A1961">
        <v>1959</v>
      </c>
      <c r="B1961" t="s">
        <v>9077</v>
      </c>
      <c r="C1961" t="s">
        <v>9078</v>
      </c>
      <c r="D1961">
        <v>1</v>
      </c>
      <c r="E1961" t="s">
        <v>9079</v>
      </c>
      <c r="F1961" t="s">
        <v>9077</v>
      </c>
      <c r="G1961">
        <v>3108907</v>
      </c>
      <c r="H1961">
        <v>34646</v>
      </c>
      <c r="I1961">
        <v>1843</v>
      </c>
      <c r="J1961">
        <v>0</v>
      </c>
      <c r="K1961">
        <v>372</v>
      </c>
      <c r="L1961" t="s">
        <v>9080</v>
      </c>
      <c r="M1961">
        <v>14400</v>
      </c>
      <c r="N1961" t="s">
        <v>22</v>
      </c>
      <c r="O1961">
        <v>383</v>
      </c>
      <c r="P1961" t="s">
        <v>9081</v>
      </c>
      <c r="Q1961">
        <v>916</v>
      </c>
      <c r="R1961">
        <v>8047638</v>
      </c>
    </row>
    <row r="1962" spans="1:18" x14ac:dyDescent="0.25">
      <c r="A1962">
        <v>1960</v>
      </c>
      <c r="B1962" t="s">
        <v>9082</v>
      </c>
      <c r="C1962" t="s">
        <v>9083</v>
      </c>
      <c r="D1962">
        <v>1</v>
      </c>
      <c r="E1962" t="s">
        <v>9084</v>
      </c>
      <c r="F1962" t="s">
        <v>9082</v>
      </c>
      <c r="G1962">
        <v>436702</v>
      </c>
      <c r="H1962">
        <v>8341</v>
      </c>
      <c r="I1962">
        <v>557</v>
      </c>
      <c r="J1962">
        <v>0</v>
      </c>
      <c r="K1962">
        <v>60</v>
      </c>
      <c r="L1962" t="s">
        <v>9085</v>
      </c>
      <c r="M1962">
        <v>8390</v>
      </c>
      <c r="N1962" t="s">
        <v>22</v>
      </c>
      <c r="O1962">
        <v>4289</v>
      </c>
      <c r="P1962" t="s">
        <v>9086</v>
      </c>
      <c r="Q1962">
        <v>1997</v>
      </c>
      <c r="R1962">
        <v>30047346</v>
      </c>
    </row>
    <row r="1963" spans="1:18" x14ac:dyDescent="0.25">
      <c r="A1963">
        <v>1961</v>
      </c>
      <c r="B1963" t="s">
        <v>9087</v>
      </c>
      <c r="C1963" t="s">
        <v>9088</v>
      </c>
      <c r="D1963">
        <v>1</v>
      </c>
      <c r="E1963" t="s">
        <v>9089</v>
      </c>
      <c r="F1963" t="s">
        <v>9087</v>
      </c>
      <c r="G1963">
        <v>307176</v>
      </c>
      <c r="H1963">
        <v>3995</v>
      </c>
      <c r="I1963">
        <v>204</v>
      </c>
      <c r="J1963">
        <v>0</v>
      </c>
      <c r="K1963">
        <v>32</v>
      </c>
      <c r="L1963" t="s">
        <v>9090</v>
      </c>
      <c r="M1963">
        <v>6500</v>
      </c>
      <c r="N1963" t="s">
        <v>22</v>
      </c>
      <c r="O1963">
        <v>18311</v>
      </c>
      <c r="P1963" t="s">
        <v>9091</v>
      </c>
      <c r="Q1963">
        <v>1448</v>
      </c>
      <c r="R1963">
        <v>55420772</v>
      </c>
    </row>
    <row r="1964" spans="1:18" x14ac:dyDescent="0.25">
      <c r="A1964">
        <v>1962</v>
      </c>
      <c r="B1964" t="s">
        <v>9092</v>
      </c>
      <c r="C1964" t="s">
        <v>9093</v>
      </c>
      <c r="D1964">
        <v>1</v>
      </c>
      <c r="E1964" t="s">
        <v>9094</v>
      </c>
      <c r="F1964" t="s">
        <v>9092</v>
      </c>
      <c r="G1964">
        <v>1378029</v>
      </c>
      <c r="H1964">
        <v>13449</v>
      </c>
      <c r="I1964">
        <v>1228</v>
      </c>
      <c r="J1964">
        <v>0</v>
      </c>
      <c r="K1964">
        <v>95</v>
      </c>
      <c r="L1964" t="s">
        <v>9095</v>
      </c>
      <c r="M1964">
        <v>14700</v>
      </c>
      <c r="N1964" t="s">
        <v>22</v>
      </c>
      <c r="O1964">
        <v>913</v>
      </c>
      <c r="P1964" t="s">
        <v>9096</v>
      </c>
      <c r="Q1964">
        <v>1128</v>
      </c>
      <c r="R1964">
        <v>76031094</v>
      </c>
    </row>
    <row r="1965" spans="1:18" x14ac:dyDescent="0.25">
      <c r="A1965">
        <v>1963</v>
      </c>
      <c r="B1965" t="s">
        <v>9097</v>
      </c>
      <c r="C1965" t="s">
        <v>9098</v>
      </c>
      <c r="D1965">
        <v>1</v>
      </c>
      <c r="E1965" t="s">
        <v>9099</v>
      </c>
      <c r="F1965" t="s">
        <v>9097</v>
      </c>
      <c r="G1965">
        <v>11240</v>
      </c>
      <c r="H1965">
        <v>382</v>
      </c>
      <c r="I1965">
        <v>48</v>
      </c>
      <c r="J1965">
        <v>0</v>
      </c>
      <c r="K1965">
        <v>2</v>
      </c>
      <c r="L1965" t="s">
        <v>9049</v>
      </c>
      <c r="M1965">
        <v>45400</v>
      </c>
      <c r="N1965" t="s">
        <v>22</v>
      </c>
      <c r="O1965">
        <v>7800</v>
      </c>
      <c r="P1965" t="s">
        <v>9100</v>
      </c>
      <c r="Q1965">
        <v>1687</v>
      </c>
      <c r="R1965">
        <v>89884213</v>
      </c>
    </row>
    <row r="1966" spans="1:18" x14ac:dyDescent="0.25">
      <c r="A1966">
        <v>1964</v>
      </c>
      <c r="B1966" t="s">
        <v>9101</v>
      </c>
      <c r="C1966" t="s">
        <v>9102</v>
      </c>
      <c r="D1966">
        <v>1</v>
      </c>
      <c r="E1966" t="s">
        <v>9103</v>
      </c>
      <c r="F1966" t="s">
        <v>9101</v>
      </c>
      <c r="G1966">
        <v>63240</v>
      </c>
      <c r="H1966">
        <v>986</v>
      </c>
      <c r="I1966">
        <v>98</v>
      </c>
      <c r="J1966">
        <v>0</v>
      </c>
      <c r="K1966">
        <v>15</v>
      </c>
      <c r="L1966" t="s">
        <v>9104</v>
      </c>
      <c r="M1966">
        <v>20900</v>
      </c>
      <c r="N1966" t="s">
        <v>22</v>
      </c>
      <c r="O1966">
        <v>146</v>
      </c>
      <c r="P1966" t="s">
        <v>9105</v>
      </c>
      <c r="Q1966">
        <v>1506</v>
      </c>
      <c r="R1966">
        <v>29064896</v>
      </c>
    </row>
    <row r="1967" spans="1:18" x14ac:dyDescent="0.25">
      <c r="A1967">
        <v>1965</v>
      </c>
      <c r="B1967" t="s">
        <v>9106</v>
      </c>
      <c r="C1967" t="s">
        <v>9107</v>
      </c>
      <c r="D1967">
        <v>1</v>
      </c>
      <c r="E1967" t="s">
        <v>9108</v>
      </c>
      <c r="F1967" t="s">
        <v>9106</v>
      </c>
      <c r="G1967">
        <v>81481</v>
      </c>
      <c r="H1967">
        <v>1303</v>
      </c>
      <c r="I1967">
        <v>47</v>
      </c>
      <c r="J1967">
        <v>0</v>
      </c>
      <c r="K1967">
        <v>49</v>
      </c>
      <c r="L1967" t="s">
        <v>9109</v>
      </c>
      <c r="M1967">
        <v>696</v>
      </c>
      <c r="N1967" t="s">
        <v>22</v>
      </c>
      <c r="O1967">
        <v>59</v>
      </c>
      <c r="P1967" t="s">
        <v>9110</v>
      </c>
      <c r="Q1967">
        <v>1135</v>
      </c>
      <c r="R1967">
        <v>388366</v>
      </c>
    </row>
    <row r="1968" spans="1:18" x14ac:dyDescent="0.25">
      <c r="A1968">
        <v>1966</v>
      </c>
      <c r="B1968" t="s">
        <v>9111</v>
      </c>
      <c r="C1968" t="s">
        <v>9112</v>
      </c>
      <c r="D1968">
        <v>1</v>
      </c>
      <c r="E1968" t="s">
        <v>9113</v>
      </c>
      <c r="F1968" t="s">
        <v>9114</v>
      </c>
      <c r="G1968">
        <v>397737</v>
      </c>
      <c r="H1968">
        <v>7688</v>
      </c>
      <c r="I1968">
        <v>235</v>
      </c>
      <c r="J1968">
        <v>0</v>
      </c>
      <c r="K1968">
        <v>278</v>
      </c>
      <c r="L1968" t="s">
        <v>9039</v>
      </c>
      <c r="M1968">
        <v>33900</v>
      </c>
      <c r="N1968" t="s">
        <v>22</v>
      </c>
      <c r="O1968">
        <v>1610</v>
      </c>
      <c r="P1968" t="s">
        <v>9115</v>
      </c>
      <c r="Q1968">
        <v>1001</v>
      </c>
      <c r="R1968">
        <v>64984650</v>
      </c>
    </row>
    <row r="1969" spans="1:18" x14ac:dyDescent="0.25">
      <c r="A1969">
        <v>1967</v>
      </c>
      <c r="B1969" t="s">
        <v>9116</v>
      </c>
      <c r="C1969" t="s">
        <v>9117</v>
      </c>
      <c r="D1969">
        <v>1</v>
      </c>
      <c r="E1969" t="s">
        <v>9118</v>
      </c>
      <c r="F1969" t="s">
        <v>9116</v>
      </c>
      <c r="G1969">
        <v>349433</v>
      </c>
      <c r="H1969">
        <v>5270</v>
      </c>
      <c r="I1969">
        <v>322</v>
      </c>
      <c r="J1969">
        <v>0</v>
      </c>
      <c r="K1969">
        <v>14</v>
      </c>
      <c r="L1969" t="s">
        <v>9119</v>
      </c>
      <c r="M1969">
        <v>14900</v>
      </c>
      <c r="N1969" t="s">
        <v>22</v>
      </c>
      <c r="O1969">
        <v>1040</v>
      </c>
      <c r="P1969" t="s">
        <v>9120</v>
      </c>
      <c r="Q1969">
        <v>1686</v>
      </c>
      <c r="R1969">
        <v>86281201</v>
      </c>
    </row>
    <row r="1970" spans="1:18" x14ac:dyDescent="0.25">
      <c r="A1970">
        <v>1968</v>
      </c>
      <c r="B1970" t="s">
        <v>9121</v>
      </c>
      <c r="C1970" t="s">
        <v>9122</v>
      </c>
      <c r="D1970">
        <v>1</v>
      </c>
      <c r="E1970" t="s">
        <v>9123</v>
      </c>
      <c r="F1970" t="s">
        <v>9124</v>
      </c>
      <c r="G1970">
        <v>423300</v>
      </c>
      <c r="H1970">
        <v>6942</v>
      </c>
      <c r="I1970">
        <v>585</v>
      </c>
      <c r="J1970">
        <v>0</v>
      </c>
      <c r="K1970">
        <v>147</v>
      </c>
      <c r="L1970" t="s">
        <v>9075</v>
      </c>
      <c r="M1970">
        <v>11200</v>
      </c>
      <c r="N1970" t="s">
        <v>22</v>
      </c>
      <c r="O1970">
        <v>847</v>
      </c>
      <c r="P1970" t="s">
        <v>9125</v>
      </c>
      <c r="Q1970">
        <v>1505</v>
      </c>
      <c r="R1970">
        <v>8320681</v>
      </c>
    </row>
    <row r="1971" spans="1:18" x14ac:dyDescent="0.25">
      <c r="A1971">
        <v>1969</v>
      </c>
      <c r="B1971" t="s">
        <v>9126</v>
      </c>
      <c r="C1971" t="s">
        <v>9127</v>
      </c>
      <c r="D1971">
        <v>1</v>
      </c>
      <c r="E1971" t="s">
        <v>9128</v>
      </c>
      <c r="F1971" t="s">
        <v>9129</v>
      </c>
      <c r="G1971">
        <v>13734725</v>
      </c>
      <c r="H1971">
        <v>103834</v>
      </c>
      <c r="I1971">
        <v>8803</v>
      </c>
      <c r="J1971">
        <v>0</v>
      </c>
      <c r="K1971">
        <v>3742</v>
      </c>
      <c r="L1971" t="s">
        <v>9130</v>
      </c>
      <c r="M1971">
        <v>22700</v>
      </c>
      <c r="N1971" t="s">
        <v>22</v>
      </c>
      <c r="O1971">
        <v>1043</v>
      </c>
      <c r="P1971" t="s">
        <v>9131</v>
      </c>
      <c r="Q1971">
        <v>2496</v>
      </c>
      <c r="R1971">
        <v>24097941</v>
      </c>
    </row>
    <row r="1972" spans="1:18" x14ac:dyDescent="0.25">
      <c r="A1972">
        <v>1970</v>
      </c>
      <c r="B1972" t="s">
        <v>9132</v>
      </c>
      <c r="C1972" t="s">
        <v>9133</v>
      </c>
      <c r="D1972">
        <v>1</v>
      </c>
      <c r="E1972" t="s">
        <v>9134</v>
      </c>
      <c r="F1972" t="s">
        <v>9132</v>
      </c>
      <c r="G1972">
        <v>4207</v>
      </c>
      <c r="H1972">
        <v>182</v>
      </c>
      <c r="I1972">
        <v>32</v>
      </c>
      <c r="J1972">
        <v>0</v>
      </c>
      <c r="K1972">
        <v>0</v>
      </c>
      <c r="L1972" t="s">
        <v>9135</v>
      </c>
      <c r="M1972">
        <v>1030</v>
      </c>
      <c r="N1972" t="s">
        <v>22</v>
      </c>
      <c r="O1972">
        <v>518</v>
      </c>
      <c r="P1972" t="s">
        <v>9136</v>
      </c>
      <c r="Q1972">
        <v>498</v>
      </c>
      <c r="R1972">
        <v>1258600</v>
      </c>
    </row>
    <row r="1973" spans="1:18" x14ac:dyDescent="0.25">
      <c r="A1973">
        <v>1971</v>
      </c>
      <c r="B1973" t="s">
        <v>9137</v>
      </c>
      <c r="C1973" t="s">
        <v>9138</v>
      </c>
      <c r="D1973">
        <v>1</v>
      </c>
      <c r="E1973" t="s">
        <v>9139</v>
      </c>
      <c r="F1973" t="s">
        <v>9137</v>
      </c>
      <c r="G1973">
        <v>3179294</v>
      </c>
      <c r="H1973">
        <v>44417</v>
      </c>
      <c r="I1973">
        <v>3443</v>
      </c>
      <c r="J1973">
        <v>0</v>
      </c>
      <c r="K1973">
        <v>716</v>
      </c>
      <c r="L1973" t="s">
        <v>9140</v>
      </c>
      <c r="M1973">
        <v>9820</v>
      </c>
      <c r="N1973" t="s">
        <v>22</v>
      </c>
      <c r="O1973">
        <v>257</v>
      </c>
      <c r="P1973" t="s">
        <v>9141</v>
      </c>
      <c r="Q1973">
        <v>1135</v>
      </c>
      <c r="R1973">
        <v>6493052</v>
      </c>
    </row>
    <row r="1974" spans="1:18" x14ac:dyDescent="0.25">
      <c r="A1974">
        <v>1972</v>
      </c>
      <c r="B1974" t="s">
        <v>9142</v>
      </c>
      <c r="C1974" t="s">
        <v>9143</v>
      </c>
      <c r="D1974">
        <v>1</v>
      </c>
      <c r="E1974" t="s">
        <v>9144</v>
      </c>
      <c r="F1974" t="s">
        <v>9145</v>
      </c>
      <c r="G1974">
        <v>1531837</v>
      </c>
      <c r="H1974">
        <v>23660</v>
      </c>
      <c r="I1974">
        <v>2488</v>
      </c>
      <c r="J1974">
        <v>0</v>
      </c>
      <c r="K1974">
        <v>306</v>
      </c>
      <c r="L1974" t="s">
        <v>9146</v>
      </c>
      <c r="M1974">
        <v>30900</v>
      </c>
      <c r="N1974" t="s">
        <v>22</v>
      </c>
      <c r="O1974">
        <v>193</v>
      </c>
      <c r="P1974" t="s">
        <v>9147</v>
      </c>
      <c r="Q1974">
        <v>1000</v>
      </c>
      <c r="R1974">
        <v>36508369</v>
      </c>
    </row>
    <row r="1975" spans="1:18" x14ac:dyDescent="0.25">
      <c r="A1975">
        <v>1973</v>
      </c>
      <c r="B1975" t="s">
        <v>9148</v>
      </c>
      <c r="C1975" t="s">
        <v>9149</v>
      </c>
      <c r="D1975">
        <v>1</v>
      </c>
      <c r="E1975" t="s">
        <v>9150</v>
      </c>
      <c r="F1975" t="s">
        <v>9151</v>
      </c>
      <c r="G1975">
        <v>585</v>
      </c>
      <c r="H1975">
        <v>3</v>
      </c>
      <c r="I1975">
        <v>20</v>
      </c>
      <c r="J1975">
        <v>0</v>
      </c>
      <c r="K1975">
        <v>0</v>
      </c>
      <c r="L1975" t="s">
        <v>9152</v>
      </c>
      <c r="M1975">
        <v>1190</v>
      </c>
      <c r="N1975" t="s">
        <v>22</v>
      </c>
      <c r="O1975">
        <v>720</v>
      </c>
      <c r="P1975" t="s">
        <v>9153</v>
      </c>
      <c r="Q1975">
        <v>2208</v>
      </c>
      <c r="R1975">
        <v>203131</v>
      </c>
    </row>
    <row r="1976" spans="1:18" x14ac:dyDescent="0.25">
      <c r="A1976">
        <v>1974</v>
      </c>
      <c r="B1976" t="s">
        <v>9154</v>
      </c>
      <c r="C1976" t="s">
        <v>9155</v>
      </c>
      <c r="D1976">
        <v>1</v>
      </c>
      <c r="E1976" t="s">
        <v>9156</v>
      </c>
      <c r="F1976" t="s">
        <v>9154</v>
      </c>
      <c r="G1976">
        <v>3448969</v>
      </c>
      <c r="H1976">
        <v>34389</v>
      </c>
      <c r="I1976">
        <v>2425</v>
      </c>
      <c r="J1976">
        <v>0</v>
      </c>
      <c r="K1976">
        <v>110</v>
      </c>
      <c r="L1976" t="s">
        <v>9119</v>
      </c>
      <c r="M1976">
        <v>14900</v>
      </c>
      <c r="N1976" t="s">
        <v>22</v>
      </c>
      <c r="O1976">
        <v>1040</v>
      </c>
      <c r="P1976" t="s">
        <v>9157</v>
      </c>
      <c r="Q1976">
        <v>1686</v>
      </c>
      <c r="R1976">
        <v>86281201</v>
      </c>
    </row>
    <row r="1977" spans="1:18" x14ac:dyDescent="0.25">
      <c r="A1977">
        <v>1975</v>
      </c>
      <c r="B1977" t="s">
        <v>9158</v>
      </c>
      <c r="C1977" t="s">
        <v>9159</v>
      </c>
      <c r="D1977">
        <v>1</v>
      </c>
      <c r="E1977" t="s">
        <v>9160</v>
      </c>
      <c r="F1977" t="s">
        <v>9158</v>
      </c>
      <c r="G1977">
        <v>297028</v>
      </c>
      <c r="H1977">
        <v>4851</v>
      </c>
      <c r="I1977">
        <v>315</v>
      </c>
      <c r="J1977">
        <v>0</v>
      </c>
      <c r="K1977">
        <v>74</v>
      </c>
      <c r="L1977" t="s">
        <v>9023</v>
      </c>
      <c r="M1977">
        <v>20300</v>
      </c>
      <c r="N1977" t="s">
        <v>22</v>
      </c>
      <c r="O1977">
        <v>2878</v>
      </c>
      <c r="P1977" t="s">
        <v>9161</v>
      </c>
      <c r="Q1977">
        <v>1640</v>
      </c>
      <c r="R1977">
        <v>38326343</v>
      </c>
    </row>
    <row r="1978" spans="1:18" x14ac:dyDescent="0.25">
      <c r="A1978">
        <v>1976</v>
      </c>
      <c r="B1978" t="s">
        <v>9162</v>
      </c>
      <c r="C1978" t="s">
        <v>9163</v>
      </c>
      <c r="D1978">
        <v>1</v>
      </c>
      <c r="E1978" t="s">
        <v>9164</v>
      </c>
      <c r="F1978" t="s">
        <v>9162</v>
      </c>
      <c r="G1978">
        <v>183091</v>
      </c>
      <c r="H1978">
        <v>2455</v>
      </c>
      <c r="I1978">
        <v>64</v>
      </c>
      <c r="J1978">
        <v>0</v>
      </c>
      <c r="K1978">
        <v>78</v>
      </c>
      <c r="L1978" t="s">
        <v>9095</v>
      </c>
      <c r="M1978">
        <v>14700</v>
      </c>
      <c r="N1978" t="s">
        <v>22</v>
      </c>
      <c r="O1978">
        <v>913</v>
      </c>
      <c r="P1978" t="s">
        <v>9165</v>
      </c>
      <c r="Q1978">
        <v>1042</v>
      </c>
      <c r="R1978">
        <v>76031094</v>
      </c>
    </row>
    <row r="1979" spans="1:18" x14ac:dyDescent="0.25">
      <c r="A1979">
        <v>1977</v>
      </c>
      <c r="B1979" t="s">
        <v>9166</v>
      </c>
      <c r="C1979" t="s">
        <v>9167</v>
      </c>
      <c r="D1979">
        <v>1</v>
      </c>
      <c r="E1979" t="s">
        <v>9168</v>
      </c>
      <c r="F1979" t="s">
        <v>9169</v>
      </c>
      <c r="G1979">
        <v>1076</v>
      </c>
      <c r="H1979">
        <v>28</v>
      </c>
      <c r="I1979">
        <v>0</v>
      </c>
      <c r="J1979">
        <v>0</v>
      </c>
      <c r="K1979">
        <v>0</v>
      </c>
      <c r="L1979" t="s">
        <v>9170</v>
      </c>
      <c r="M1979">
        <v>834</v>
      </c>
      <c r="N1979" t="s">
        <v>22</v>
      </c>
      <c r="O1979">
        <v>909</v>
      </c>
      <c r="P1979" t="s">
        <v>9171</v>
      </c>
      <c r="Q1979">
        <v>49</v>
      </c>
      <c r="R1979">
        <v>785141</v>
      </c>
    </row>
    <row r="1980" spans="1:18" x14ac:dyDescent="0.25">
      <c r="A1980">
        <v>1978</v>
      </c>
      <c r="B1980" t="s">
        <v>9172</v>
      </c>
      <c r="C1980" t="s">
        <v>9173</v>
      </c>
      <c r="D1980">
        <v>1</v>
      </c>
      <c r="E1980" t="s">
        <v>9174</v>
      </c>
      <c r="F1980" t="s">
        <v>9172</v>
      </c>
      <c r="G1980">
        <v>55715</v>
      </c>
      <c r="H1980">
        <v>1013</v>
      </c>
      <c r="I1980">
        <v>121</v>
      </c>
      <c r="J1980">
        <v>0</v>
      </c>
      <c r="K1980">
        <v>6</v>
      </c>
      <c r="L1980" t="s">
        <v>9175</v>
      </c>
      <c r="M1980">
        <v>6320</v>
      </c>
      <c r="N1980" t="s">
        <v>22</v>
      </c>
      <c r="O1980">
        <v>382</v>
      </c>
      <c r="P1980" t="s">
        <v>9176</v>
      </c>
      <c r="Q1980">
        <v>921</v>
      </c>
      <c r="R1980">
        <v>2443511</v>
      </c>
    </row>
    <row r="1981" spans="1:18" x14ac:dyDescent="0.25">
      <c r="A1981">
        <v>1979</v>
      </c>
      <c r="B1981" t="s">
        <v>9177</v>
      </c>
      <c r="C1981" t="s">
        <v>9178</v>
      </c>
      <c r="D1981">
        <v>1</v>
      </c>
      <c r="E1981" t="s">
        <v>9179</v>
      </c>
      <c r="F1981" t="s">
        <v>9177</v>
      </c>
      <c r="G1981">
        <v>3067740</v>
      </c>
      <c r="H1981">
        <v>41462</v>
      </c>
      <c r="I1981">
        <v>3122</v>
      </c>
      <c r="J1981">
        <v>0</v>
      </c>
      <c r="K1981">
        <v>230</v>
      </c>
      <c r="L1981" t="s">
        <v>9180</v>
      </c>
      <c r="M1981">
        <v>47100</v>
      </c>
      <c r="N1981" t="s">
        <v>22</v>
      </c>
      <c r="O1981">
        <v>824</v>
      </c>
      <c r="P1981" t="s">
        <v>9181</v>
      </c>
      <c r="Q1981">
        <v>1980</v>
      </c>
      <c r="R1981">
        <v>45135743</v>
      </c>
    </row>
    <row r="1982" spans="1:18" x14ac:dyDescent="0.25">
      <c r="A1982">
        <v>1980</v>
      </c>
      <c r="B1982" t="s">
        <v>9182</v>
      </c>
      <c r="C1982" t="s">
        <v>9183</v>
      </c>
      <c r="D1982">
        <v>1</v>
      </c>
      <c r="E1982" t="s">
        <v>9184</v>
      </c>
      <c r="F1982" t="s">
        <v>9182</v>
      </c>
      <c r="G1982">
        <v>330396</v>
      </c>
      <c r="H1982">
        <v>3472</v>
      </c>
      <c r="I1982">
        <v>196</v>
      </c>
      <c r="J1982">
        <v>0</v>
      </c>
      <c r="K1982">
        <v>32</v>
      </c>
      <c r="L1982" t="s">
        <v>9185</v>
      </c>
      <c r="M1982">
        <v>30800</v>
      </c>
      <c r="N1982" t="s">
        <v>22</v>
      </c>
      <c r="O1982">
        <v>6488</v>
      </c>
      <c r="P1982" t="s">
        <v>9186</v>
      </c>
      <c r="Q1982">
        <v>952</v>
      </c>
      <c r="R1982">
        <v>23097561</v>
      </c>
    </row>
    <row r="1983" spans="1:18" x14ac:dyDescent="0.25">
      <c r="A1983">
        <v>1981</v>
      </c>
      <c r="B1983" t="s">
        <v>9187</v>
      </c>
      <c r="C1983" t="s">
        <v>9188</v>
      </c>
      <c r="D1983">
        <v>1</v>
      </c>
      <c r="E1983" t="s">
        <v>9189</v>
      </c>
      <c r="F1983" t="s">
        <v>9190</v>
      </c>
      <c r="G1983">
        <v>344</v>
      </c>
      <c r="H1983">
        <v>3</v>
      </c>
      <c r="I1983">
        <v>0</v>
      </c>
      <c r="J1983">
        <v>0</v>
      </c>
      <c r="K1983">
        <v>0</v>
      </c>
      <c r="L1983" t="s">
        <v>9191</v>
      </c>
      <c r="M1983">
        <v>1630</v>
      </c>
      <c r="N1983" t="s">
        <v>22</v>
      </c>
      <c r="O1983">
        <v>1868</v>
      </c>
      <c r="P1983" t="s">
        <v>9192</v>
      </c>
      <c r="Q1983">
        <v>2496</v>
      </c>
      <c r="R1983">
        <v>9065768</v>
      </c>
    </row>
    <row r="1984" spans="1:18" x14ac:dyDescent="0.25">
      <c r="A1984">
        <v>1982</v>
      </c>
      <c r="B1984" t="s">
        <v>9193</v>
      </c>
      <c r="C1984" t="s">
        <v>9194</v>
      </c>
      <c r="D1984">
        <v>1</v>
      </c>
      <c r="E1984" t="s">
        <v>9195</v>
      </c>
      <c r="F1984" t="s">
        <v>9193</v>
      </c>
      <c r="G1984">
        <v>12129546</v>
      </c>
      <c r="H1984">
        <v>139884</v>
      </c>
      <c r="I1984">
        <v>15655</v>
      </c>
      <c r="J1984">
        <v>0</v>
      </c>
      <c r="K1984">
        <v>1395</v>
      </c>
      <c r="L1984" t="s">
        <v>9196</v>
      </c>
      <c r="M1984">
        <v>13600</v>
      </c>
      <c r="N1984" t="s">
        <v>22</v>
      </c>
      <c r="O1984">
        <v>633</v>
      </c>
      <c r="P1984" t="s">
        <v>9197</v>
      </c>
      <c r="Q1984">
        <v>1135</v>
      </c>
      <c r="R1984">
        <v>17280041</v>
      </c>
    </row>
    <row r="1985" spans="1:18" x14ac:dyDescent="0.25">
      <c r="A1985">
        <v>1983</v>
      </c>
      <c r="B1985" t="s">
        <v>9198</v>
      </c>
      <c r="C1985" t="s">
        <v>9199</v>
      </c>
      <c r="D1985">
        <v>1</v>
      </c>
      <c r="E1985" t="s">
        <v>9200</v>
      </c>
      <c r="F1985" t="s">
        <v>9198</v>
      </c>
      <c r="G1985">
        <v>25324</v>
      </c>
      <c r="H1985">
        <v>469</v>
      </c>
      <c r="I1985">
        <v>40</v>
      </c>
      <c r="J1985">
        <v>0</v>
      </c>
      <c r="K1985">
        <v>0</v>
      </c>
      <c r="L1985" t="s">
        <v>9005</v>
      </c>
      <c r="M1985">
        <v>25900</v>
      </c>
      <c r="N1985" t="s">
        <v>22</v>
      </c>
      <c r="O1985">
        <v>2221</v>
      </c>
      <c r="P1985" t="s">
        <v>9201</v>
      </c>
      <c r="Q1985">
        <v>1135</v>
      </c>
      <c r="R1985">
        <v>233203258</v>
      </c>
    </row>
    <row r="1986" spans="1:18" x14ac:dyDescent="0.25">
      <c r="A1986">
        <v>1984</v>
      </c>
      <c r="B1986" t="s">
        <v>9202</v>
      </c>
      <c r="C1986" t="s">
        <v>9203</v>
      </c>
      <c r="D1986">
        <v>1</v>
      </c>
      <c r="E1986" t="s">
        <v>9204</v>
      </c>
      <c r="F1986" t="s">
        <v>9205</v>
      </c>
      <c r="G1986">
        <v>7826</v>
      </c>
      <c r="H1986">
        <v>195</v>
      </c>
      <c r="I1986">
        <v>3</v>
      </c>
      <c r="J1986">
        <v>0</v>
      </c>
      <c r="K1986">
        <v>0</v>
      </c>
      <c r="L1986" t="s">
        <v>9206</v>
      </c>
      <c r="M1986">
        <v>4160</v>
      </c>
      <c r="N1986" t="s">
        <v>22</v>
      </c>
      <c r="O1986">
        <v>403</v>
      </c>
      <c r="P1986" t="s">
        <v>9207</v>
      </c>
      <c r="Q1986">
        <v>49</v>
      </c>
      <c r="R1986">
        <v>667830</v>
      </c>
    </row>
    <row r="1987" spans="1:18" x14ac:dyDescent="0.25">
      <c r="A1987">
        <v>1985</v>
      </c>
      <c r="B1987" t="s">
        <v>9208</v>
      </c>
      <c r="C1987" t="s">
        <v>9209</v>
      </c>
      <c r="D1987">
        <v>1</v>
      </c>
      <c r="E1987" t="s">
        <v>9210</v>
      </c>
      <c r="F1987" t="s">
        <v>9208</v>
      </c>
      <c r="G1987">
        <v>42736</v>
      </c>
      <c r="H1987">
        <v>1223</v>
      </c>
      <c r="I1987">
        <v>53</v>
      </c>
      <c r="J1987">
        <v>0</v>
      </c>
      <c r="K1987">
        <v>9</v>
      </c>
      <c r="L1987" t="s">
        <v>9211</v>
      </c>
      <c r="M1987">
        <v>2860</v>
      </c>
      <c r="N1987" t="s">
        <v>22</v>
      </c>
      <c r="O1987">
        <v>164</v>
      </c>
      <c r="P1987" t="s">
        <v>9212</v>
      </c>
      <c r="Q1987">
        <v>2365</v>
      </c>
      <c r="R1987">
        <v>3171327</v>
      </c>
    </row>
    <row r="1988" spans="1:18" x14ac:dyDescent="0.25">
      <c r="A1988">
        <v>1986</v>
      </c>
      <c r="B1988" t="s">
        <v>9213</v>
      </c>
      <c r="C1988" t="s">
        <v>9214</v>
      </c>
      <c r="D1988">
        <v>1</v>
      </c>
      <c r="E1988" t="s">
        <v>9215</v>
      </c>
      <c r="F1988" t="s">
        <v>9213</v>
      </c>
      <c r="G1988">
        <v>242456</v>
      </c>
      <c r="H1988">
        <v>4375</v>
      </c>
      <c r="I1988">
        <v>275</v>
      </c>
      <c r="J1988">
        <v>0</v>
      </c>
      <c r="K1988">
        <v>70</v>
      </c>
      <c r="L1988" t="s">
        <v>9216</v>
      </c>
      <c r="M1988">
        <v>15000</v>
      </c>
      <c r="N1988" t="s">
        <v>22</v>
      </c>
      <c r="O1988">
        <v>1083</v>
      </c>
      <c r="P1988" t="s">
        <v>9217</v>
      </c>
      <c r="Q1988">
        <v>1360</v>
      </c>
      <c r="R1988">
        <v>26245101</v>
      </c>
    </row>
    <row r="1989" spans="1:18" x14ac:dyDescent="0.25">
      <c r="A1989">
        <v>1987</v>
      </c>
      <c r="B1989" t="s">
        <v>2269</v>
      </c>
      <c r="C1989" t="s">
        <v>9218</v>
      </c>
      <c r="D1989">
        <v>1</v>
      </c>
      <c r="E1989" t="s">
        <v>9219</v>
      </c>
      <c r="F1989" t="s">
        <v>2269</v>
      </c>
      <c r="G1989">
        <v>1213764</v>
      </c>
      <c r="H1989">
        <v>21208</v>
      </c>
      <c r="I1989">
        <v>3296</v>
      </c>
      <c r="J1989">
        <v>0</v>
      </c>
      <c r="K1989">
        <v>295</v>
      </c>
      <c r="L1989" t="s">
        <v>9220</v>
      </c>
      <c r="M1989">
        <v>5530</v>
      </c>
      <c r="N1989" t="s">
        <v>22</v>
      </c>
      <c r="O1989">
        <v>454</v>
      </c>
      <c r="P1989" t="s">
        <v>9221</v>
      </c>
      <c r="Q1989">
        <v>1140</v>
      </c>
      <c r="R1989">
        <v>6555252</v>
      </c>
    </row>
    <row r="1990" spans="1:18" x14ac:dyDescent="0.25">
      <c r="A1990">
        <v>1988</v>
      </c>
      <c r="B1990" t="s">
        <v>9222</v>
      </c>
      <c r="C1990" t="s">
        <v>9223</v>
      </c>
      <c r="D1990">
        <v>1</v>
      </c>
      <c r="E1990" t="s">
        <v>9224</v>
      </c>
      <c r="F1990" t="s">
        <v>9225</v>
      </c>
      <c r="G1990">
        <v>66287</v>
      </c>
      <c r="H1990">
        <v>1447</v>
      </c>
      <c r="I1990">
        <v>155</v>
      </c>
      <c r="J1990">
        <v>0</v>
      </c>
      <c r="K1990">
        <v>1</v>
      </c>
      <c r="L1990" t="s">
        <v>9095</v>
      </c>
      <c r="M1990">
        <v>14700</v>
      </c>
      <c r="N1990" t="s">
        <v>22</v>
      </c>
      <c r="O1990">
        <v>913</v>
      </c>
      <c r="P1990" t="s">
        <v>9226</v>
      </c>
      <c r="Q1990">
        <v>1125</v>
      </c>
      <c r="R1990">
        <v>76031094</v>
      </c>
    </row>
    <row r="1991" spans="1:18" x14ac:dyDescent="0.25">
      <c r="A1991">
        <v>1989</v>
      </c>
      <c r="B1991" t="s">
        <v>9227</v>
      </c>
      <c r="C1991" t="s">
        <v>9228</v>
      </c>
      <c r="D1991">
        <v>1</v>
      </c>
      <c r="E1991" t="s">
        <v>9229</v>
      </c>
      <c r="F1991" t="s">
        <v>9227</v>
      </c>
      <c r="G1991">
        <v>6034507</v>
      </c>
      <c r="H1991">
        <v>69168</v>
      </c>
      <c r="I1991">
        <v>6787</v>
      </c>
      <c r="J1991">
        <v>0</v>
      </c>
      <c r="K1991">
        <v>496</v>
      </c>
      <c r="L1991" t="s">
        <v>9230</v>
      </c>
      <c r="M1991">
        <v>6420</v>
      </c>
      <c r="N1991" t="s">
        <v>22</v>
      </c>
      <c r="O1991">
        <v>1926</v>
      </c>
      <c r="P1991" t="s">
        <v>9231</v>
      </c>
      <c r="Q1991">
        <v>1672</v>
      </c>
      <c r="R1991">
        <v>111348103</v>
      </c>
    </row>
    <row r="1992" spans="1:18" x14ac:dyDescent="0.25">
      <c r="A1992">
        <v>1990</v>
      </c>
      <c r="B1992" t="s">
        <v>9232</v>
      </c>
      <c r="C1992" t="s">
        <v>9233</v>
      </c>
      <c r="D1992">
        <v>1</v>
      </c>
      <c r="E1992" t="s">
        <v>9234</v>
      </c>
      <c r="F1992" t="s">
        <v>9232</v>
      </c>
      <c r="G1992">
        <v>14222</v>
      </c>
      <c r="H1992">
        <v>519</v>
      </c>
      <c r="I1992">
        <v>22</v>
      </c>
      <c r="J1992">
        <v>0</v>
      </c>
      <c r="K1992">
        <v>1</v>
      </c>
      <c r="L1992" t="s">
        <v>9235</v>
      </c>
      <c r="M1992">
        <v>11100</v>
      </c>
      <c r="N1992" t="s">
        <v>22</v>
      </c>
      <c r="O1992">
        <v>370</v>
      </c>
      <c r="P1992" t="s">
        <v>9236</v>
      </c>
      <c r="Q1992">
        <v>1135</v>
      </c>
      <c r="R1992">
        <v>6333884</v>
      </c>
    </row>
    <row r="1993" spans="1:18" x14ac:dyDescent="0.25">
      <c r="A1993">
        <v>1991</v>
      </c>
      <c r="B1993" t="s">
        <v>9237</v>
      </c>
      <c r="C1993" t="s">
        <v>9238</v>
      </c>
      <c r="D1993">
        <v>1</v>
      </c>
      <c r="E1993" t="s">
        <v>9239</v>
      </c>
      <c r="F1993" t="s">
        <v>9237</v>
      </c>
      <c r="G1993">
        <v>1362</v>
      </c>
      <c r="H1993">
        <v>29</v>
      </c>
      <c r="I1993">
        <v>1</v>
      </c>
      <c r="J1993">
        <v>0</v>
      </c>
      <c r="K1993">
        <v>0</v>
      </c>
      <c r="L1993" t="s">
        <v>9240</v>
      </c>
      <c r="M1993">
        <v>5580</v>
      </c>
      <c r="N1993" t="s">
        <v>22</v>
      </c>
      <c r="O1993">
        <v>489</v>
      </c>
      <c r="P1993" t="s">
        <v>9241</v>
      </c>
      <c r="Q1993">
        <v>198</v>
      </c>
      <c r="R1993">
        <v>870560</v>
      </c>
    </row>
    <row r="1994" spans="1:18" x14ac:dyDescent="0.25">
      <c r="A1994">
        <v>1992</v>
      </c>
      <c r="B1994" t="s">
        <v>9242</v>
      </c>
      <c r="C1994" t="s">
        <v>9243</v>
      </c>
      <c r="D1994">
        <v>1</v>
      </c>
      <c r="E1994" t="s">
        <v>9244</v>
      </c>
      <c r="F1994" t="s">
        <v>9245</v>
      </c>
      <c r="G1994">
        <v>965389</v>
      </c>
      <c r="H1994">
        <v>14482</v>
      </c>
      <c r="I1994">
        <v>1429</v>
      </c>
      <c r="J1994">
        <v>0</v>
      </c>
      <c r="K1994">
        <v>143</v>
      </c>
      <c r="L1994" t="s">
        <v>9246</v>
      </c>
      <c r="M1994">
        <v>12900</v>
      </c>
      <c r="N1994" t="s">
        <v>22</v>
      </c>
      <c r="O1994">
        <v>2190</v>
      </c>
      <c r="P1994" t="s">
        <v>9247</v>
      </c>
      <c r="Q1994">
        <v>2404</v>
      </c>
      <c r="R1994">
        <v>43382775</v>
      </c>
    </row>
    <row r="1995" spans="1:18" x14ac:dyDescent="0.25">
      <c r="A1995">
        <v>1993</v>
      </c>
      <c r="B1995" t="s">
        <v>9248</v>
      </c>
      <c r="C1995" t="s">
        <v>9249</v>
      </c>
      <c r="D1995">
        <v>1</v>
      </c>
      <c r="E1995" t="s">
        <v>9250</v>
      </c>
      <c r="F1995" t="s">
        <v>9248</v>
      </c>
      <c r="G1995">
        <v>472928</v>
      </c>
      <c r="H1995">
        <v>5372</v>
      </c>
      <c r="I1995">
        <v>686</v>
      </c>
      <c r="J1995">
        <v>0</v>
      </c>
      <c r="K1995">
        <v>35</v>
      </c>
      <c r="L1995" t="s">
        <v>9130</v>
      </c>
      <c r="M1995">
        <v>22700</v>
      </c>
      <c r="N1995" t="s">
        <v>22</v>
      </c>
      <c r="O1995">
        <v>1043</v>
      </c>
      <c r="P1995" t="s">
        <v>9251</v>
      </c>
      <c r="Q1995">
        <v>1671</v>
      </c>
      <c r="R1995">
        <v>24097941</v>
      </c>
    </row>
    <row r="1996" spans="1:18" x14ac:dyDescent="0.25">
      <c r="A1996">
        <v>1994</v>
      </c>
      <c r="B1996" t="s">
        <v>9252</v>
      </c>
      <c r="C1996" t="s">
        <v>9253</v>
      </c>
      <c r="D1996">
        <v>1</v>
      </c>
      <c r="E1996" t="s">
        <v>9254</v>
      </c>
      <c r="F1996" t="s">
        <v>9252</v>
      </c>
      <c r="G1996">
        <v>214792</v>
      </c>
      <c r="H1996">
        <v>1808</v>
      </c>
      <c r="I1996">
        <v>438</v>
      </c>
      <c r="J1996">
        <v>0</v>
      </c>
      <c r="K1996">
        <v>29</v>
      </c>
      <c r="L1996" t="s">
        <v>9255</v>
      </c>
      <c r="M1996">
        <v>13400</v>
      </c>
      <c r="N1996" t="s">
        <v>22</v>
      </c>
      <c r="O1996">
        <v>717</v>
      </c>
      <c r="P1996" t="s">
        <v>9256</v>
      </c>
      <c r="Q1996">
        <v>2567</v>
      </c>
      <c r="R1996">
        <v>12665625</v>
      </c>
    </row>
    <row r="1997" spans="1:18" x14ac:dyDescent="0.25">
      <c r="A1997">
        <v>1995</v>
      </c>
      <c r="B1997" t="s">
        <v>9257</v>
      </c>
      <c r="C1997" t="s">
        <v>9258</v>
      </c>
      <c r="D1997">
        <v>1</v>
      </c>
      <c r="E1997" t="s">
        <v>9259</v>
      </c>
      <c r="F1997" t="s">
        <v>9260</v>
      </c>
      <c r="G1997">
        <v>44321</v>
      </c>
      <c r="H1997">
        <v>604</v>
      </c>
      <c r="I1997">
        <v>73</v>
      </c>
      <c r="J1997">
        <v>0</v>
      </c>
      <c r="K1997">
        <v>3</v>
      </c>
      <c r="L1997" t="s">
        <v>9261</v>
      </c>
      <c r="M1997">
        <v>20000</v>
      </c>
      <c r="N1997" t="s">
        <v>22</v>
      </c>
      <c r="O1997">
        <v>97</v>
      </c>
      <c r="P1997" t="s">
        <v>9262</v>
      </c>
      <c r="Q1997">
        <v>1145</v>
      </c>
      <c r="R1997">
        <v>12416764</v>
      </c>
    </row>
    <row r="1998" spans="1:18" x14ac:dyDescent="0.25">
      <c r="A1998">
        <v>1996</v>
      </c>
      <c r="B1998" t="s">
        <v>9263</v>
      </c>
      <c r="C1998" t="s">
        <v>9264</v>
      </c>
      <c r="D1998">
        <v>1</v>
      </c>
      <c r="E1998" t="s">
        <v>9265</v>
      </c>
      <c r="F1998" t="s">
        <v>9266</v>
      </c>
      <c r="G1998">
        <v>29859</v>
      </c>
      <c r="H1998">
        <v>340</v>
      </c>
      <c r="I1998">
        <v>23</v>
      </c>
      <c r="J1998">
        <v>0</v>
      </c>
      <c r="K1998">
        <v>2</v>
      </c>
      <c r="L1998" t="s">
        <v>9267</v>
      </c>
      <c r="M1998">
        <v>8430</v>
      </c>
      <c r="N1998" t="s">
        <v>22</v>
      </c>
      <c r="O1998">
        <v>1286</v>
      </c>
      <c r="P1998" t="s">
        <v>9268</v>
      </c>
      <c r="Q1998">
        <v>2496</v>
      </c>
      <c r="R1998">
        <v>176344303</v>
      </c>
    </row>
    <row r="1999" spans="1:18" x14ac:dyDescent="0.25">
      <c r="A1999">
        <v>1997</v>
      </c>
      <c r="B1999" t="s">
        <v>9269</v>
      </c>
      <c r="C1999" t="s">
        <v>9270</v>
      </c>
      <c r="D1999">
        <v>1</v>
      </c>
      <c r="E1999" t="s">
        <v>9271</v>
      </c>
      <c r="F1999" t="s">
        <v>9269</v>
      </c>
      <c r="G1999">
        <v>11766121</v>
      </c>
      <c r="H1999">
        <v>121182</v>
      </c>
      <c r="I1999">
        <v>8269</v>
      </c>
      <c r="J1999">
        <v>0</v>
      </c>
      <c r="K1999">
        <v>188</v>
      </c>
      <c r="L1999" t="s">
        <v>9272</v>
      </c>
      <c r="M1999">
        <v>20300</v>
      </c>
      <c r="N1999" t="s">
        <v>22</v>
      </c>
      <c r="O1999">
        <v>2460</v>
      </c>
      <c r="P1999" t="s">
        <v>9273</v>
      </c>
      <c r="Q1999">
        <v>1081</v>
      </c>
      <c r="R1999">
        <v>377190490</v>
      </c>
    </row>
    <row r="2000" spans="1:18" x14ac:dyDescent="0.25">
      <c r="A2000">
        <v>1998</v>
      </c>
      <c r="B2000" t="s">
        <v>9274</v>
      </c>
      <c r="C2000" t="s">
        <v>9275</v>
      </c>
      <c r="D2000">
        <v>1</v>
      </c>
      <c r="E2000" t="s">
        <v>9276</v>
      </c>
      <c r="F2000" t="s">
        <v>9274</v>
      </c>
      <c r="G2000">
        <v>419600</v>
      </c>
      <c r="H2000">
        <v>4798</v>
      </c>
      <c r="I2000">
        <v>261</v>
      </c>
      <c r="J2000">
        <v>0</v>
      </c>
      <c r="K2000">
        <v>27</v>
      </c>
      <c r="L2000" t="s">
        <v>9095</v>
      </c>
      <c r="M2000">
        <v>14700</v>
      </c>
      <c r="N2000" t="s">
        <v>22</v>
      </c>
      <c r="O2000">
        <v>913</v>
      </c>
      <c r="P2000" t="s">
        <v>9277</v>
      </c>
      <c r="Q2000">
        <v>1146</v>
      </c>
      <c r="R2000">
        <v>76031094</v>
      </c>
    </row>
    <row r="2001" spans="1:18" x14ac:dyDescent="0.25">
      <c r="A2001">
        <v>1999</v>
      </c>
      <c r="B2001" t="s">
        <v>9278</v>
      </c>
      <c r="C2001" t="s">
        <v>9279</v>
      </c>
      <c r="D2001">
        <v>1</v>
      </c>
      <c r="E2001" t="s">
        <v>9280</v>
      </c>
      <c r="F2001" t="s">
        <v>9281</v>
      </c>
      <c r="G2001">
        <v>43258</v>
      </c>
      <c r="H2001">
        <v>689</v>
      </c>
      <c r="I2001">
        <v>24</v>
      </c>
      <c r="J2001">
        <v>0</v>
      </c>
      <c r="K2001">
        <v>4</v>
      </c>
      <c r="L2001" t="s">
        <v>9282</v>
      </c>
      <c r="M2001">
        <v>6420</v>
      </c>
      <c r="N2001" t="s">
        <v>22</v>
      </c>
      <c r="O2001">
        <v>15784</v>
      </c>
      <c r="P2001" t="s">
        <v>9283</v>
      </c>
      <c r="Q2001">
        <v>2187</v>
      </c>
      <c r="R2001">
        <v>166455916</v>
      </c>
    </row>
    <row r="2002" spans="1:18" x14ac:dyDescent="0.25">
      <c r="A2002">
        <v>2000</v>
      </c>
      <c r="B2002" t="s">
        <v>9284</v>
      </c>
      <c r="C2002" t="s">
        <v>9285</v>
      </c>
      <c r="D2002">
        <v>1</v>
      </c>
      <c r="E2002" t="s">
        <v>9286</v>
      </c>
      <c r="F2002" t="s">
        <v>9284</v>
      </c>
      <c r="G2002">
        <v>16671339</v>
      </c>
      <c r="H2002">
        <v>111326</v>
      </c>
      <c r="I2002">
        <v>8620</v>
      </c>
      <c r="J2002">
        <v>0</v>
      </c>
      <c r="K2002">
        <v>820</v>
      </c>
      <c r="L2002" t="s">
        <v>9287</v>
      </c>
      <c r="M2002">
        <v>34200</v>
      </c>
      <c r="N2002" t="s">
        <v>22</v>
      </c>
      <c r="O2002">
        <v>32549</v>
      </c>
      <c r="P2002" t="s">
        <v>9288</v>
      </c>
      <c r="Q2002">
        <v>2498</v>
      </c>
      <c r="R2002">
        <v>64046433</v>
      </c>
    </row>
    <row r="2003" spans="1:18" x14ac:dyDescent="0.25">
      <c r="A2003">
        <v>2001</v>
      </c>
      <c r="B2003" t="s">
        <v>9289</v>
      </c>
      <c r="C2003" t="s">
        <v>9290</v>
      </c>
      <c r="D2003">
        <v>1</v>
      </c>
      <c r="E2003" t="s">
        <v>9291</v>
      </c>
      <c r="F2003" t="s">
        <v>9289</v>
      </c>
      <c r="G2003">
        <v>47421</v>
      </c>
      <c r="H2003">
        <v>1150</v>
      </c>
      <c r="I2003">
        <v>165</v>
      </c>
      <c r="J2003">
        <v>0</v>
      </c>
      <c r="K2003">
        <v>14</v>
      </c>
      <c r="L2003" t="s">
        <v>9220</v>
      </c>
      <c r="M2003">
        <v>5530</v>
      </c>
      <c r="N2003" t="s">
        <v>22</v>
      </c>
      <c r="O2003">
        <v>454</v>
      </c>
      <c r="P2003" t="s">
        <v>9292</v>
      </c>
      <c r="Q2003">
        <v>1138</v>
      </c>
      <c r="R2003">
        <v>6555252</v>
      </c>
    </row>
    <row r="2004" spans="1:18" x14ac:dyDescent="0.25">
      <c r="A2004">
        <v>2002</v>
      </c>
      <c r="B2004" t="s">
        <v>9293</v>
      </c>
      <c r="C2004" t="s">
        <v>9294</v>
      </c>
      <c r="D2004">
        <v>1</v>
      </c>
      <c r="E2004" t="s">
        <v>9295</v>
      </c>
      <c r="F2004" t="s">
        <v>9296</v>
      </c>
      <c r="G2004">
        <v>2459523</v>
      </c>
      <c r="H2004">
        <v>26631</v>
      </c>
      <c r="I2004">
        <v>2068</v>
      </c>
      <c r="J2004">
        <v>0</v>
      </c>
      <c r="K2004">
        <v>70</v>
      </c>
      <c r="L2004" t="s">
        <v>9119</v>
      </c>
      <c r="M2004">
        <v>14900</v>
      </c>
      <c r="N2004" t="s">
        <v>22</v>
      </c>
      <c r="O2004">
        <v>1040</v>
      </c>
      <c r="P2004" t="s">
        <v>9297</v>
      </c>
      <c r="Q2004">
        <v>1686</v>
      </c>
      <c r="R2004">
        <v>86281201</v>
      </c>
    </row>
    <row r="2005" spans="1:18" x14ac:dyDescent="0.25">
      <c r="A2005">
        <v>2003</v>
      </c>
      <c r="B2005" t="s">
        <v>9298</v>
      </c>
      <c r="C2005" t="s">
        <v>9299</v>
      </c>
      <c r="D2005">
        <v>1</v>
      </c>
      <c r="E2005" t="s">
        <v>9300</v>
      </c>
      <c r="F2005" t="s">
        <v>9298</v>
      </c>
      <c r="G2005">
        <v>9571004</v>
      </c>
      <c r="H2005">
        <v>122605</v>
      </c>
      <c r="I2005">
        <v>6965</v>
      </c>
      <c r="J2005">
        <v>0</v>
      </c>
      <c r="K2005">
        <v>603</v>
      </c>
      <c r="L2005" t="s">
        <v>9301</v>
      </c>
      <c r="M2005">
        <v>11200</v>
      </c>
      <c r="N2005" t="s">
        <v>22</v>
      </c>
      <c r="O2005">
        <v>3378</v>
      </c>
      <c r="P2005" t="s">
        <v>9302</v>
      </c>
      <c r="Q2005">
        <v>1979</v>
      </c>
      <c r="R2005">
        <v>110496263</v>
      </c>
    </row>
    <row r="2006" spans="1:18" x14ac:dyDescent="0.25">
      <c r="A2006">
        <v>2004</v>
      </c>
      <c r="B2006" t="s">
        <v>9303</v>
      </c>
      <c r="C2006" t="s">
        <v>9304</v>
      </c>
      <c r="D2006">
        <v>1</v>
      </c>
      <c r="E2006" t="s">
        <v>9305</v>
      </c>
      <c r="F2006" t="s">
        <v>9303</v>
      </c>
      <c r="G2006">
        <v>97167</v>
      </c>
      <c r="H2006">
        <v>2417</v>
      </c>
      <c r="I2006">
        <v>309</v>
      </c>
      <c r="J2006">
        <v>0</v>
      </c>
      <c r="K2006">
        <v>14</v>
      </c>
      <c r="L2006" t="s">
        <v>9306</v>
      </c>
      <c r="M2006">
        <v>17000</v>
      </c>
      <c r="N2006" t="s">
        <v>22</v>
      </c>
      <c r="O2006">
        <v>2148</v>
      </c>
      <c r="P2006" t="s">
        <v>9307</v>
      </c>
      <c r="Q2006">
        <v>2349</v>
      </c>
      <c r="R2006">
        <v>14264256</v>
      </c>
    </row>
    <row r="2007" spans="1:18" x14ac:dyDescent="0.25">
      <c r="A2007">
        <v>2005</v>
      </c>
      <c r="B2007" t="s">
        <v>9308</v>
      </c>
      <c r="C2007" t="s">
        <v>9309</v>
      </c>
      <c r="D2007">
        <v>1</v>
      </c>
      <c r="E2007" t="s">
        <v>9310</v>
      </c>
      <c r="F2007" t="s">
        <v>9308</v>
      </c>
      <c r="G2007">
        <v>5693689</v>
      </c>
      <c r="H2007">
        <v>65258</v>
      </c>
      <c r="I2007">
        <v>6785</v>
      </c>
      <c r="J2007">
        <v>0</v>
      </c>
      <c r="K2007">
        <v>451</v>
      </c>
      <c r="L2007" t="s">
        <v>9246</v>
      </c>
      <c r="M2007">
        <v>12900</v>
      </c>
      <c r="N2007" t="s">
        <v>22</v>
      </c>
      <c r="O2007">
        <v>2190</v>
      </c>
      <c r="P2007" t="s">
        <v>9311</v>
      </c>
      <c r="Q2007">
        <v>2404</v>
      </c>
      <c r="R2007">
        <v>43382775</v>
      </c>
    </row>
    <row r="2008" spans="1:18" x14ac:dyDescent="0.25">
      <c r="A2008">
        <v>2006</v>
      </c>
      <c r="B2008" t="s">
        <v>9312</v>
      </c>
      <c r="C2008" t="s">
        <v>9313</v>
      </c>
      <c r="D2008">
        <v>1</v>
      </c>
      <c r="E2008" t="s">
        <v>9314</v>
      </c>
      <c r="F2008" t="s">
        <v>9312</v>
      </c>
      <c r="G2008">
        <v>82758</v>
      </c>
      <c r="H2008">
        <v>1059</v>
      </c>
      <c r="I2008">
        <v>141</v>
      </c>
      <c r="J2008">
        <v>0</v>
      </c>
      <c r="K2008">
        <v>27</v>
      </c>
      <c r="L2008" t="s">
        <v>9315</v>
      </c>
      <c r="M2008">
        <v>8150</v>
      </c>
      <c r="N2008" t="s">
        <v>22</v>
      </c>
      <c r="O2008">
        <v>267</v>
      </c>
      <c r="P2008" t="s">
        <v>9316</v>
      </c>
      <c r="Q2008">
        <v>2399</v>
      </c>
      <c r="R2008">
        <v>2718985</v>
      </c>
    </row>
    <row r="2009" spans="1:18" x14ac:dyDescent="0.25">
      <c r="A2009">
        <v>2007</v>
      </c>
      <c r="B2009" t="s">
        <v>9317</v>
      </c>
      <c r="C2009" t="s">
        <v>9318</v>
      </c>
      <c r="D2009">
        <v>1</v>
      </c>
      <c r="E2009" t="s">
        <v>9319</v>
      </c>
      <c r="F2009" t="s">
        <v>9317</v>
      </c>
      <c r="G2009">
        <v>270213</v>
      </c>
      <c r="H2009">
        <v>5814</v>
      </c>
      <c r="I2009">
        <v>566</v>
      </c>
      <c r="J2009">
        <v>0</v>
      </c>
      <c r="K2009">
        <v>0</v>
      </c>
      <c r="L2009" t="s">
        <v>9320</v>
      </c>
      <c r="M2009">
        <v>2250</v>
      </c>
      <c r="N2009" t="s">
        <v>22</v>
      </c>
      <c r="O2009">
        <v>110</v>
      </c>
      <c r="P2009" t="s">
        <v>9321</v>
      </c>
      <c r="Q2009">
        <v>125</v>
      </c>
      <c r="R2009">
        <v>3659974</v>
      </c>
    </row>
    <row r="2010" spans="1:18" x14ac:dyDescent="0.25">
      <c r="A2010">
        <v>2008</v>
      </c>
      <c r="B2010" t="s">
        <v>9322</v>
      </c>
      <c r="C2010" t="s">
        <v>9323</v>
      </c>
      <c r="D2010">
        <v>1</v>
      </c>
      <c r="E2010" t="s">
        <v>9324</v>
      </c>
      <c r="F2010" t="s">
        <v>9322</v>
      </c>
      <c r="G2010">
        <v>10472714</v>
      </c>
      <c r="H2010">
        <v>120659</v>
      </c>
      <c r="I2010">
        <v>7695</v>
      </c>
      <c r="J2010">
        <v>0</v>
      </c>
      <c r="K2010">
        <v>369</v>
      </c>
      <c r="L2010" t="s">
        <v>9325</v>
      </c>
      <c r="M2010">
        <v>2320</v>
      </c>
      <c r="N2010" t="s">
        <v>22</v>
      </c>
      <c r="O2010">
        <v>1642</v>
      </c>
      <c r="P2010" t="s">
        <v>9326</v>
      </c>
      <c r="Q2010">
        <v>1161</v>
      </c>
      <c r="R2010">
        <v>19676190</v>
      </c>
    </row>
    <row r="2011" spans="1:18" x14ac:dyDescent="0.25">
      <c r="A2011">
        <v>2009</v>
      </c>
      <c r="B2011" t="s">
        <v>9327</v>
      </c>
      <c r="C2011" t="s">
        <v>9328</v>
      </c>
      <c r="D2011">
        <v>1</v>
      </c>
      <c r="E2011" t="s">
        <v>9329</v>
      </c>
      <c r="F2011" t="s">
        <v>9330</v>
      </c>
      <c r="G2011">
        <v>76015</v>
      </c>
      <c r="H2011">
        <v>1803</v>
      </c>
      <c r="I2011">
        <v>242</v>
      </c>
      <c r="J2011">
        <v>0</v>
      </c>
      <c r="K2011">
        <v>1</v>
      </c>
      <c r="L2011" t="s">
        <v>9023</v>
      </c>
      <c r="M2011">
        <v>20300</v>
      </c>
      <c r="N2011" t="s">
        <v>22</v>
      </c>
      <c r="O2011">
        <v>2878</v>
      </c>
      <c r="P2011" t="s">
        <v>9331</v>
      </c>
      <c r="Q2011">
        <v>2181</v>
      </c>
      <c r="R2011">
        <v>38326343</v>
      </c>
    </row>
    <row r="2012" spans="1:18" x14ac:dyDescent="0.25">
      <c r="A2012">
        <v>2010</v>
      </c>
      <c r="B2012" t="s">
        <v>9332</v>
      </c>
      <c r="C2012" t="s">
        <v>9333</v>
      </c>
      <c r="D2012">
        <v>1</v>
      </c>
      <c r="E2012" t="e">
        <f>-IiWtFY-vGE</f>
        <v>#NAME?</v>
      </c>
      <c r="F2012" t="s">
        <v>9334</v>
      </c>
      <c r="G2012">
        <v>1278735</v>
      </c>
      <c r="H2012">
        <v>23457</v>
      </c>
      <c r="I2012">
        <v>1719</v>
      </c>
      <c r="J2012">
        <v>0</v>
      </c>
      <c r="K2012">
        <v>375</v>
      </c>
      <c r="L2012" t="s">
        <v>9075</v>
      </c>
      <c r="M2012">
        <v>11200</v>
      </c>
      <c r="N2012" t="s">
        <v>22</v>
      </c>
      <c r="O2012">
        <v>847</v>
      </c>
      <c r="P2012" t="s">
        <v>9335</v>
      </c>
      <c r="Q2012">
        <v>1637</v>
      </c>
      <c r="R2012">
        <v>8320681</v>
      </c>
    </row>
    <row r="2013" spans="1:18" x14ac:dyDescent="0.25">
      <c r="A2013">
        <v>2011</v>
      </c>
      <c r="B2013" t="s">
        <v>9222</v>
      </c>
      <c r="C2013" t="s">
        <v>9336</v>
      </c>
      <c r="D2013">
        <v>1</v>
      </c>
      <c r="E2013" t="s">
        <v>9337</v>
      </c>
      <c r="F2013" t="s">
        <v>9225</v>
      </c>
      <c r="G2013">
        <v>1442782</v>
      </c>
      <c r="H2013">
        <v>24925</v>
      </c>
      <c r="I2013">
        <v>671</v>
      </c>
      <c r="J2013">
        <v>0</v>
      </c>
      <c r="K2013">
        <v>130</v>
      </c>
      <c r="L2013" t="s">
        <v>9095</v>
      </c>
      <c r="M2013">
        <v>14700</v>
      </c>
      <c r="N2013" t="s">
        <v>22</v>
      </c>
      <c r="O2013">
        <v>913</v>
      </c>
      <c r="P2013" t="s">
        <v>9338</v>
      </c>
      <c r="Q2013">
        <v>1146</v>
      </c>
      <c r="R2013">
        <v>76031094</v>
      </c>
    </row>
    <row r="2014" spans="1:18" x14ac:dyDescent="0.25">
      <c r="A2014">
        <v>2012</v>
      </c>
      <c r="B2014" t="s">
        <v>9339</v>
      </c>
      <c r="C2014" t="s">
        <v>9340</v>
      </c>
      <c r="D2014">
        <v>1</v>
      </c>
      <c r="E2014" t="s">
        <v>9341</v>
      </c>
      <c r="F2014" t="s">
        <v>9190</v>
      </c>
      <c r="G2014">
        <v>55</v>
      </c>
      <c r="H2014">
        <v>1</v>
      </c>
      <c r="I2014">
        <v>0</v>
      </c>
      <c r="J2014">
        <v>0</v>
      </c>
      <c r="K2014">
        <v>0</v>
      </c>
      <c r="L2014" t="s">
        <v>9191</v>
      </c>
      <c r="M2014">
        <v>1630</v>
      </c>
      <c r="N2014" t="s">
        <v>22</v>
      </c>
      <c r="O2014">
        <v>1868</v>
      </c>
      <c r="P2014" t="s">
        <v>9342</v>
      </c>
      <c r="Q2014">
        <v>497</v>
      </c>
      <c r="R2014">
        <v>9065768</v>
      </c>
    </row>
    <row r="2015" spans="1:18" x14ac:dyDescent="0.25">
      <c r="A2015">
        <v>2013</v>
      </c>
      <c r="B2015" t="s">
        <v>9343</v>
      </c>
      <c r="C2015" t="s">
        <v>9344</v>
      </c>
      <c r="D2015">
        <v>1</v>
      </c>
      <c r="E2015" t="s">
        <v>9345</v>
      </c>
      <c r="F2015" t="s">
        <v>9343</v>
      </c>
      <c r="G2015">
        <v>6894069</v>
      </c>
      <c r="H2015">
        <v>80918</v>
      </c>
      <c r="I2015">
        <v>7151</v>
      </c>
      <c r="J2015">
        <v>0</v>
      </c>
      <c r="K2015">
        <v>528</v>
      </c>
      <c r="L2015" t="s">
        <v>9346</v>
      </c>
      <c r="M2015">
        <v>3380</v>
      </c>
      <c r="N2015" t="s">
        <v>22</v>
      </c>
      <c r="O2015">
        <v>3439</v>
      </c>
      <c r="P2015" t="s">
        <v>9347</v>
      </c>
      <c r="Q2015">
        <v>1656</v>
      </c>
      <c r="R2015">
        <v>30364401</v>
      </c>
    </row>
    <row r="2016" spans="1:18" x14ac:dyDescent="0.25">
      <c r="A2016">
        <v>2014</v>
      </c>
      <c r="B2016" t="s">
        <v>9348</v>
      </c>
      <c r="C2016" t="s">
        <v>9349</v>
      </c>
      <c r="D2016">
        <v>1</v>
      </c>
      <c r="E2016" t="s">
        <v>9350</v>
      </c>
      <c r="F2016" t="s">
        <v>9351</v>
      </c>
      <c r="G2016">
        <v>56841</v>
      </c>
      <c r="H2016">
        <v>1353</v>
      </c>
      <c r="I2016">
        <v>16</v>
      </c>
      <c r="J2016">
        <v>0</v>
      </c>
      <c r="K2016">
        <v>20</v>
      </c>
      <c r="L2016" t="s">
        <v>9039</v>
      </c>
      <c r="M2016">
        <v>33900</v>
      </c>
      <c r="N2016" t="s">
        <v>22</v>
      </c>
      <c r="O2016">
        <v>1610</v>
      </c>
      <c r="P2016" t="s">
        <v>9352</v>
      </c>
      <c r="Q2016">
        <v>405</v>
      </c>
      <c r="R2016">
        <v>64984650</v>
      </c>
    </row>
    <row r="2017" spans="1:18" x14ac:dyDescent="0.25">
      <c r="A2017">
        <v>2015</v>
      </c>
      <c r="B2017" t="s">
        <v>9353</v>
      </c>
      <c r="C2017" t="s">
        <v>9354</v>
      </c>
      <c r="D2017">
        <v>1</v>
      </c>
      <c r="E2017" t="s">
        <v>9355</v>
      </c>
      <c r="F2017" t="s">
        <v>6978</v>
      </c>
      <c r="G2017">
        <v>68984</v>
      </c>
      <c r="H2017">
        <v>2135</v>
      </c>
      <c r="I2017">
        <v>264</v>
      </c>
      <c r="J2017">
        <v>0</v>
      </c>
      <c r="K2017">
        <v>7</v>
      </c>
      <c r="L2017" t="s">
        <v>9005</v>
      </c>
      <c r="M2017">
        <v>25900</v>
      </c>
      <c r="N2017" t="s">
        <v>22</v>
      </c>
      <c r="O2017">
        <v>2221</v>
      </c>
      <c r="P2017" t="s">
        <v>9356</v>
      </c>
      <c r="Q2017">
        <v>1135</v>
      </c>
      <c r="R2017">
        <v>233203258</v>
      </c>
    </row>
    <row r="2018" spans="1:18" x14ac:dyDescent="0.25">
      <c r="A2018">
        <v>2016</v>
      </c>
      <c r="B2018" t="s">
        <v>9357</v>
      </c>
      <c r="C2018" t="s">
        <v>9358</v>
      </c>
      <c r="D2018">
        <v>1</v>
      </c>
      <c r="E2018" t="s">
        <v>9359</v>
      </c>
      <c r="F2018" t="s">
        <v>9357</v>
      </c>
      <c r="G2018">
        <v>2222</v>
      </c>
      <c r="H2018">
        <v>45</v>
      </c>
      <c r="I2018">
        <v>3</v>
      </c>
      <c r="J2018">
        <v>0</v>
      </c>
      <c r="K2018">
        <v>0</v>
      </c>
      <c r="L2018" t="s">
        <v>9170</v>
      </c>
      <c r="M2018">
        <v>834</v>
      </c>
      <c r="N2018" t="s">
        <v>22</v>
      </c>
      <c r="O2018">
        <v>909</v>
      </c>
      <c r="P2018" t="s">
        <v>9360</v>
      </c>
      <c r="Q2018">
        <v>49</v>
      </c>
      <c r="R2018">
        <v>785141</v>
      </c>
    </row>
    <row r="2019" spans="1:18" x14ac:dyDescent="0.25">
      <c r="A2019">
        <v>2017</v>
      </c>
      <c r="B2019" t="s">
        <v>9361</v>
      </c>
      <c r="C2019" t="s">
        <v>9362</v>
      </c>
      <c r="D2019">
        <v>1</v>
      </c>
      <c r="E2019" t="s">
        <v>9363</v>
      </c>
      <c r="F2019" t="s">
        <v>9364</v>
      </c>
      <c r="G2019">
        <v>1066814</v>
      </c>
      <c r="H2019">
        <v>12982</v>
      </c>
      <c r="I2019">
        <v>1164</v>
      </c>
      <c r="J2019">
        <v>0</v>
      </c>
      <c r="K2019">
        <v>203</v>
      </c>
      <c r="L2019" t="s">
        <v>9039</v>
      </c>
      <c r="M2019">
        <v>33900</v>
      </c>
      <c r="N2019" t="s">
        <v>22</v>
      </c>
      <c r="O2019">
        <v>1610</v>
      </c>
      <c r="P2019" t="s">
        <v>9365</v>
      </c>
      <c r="Q2019">
        <v>1136</v>
      </c>
      <c r="R2019">
        <v>64984650</v>
      </c>
    </row>
    <row r="2020" spans="1:18" x14ac:dyDescent="0.25">
      <c r="A2020">
        <v>2018</v>
      </c>
      <c r="B2020" t="s">
        <v>9366</v>
      </c>
      <c r="C2020" t="s">
        <v>9367</v>
      </c>
      <c r="D2020">
        <v>1</v>
      </c>
      <c r="E2020" t="s">
        <v>9368</v>
      </c>
      <c r="F2020" t="s">
        <v>9369</v>
      </c>
      <c r="G2020">
        <v>549721</v>
      </c>
      <c r="H2020">
        <v>12640</v>
      </c>
      <c r="I2020">
        <v>906</v>
      </c>
      <c r="J2020">
        <v>0</v>
      </c>
      <c r="K2020">
        <v>71</v>
      </c>
      <c r="L2020" t="s">
        <v>9370</v>
      </c>
      <c r="M2020">
        <v>13200</v>
      </c>
      <c r="N2020" t="s">
        <v>22</v>
      </c>
      <c r="O2020">
        <v>904</v>
      </c>
      <c r="P2020" t="s">
        <v>9371</v>
      </c>
      <c r="Q2020">
        <v>1672</v>
      </c>
      <c r="R2020">
        <v>8392524</v>
      </c>
    </row>
    <row r="2021" spans="1:18" x14ac:dyDescent="0.25">
      <c r="A2021">
        <v>2019</v>
      </c>
      <c r="B2021" t="s">
        <v>9372</v>
      </c>
      <c r="C2021" t="s">
        <v>9373</v>
      </c>
      <c r="D2021">
        <v>1</v>
      </c>
      <c r="E2021" t="s">
        <v>9374</v>
      </c>
      <c r="F2021" t="s">
        <v>9372</v>
      </c>
      <c r="G2021">
        <v>138271</v>
      </c>
      <c r="H2021">
        <v>2909</v>
      </c>
      <c r="I2021">
        <v>113</v>
      </c>
      <c r="J2021">
        <v>0</v>
      </c>
      <c r="K2021">
        <v>43</v>
      </c>
      <c r="L2021" t="s">
        <v>9306</v>
      </c>
      <c r="M2021">
        <v>17000</v>
      </c>
      <c r="N2021" t="s">
        <v>22</v>
      </c>
      <c r="O2021">
        <v>2148</v>
      </c>
      <c r="P2021" t="s">
        <v>9375</v>
      </c>
      <c r="Q2021">
        <v>2349</v>
      </c>
      <c r="R2021">
        <v>14264256</v>
      </c>
    </row>
    <row r="2022" spans="1:18" x14ac:dyDescent="0.25">
      <c r="A2022">
        <v>2020</v>
      </c>
      <c r="B2022" t="s">
        <v>9376</v>
      </c>
      <c r="C2022" t="s">
        <v>9377</v>
      </c>
      <c r="D2022">
        <v>1</v>
      </c>
      <c r="E2022" t="s">
        <v>9378</v>
      </c>
      <c r="F2022" t="s">
        <v>9376</v>
      </c>
      <c r="G2022">
        <v>3141406</v>
      </c>
      <c r="H2022">
        <v>21770</v>
      </c>
      <c r="I2022">
        <v>1058</v>
      </c>
      <c r="J2022">
        <v>0</v>
      </c>
      <c r="K2022">
        <v>338</v>
      </c>
      <c r="L2022" t="s">
        <v>9379</v>
      </c>
      <c r="M2022">
        <v>481</v>
      </c>
      <c r="N2022" t="s">
        <v>22</v>
      </c>
      <c r="O2022">
        <v>507</v>
      </c>
      <c r="P2022" t="s">
        <v>9380</v>
      </c>
      <c r="Q2022">
        <v>2320</v>
      </c>
      <c r="R2022">
        <v>14815702</v>
      </c>
    </row>
    <row r="2023" spans="1:18" x14ac:dyDescent="0.25">
      <c r="A2023">
        <v>2021</v>
      </c>
      <c r="B2023" t="s">
        <v>9381</v>
      </c>
      <c r="C2023" t="s">
        <v>9382</v>
      </c>
      <c r="D2023">
        <v>1</v>
      </c>
      <c r="E2023" t="s">
        <v>9383</v>
      </c>
      <c r="F2023" t="s">
        <v>9384</v>
      </c>
      <c r="G2023">
        <v>86448</v>
      </c>
      <c r="H2023">
        <v>3384</v>
      </c>
      <c r="I2023">
        <v>502</v>
      </c>
      <c r="J2023">
        <v>0</v>
      </c>
      <c r="K2023">
        <v>2</v>
      </c>
      <c r="L2023" t="s">
        <v>9039</v>
      </c>
      <c r="M2023">
        <v>33900</v>
      </c>
      <c r="N2023" t="s">
        <v>22</v>
      </c>
      <c r="O2023">
        <v>1610</v>
      </c>
      <c r="P2023" t="s">
        <v>9385</v>
      </c>
      <c r="Q2023">
        <v>1140</v>
      </c>
      <c r="R2023">
        <v>64984650</v>
      </c>
    </row>
    <row r="2024" spans="1:18" x14ac:dyDescent="0.25">
      <c r="A2024">
        <v>2022</v>
      </c>
      <c r="B2024" t="s">
        <v>9386</v>
      </c>
      <c r="C2024" t="s">
        <v>9387</v>
      </c>
      <c r="D2024">
        <v>1</v>
      </c>
      <c r="E2024" t="s">
        <v>9388</v>
      </c>
      <c r="F2024" t="s">
        <v>9386</v>
      </c>
      <c r="G2024">
        <v>8477</v>
      </c>
      <c r="H2024">
        <v>113</v>
      </c>
      <c r="I2024">
        <v>14</v>
      </c>
      <c r="J2024">
        <v>0</v>
      </c>
      <c r="K2024">
        <v>0</v>
      </c>
      <c r="L2024" t="s">
        <v>9389</v>
      </c>
      <c r="M2024">
        <v>6410</v>
      </c>
      <c r="N2024" t="s">
        <v>22</v>
      </c>
      <c r="O2024">
        <v>1550</v>
      </c>
      <c r="P2024" t="s">
        <v>9390</v>
      </c>
      <c r="Q2024">
        <v>1245</v>
      </c>
      <c r="R2024">
        <v>47350655</v>
      </c>
    </row>
    <row r="2025" spans="1:18" x14ac:dyDescent="0.25">
      <c r="A2025">
        <v>2023</v>
      </c>
      <c r="B2025" t="s">
        <v>9391</v>
      </c>
      <c r="C2025" t="s">
        <v>9392</v>
      </c>
      <c r="D2025">
        <v>1</v>
      </c>
      <c r="E2025" t="s">
        <v>9393</v>
      </c>
      <c r="F2025" t="s">
        <v>9391</v>
      </c>
      <c r="G2025">
        <v>9663223</v>
      </c>
      <c r="H2025">
        <v>71995</v>
      </c>
      <c r="I2025">
        <v>7371</v>
      </c>
      <c r="J2025">
        <v>0</v>
      </c>
      <c r="K2025">
        <v>350</v>
      </c>
      <c r="L2025" t="s">
        <v>9394</v>
      </c>
      <c r="M2025">
        <v>2140</v>
      </c>
      <c r="N2025" t="s">
        <v>22</v>
      </c>
      <c r="O2025">
        <v>616</v>
      </c>
      <c r="P2025" t="s">
        <v>9395</v>
      </c>
      <c r="Q2025">
        <v>1670</v>
      </c>
      <c r="R2025">
        <v>15820837</v>
      </c>
    </row>
    <row r="2026" spans="1:18" x14ac:dyDescent="0.25">
      <c r="A2026">
        <v>2024</v>
      </c>
      <c r="B2026" t="s">
        <v>9396</v>
      </c>
      <c r="C2026" t="s">
        <v>9397</v>
      </c>
      <c r="D2026">
        <v>1</v>
      </c>
      <c r="E2026" t="s">
        <v>9398</v>
      </c>
      <c r="F2026" t="s">
        <v>9396</v>
      </c>
      <c r="G2026">
        <v>11499191</v>
      </c>
      <c r="H2026">
        <v>110392</v>
      </c>
      <c r="I2026">
        <v>7579</v>
      </c>
      <c r="J2026">
        <v>0</v>
      </c>
      <c r="K2026">
        <v>148</v>
      </c>
      <c r="L2026" t="s">
        <v>9272</v>
      </c>
      <c r="M2026">
        <v>20300</v>
      </c>
      <c r="N2026" t="s">
        <v>22</v>
      </c>
      <c r="O2026">
        <v>2460</v>
      </c>
      <c r="P2026" t="s">
        <v>9399</v>
      </c>
      <c r="Q2026">
        <v>1140</v>
      </c>
      <c r="R2026">
        <v>377190490</v>
      </c>
    </row>
    <row r="2027" spans="1:18" x14ac:dyDescent="0.25">
      <c r="A2027">
        <v>2025</v>
      </c>
      <c r="B2027" t="s">
        <v>9400</v>
      </c>
      <c r="C2027" t="s">
        <v>9401</v>
      </c>
      <c r="D2027">
        <v>1</v>
      </c>
      <c r="E2027" t="s">
        <v>9402</v>
      </c>
      <c r="F2027" t="s">
        <v>9400</v>
      </c>
      <c r="G2027">
        <v>18658</v>
      </c>
      <c r="H2027">
        <v>1524</v>
      </c>
      <c r="I2027">
        <v>304</v>
      </c>
      <c r="J2027">
        <v>0</v>
      </c>
      <c r="K2027">
        <v>14</v>
      </c>
      <c r="L2027" t="s">
        <v>9403</v>
      </c>
      <c r="M2027">
        <v>8630</v>
      </c>
      <c r="N2027" t="s">
        <v>22</v>
      </c>
      <c r="O2027">
        <v>16906</v>
      </c>
      <c r="P2027" t="s">
        <v>9404</v>
      </c>
      <c r="Q2027">
        <v>1661</v>
      </c>
      <c r="R2027">
        <v>203613849</v>
      </c>
    </row>
    <row r="2028" spans="1:18" x14ac:dyDescent="0.25">
      <c r="A2028">
        <v>2026</v>
      </c>
      <c r="B2028" t="s">
        <v>9405</v>
      </c>
      <c r="C2028" t="s">
        <v>9406</v>
      </c>
      <c r="D2028">
        <v>1</v>
      </c>
      <c r="E2028" t="s">
        <v>9407</v>
      </c>
      <c r="F2028" t="s">
        <v>9408</v>
      </c>
      <c r="G2028">
        <v>10908465</v>
      </c>
      <c r="H2028">
        <v>203249</v>
      </c>
      <c r="I2028">
        <v>3163</v>
      </c>
      <c r="J2028">
        <v>0</v>
      </c>
      <c r="K2028">
        <v>4243</v>
      </c>
      <c r="L2028" t="s">
        <v>9409</v>
      </c>
      <c r="M2028">
        <v>1110</v>
      </c>
      <c r="N2028" t="s">
        <v>22</v>
      </c>
      <c r="O2028">
        <v>2036</v>
      </c>
      <c r="P2028" t="s">
        <v>9410</v>
      </c>
      <c r="Q2028">
        <v>2388</v>
      </c>
      <c r="R2028">
        <v>17354703</v>
      </c>
    </row>
    <row r="2029" spans="1:18" x14ac:dyDescent="0.25">
      <c r="A2029">
        <v>2027</v>
      </c>
      <c r="B2029" t="s">
        <v>9411</v>
      </c>
      <c r="C2029" t="s">
        <v>9412</v>
      </c>
      <c r="D2029">
        <v>1</v>
      </c>
      <c r="E2029" t="s">
        <v>9413</v>
      </c>
      <c r="F2029" t="s">
        <v>9411</v>
      </c>
      <c r="G2029">
        <v>10045134</v>
      </c>
      <c r="H2029">
        <v>130382</v>
      </c>
      <c r="I2029">
        <v>14401</v>
      </c>
      <c r="J2029">
        <v>0</v>
      </c>
      <c r="K2029">
        <v>774</v>
      </c>
      <c r="L2029" t="s">
        <v>9414</v>
      </c>
      <c r="M2029">
        <v>2920</v>
      </c>
      <c r="N2029" t="s">
        <v>22</v>
      </c>
      <c r="O2029">
        <v>512</v>
      </c>
      <c r="P2029" t="s">
        <v>9415</v>
      </c>
      <c r="Q2029">
        <v>1567</v>
      </c>
      <c r="R2029">
        <v>31259307</v>
      </c>
    </row>
    <row r="2030" spans="1:18" x14ac:dyDescent="0.25">
      <c r="A2030">
        <v>2028</v>
      </c>
      <c r="B2030" t="s">
        <v>9416</v>
      </c>
      <c r="C2030" t="s">
        <v>9417</v>
      </c>
      <c r="D2030">
        <v>1</v>
      </c>
      <c r="E2030" t="s">
        <v>9418</v>
      </c>
      <c r="F2030" t="s">
        <v>9416</v>
      </c>
      <c r="G2030">
        <v>464727</v>
      </c>
      <c r="H2030">
        <v>3883</v>
      </c>
      <c r="I2030">
        <v>232</v>
      </c>
      <c r="J2030">
        <v>0</v>
      </c>
      <c r="K2030">
        <v>41</v>
      </c>
      <c r="L2030" t="s">
        <v>9419</v>
      </c>
      <c r="M2030">
        <v>6470</v>
      </c>
      <c r="N2030" t="s">
        <v>22</v>
      </c>
      <c r="O2030">
        <v>35</v>
      </c>
      <c r="P2030" t="s">
        <v>9420</v>
      </c>
      <c r="Q2030">
        <v>1614</v>
      </c>
      <c r="R2030">
        <v>7206150</v>
      </c>
    </row>
    <row r="2031" spans="1:18" x14ac:dyDescent="0.25">
      <c r="A2031">
        <v>2029</v>
      </c>
      <c r="B2031" t="s">
        <v>9421</v>
      </c>
      <c r="C2031" t="s">
        <v>9422</v>
      </c>
      <c r="D2031">
        <v>1</v>
      </c>
      <c r="E2031" t="s">
        <v>9423</v>
      </c>
      <c r="F2031" t="s">
        <v>9421</v>
      </c>
      <c r="G2031">
        <v>1998</v>
      </c>
      <c r="H2031">
        <v>41</v>
      </c>
      <c r="I2031">
        <v>2</v>
      </c>
      <c r="J2031">
        <v>0</v>
      </c>
      <c r="K2031">
        <v>0</v>
      </c>
      <c r="L2031" t="s">
        <v>9170</v>
      </c>
      <c r="M2031">
        <v>834</v>
      </c>
      <c r="N2031" t="s">
        <v>22</v>
      </c>
      <c r="O2031">
        <v>909</v>
      </c>
      <c r="P2031" t="s">
        <v>9424</v>
      </c>
      <c r="Q2031">
        <v>49</v>
      </c>
      <c r="R2031">
        <v>785141</v>
      </c>
    </row>
    <row r="2032" spans="1:18" x14ac:dyDescent="0.25">
      <c r="A2032">
        <v>2030</v>
      </c>
      <c r="B2032" t="s">
        <v>9425</v>
      </c>
      <c r="C2032" t="s">
        <v>9426</v>
      </c>
      <c r="D2032">
        <v>1</v>
      </c>
      <c r="E2032" t="s">
        <v>9427</v>
      </c>
      <c r="F2032" t="s">
        <v>9425</v>
      </c>
      <c r="G2032">
        <v>596535</v>
      </c>
      <c r="H2032">
        <v>8135</v>
      </c>
      <c r="I2032">
        <v>489</v>
      </c>
      <c r="J2032">
        <v>0</v>
      </c>
      <c r="K2032">
        <v>23</v>
      </c>
      <c r="L2032" t="s">
        <v>9005</v>
      </c>
      <c r="M2032">
        <v>25900</v>
      </c>
      <c r="N2032" t="s">
        <v>22</v>
      </c>
      <c r="O2032">
        <v>2221</v>
      </c>
      <c r="P2032" t="s">
        <v>9428</v>
      </c>
      <c r="Q2032">
        <v>1044</v>
      </c>
      <c r="R2032">
        <v>233203258</v>
      </c>
    </row>
    <row r="2033" spans="1:18" x14ac:dyDescent="0.25">
      <c r="A2033">
        <v>2031</v>
      </c>
      <c r="B2033" t="s">
        <v>9429</v>
      </c>
      <c r="C2033" t="s">
        <v>9430</v>
      </c>
      <c r="D2033">
        <v>1</v>
      </c>
      <c r="E2033" t="s">
        <v>9431</v>
      </c>
      <c r="F2033" t="s">
        <v>9429</v>
      </c>
      <c r="G2033">
        <v>22942876</v>
      </c>
      <c r="H2033">
        <v>302128</v>
      </c>
      <c r="I2033">
        <v>10343</v>
      </c>
      <c r="J2033">
        <v>0</v>
      </c>
      <c r="K2033">
        <v>2955</v>
      </c>
      <c r="L2033" t="s">
        <v>9432</v>
      </c>
      <c r="M2033">
        <v>25400</v>
      </c>
      <c r="N2033" t="s">
        <v>22</v>
      </c>
      <c r="O2033">
        <v>176</v>
      </c>
      <c r="P2033" t="s">
        <v>9433</v>
      </c>
      <c r="Q2033">
        <v>874</v>
      </c>
      <c r="R2033">
        <v>24816280</v>
      </c>
    </row>
    <row r="2034" spans="1:18" x14ac:dyDescent="0.25">
      <c r="A2034">
        <v>2032</v>
      </c>
      <c r="B2034" t="s">
        <v>9434</v>
      </c>
      <c r="C2034" t="s">
        <v>9435</v>
      </c>
      <c r="D2034">
        <v>1</v>
      </c>
      <c r="E2034" t="s">
        <v>9436</v>
      </c>
      <c r="F2034" t="s">
        <v>9434</v>
      </c>
      <c r="G2034">
        <v>13511</v>
      </c>
      <c r="H2034">
        <v>690</v>
      </c>
      <c r="I2034">
        <v>255</v>
      </c>
      <c r="J2034">
        <v>0</v>
      </c>
      <c r="K2034">
        <v>4</v>
      </c>
      <c r="L2034" t="s">
        <v>9039</v>
      </c>
      <c r="M2034">
        <v>33900</v>
      </c>
      <c r="N2034" t="s">
        <v>22</v>
      </c>
      <c r="O2034">
        <v>1610</v>
      </c>
      <c r="P2034" t="s">
        <v>9437</v>
      </c>
      <c r="Q2034">
        <v>1105</v>
      </c>
      <c r="R2034">
        <v>64984650</v>
      </c>
    </row>
    <row r="2035" spans="1:18" x14ac:dyDescent="0.25">
      <c r="A2035">
        <v>2033</v>
      </c>
      <c r="B2035" t="s">
        <v>9438</v>
      </c>
      <c r="C2035" t="s">
        <v>9439</v>
      </c>
      <c r="D2035">
        <v>1</v>
      </c>
      <c r="E2035" t="s">
        <v>9440</v>
      </c>
      <c r="F2035" t="s">
        <v>9438</v>
      </c>
      <c r="G2035">
        <v>1632479</v>
      </c>
      <c r="H2035">
        <v>24287</v>
      </c>
      <c r="I2035">
        <v>1825</v>
      </c>
      <c r="J2035">
        <v>0</v>
      </c>
      <c r="K2035">
        <v>83</v>
      </c>
      <c r="L2035" t="s">
        <v>9389</v>
      </c>
      <c r="M2035">
        <v>6410</v>
      </c>
      <c r="N2035" t="s">
        <v>22</v>
      </c>
      <c r="O2035">
        <v>1550</v>
      </c>
      <c r="P2035" t="s">
        <v>9441</v>
      </c>
      <c r="Q2035">
        <v>1614</v>
      </c>
      <c r="R2035">
        <v>47350655</v>
      </c>
    </row>
    <row r="2036" spans="1:18" x14ac:dyDescent="0.25">
      <c r="A2036">
        <v>2034</v>
      </c>
      <c r="B2036" t="s">
        <v>9442</v>
      </c>
      <c r="C2036" t="s">
        <v>9443</v>
      </c>
      <c r="D2036">
        <v>1</v>
      </c>
      <c r="E2036" t="s">
        <v>9444</v>
      </c>
      <c r="F2036" t="s">
        <v>9442</v>
      </c>
      <c r="G2036">
        <v>602377</v>
      </c>
      <c r="H2036">
        <v>12641</v>
      </c>
      <c r="I2036">
        <v>1407</v>
      </c>
      <c r="J2036">
        <v>0</v>
      </c>
      <c r="K2036">
        <v>12</v>
      </c>
      <c r="L2036" t="s">
        <v>9445</v>
      </c>
      <c r="M2036">
        <v>3000</v>
      </c>
      <c r="N2036" t="s">
        <v>22</v>
      </c>
      <c r="O2036">
        <v>1551</v>
      </c>
      <c r="P2036" t="s">
        <v>9446</v>
      </c>
      <c r="Q2036">
        <v>2496</v>
      </c>
      <c r="R2036">
        <v>2340873</v>
      </c>
    </row>
    <row r="2037" spans="1:18" x14ac:dyDescent="0.25">
      <c r="A2037">
        <v>2035</v>
      </c>
      <c r="B2037" t="s">
        <v>9447</v>
      </c>
      <c r="C2037" t="s">
        <v>9448</v>
      </c>
      <c r="D2037">
        <v>1</v>
      </c>
      <c r="E2037" t="s">
        <v>9449</v>
      </c>
      <c r="F2037" t="s">
        <v>9447</v>
      </c>
      <c r="G2037">
        <v>4670907</v>
      </c>
      <c r="H2037">
        <v>59567</v>
      </c>
      <c r="I2037">
        <v>7125</v>
      </c>
      <c r="J2037">
        <v>0</v>
      </c>
      <c r="K2037">
        <v>422</v>
      </c>
      <c r="L2037" t="s">
        <v>9450</v>
      </c>
      <c r="M2037">
        <v>2480</v>
      </c>
      <c r="N2037" t="s">
        <v>22</v>
      </c>
      <c r="O2037">
        <v>940</v>
      </c>
      <c r="P2037" t="s">
        <v>9451</v>
      </c>
      <c r="Q2037">
        <v>1583</v>
      </c>
      <c r="R2037">
        <v>95476455</v>
      </c>
    </row>
    <row r="2038" spans="1:18" x14ac:dyDescent="0.25">
      <c r="A2038">
        <v>2036</v>
      </c>
      <c r="B2038" t="s">
        <v>9452</v>
      </c>
      <c r="C2038" t="s">
        <v>9453</v>
      </c>
      <c r="D2038">
        <v>1</v>
      </c>
      <c r="E2038" t="s">
        <v>9454</v>
      </c>
      <c r="F2038" t="s">
        <v>9452</v>
      </c>
      <c r="G2038">
        <v>14951</v>
      </c>
      <c r="H2038">
        <v>457</v>
      </c>
      <c r="I2038">
        <v>138</v>
      </c>
      <c r="J2038">
        <v>0</v>
      </c>
      <c r="K2038">
        <v>0</v>
      </c>
      <c r="L2038" t="s">
        <v>9455</v>
      </c>
      <c r="M2038">
        <v>14700</v>
      </c>
      <c r="N2038" t="s">
        <v>22</v>
      </c>
      <c r="O2038">
        <v>254</v>
      </c>
      <c r="P2038" t="s">
        <v>9456</v>
      </c>
      <c r="Q2038">
        <v>1135</v>
      </c>
      <c r="R2038">
        <v>22549386</v>
      </c>
    </row>
    <row r="2039" spans="1:18" x14ac:dyDescent="0.25">
      <c r="A2039">
        <v>2037</v>
      </c>
      <c r="B2039" t="s">
        <v>9457</v>
      </c>
      <c r="C2039" t="s">
        <v>9458</v>
      </c>
      <c r="D2039">
        <v>1</v>
      </c>
      <c r="E2039" t="s">
        <v>9459</v>
      </c>
      <c r="F2039" t="s">
        <v>9457</v>
      </c>
      <c r="G2039">
        <v>73305</v>
      </c>
      <c r="H2039">
        <v>1291</v>
      </c>
      <c r="I2039">
        <v>195</v>
      </c>
      <c r="J2039">
        <v>0</v>
      </c>
      <c r="K2039">
        <v>50</v>
      </c>
      <c r="L2039" t="s">
        <v>9460</v>
      </c>
      <c r="M2039">
        <v>5770</v>
      </c>
      <c r="N2039" t="s">
        <v>22</v>
      </c>
      <c r="O2039">
        <v>140</v>
      </c>
      <c r="P2039" t="s">
        <v>9461</v>
      </c>
      <c r="Q2039">
        <v>1336</v>
      </c>
      <c r="R2039">
        <v>3262377</v>
      </c>
    </row>
    <row r="2040" spans="1:18" x14ac:dyDescent="0.25">
      <c r="A2040">
        <v>2038</v>
      </c>
      <c r="B2040" t="s">
        <v>9462</v>
      </c>
      <c r="C2040" t="s">
        <v>9463</v>
      </c>
      <c r="D2040">
        <v>1</v>
      </c>
      <c r="E2040" t="s">
        <v>9464</v>
      </c>
      <c r="F2040" t="s">
        <v>9462</v>
      </c>
      <c r="G2040">
        <v>381247</v>
      </c>
      <c r="H2040">
        <v>6774</v>
      </c>
      <c r="I2040">
        <v>284</v>
      </c>
      <c r="J2040">
        <v>0</v>
      </c>
      <c r="K2040">
        <v>136</v>
      </c>
      <c r="L2040" t="s">
        <v>9039</v>
      </c>
      <c r="M2040">
        <v>33900</v>
      </c>
      <c r="N2040" t="s">
        <v>22</v>
      </c>
      <c r="O2040">
        <v>1610</v>
      </c>
      <c r="P2040" t="s">
        <v>9465</v>
      </c>
      <c r="Q2040">
        <v>1132</v>
      </c>
      <c r="R2040">
        <v>64984650</v>
      </c>
    </row>
    <row r="2041" spans="1:18" x14ac:dyDescent="0.25">
      <c r="A2041">
        <v>2039</v>
      </c>
      <c r="B2041" t="s">
        <v>9466</v>
      </c>
      <c r="C2041" t="s">
        <v>9467</v>
      </c>
      <c r="D2041">
        <v>1</v>
      </c>
      <c r="E2041" t="s">
        <v>9468</v>
      </c>
      <c r="F2041" t="s">
        <v>9466</v>
      </c>
      <c r="G2041">
        <v>623997</v>
      </c>
      <c r="H2041">
        <v>8477</v>
      </c>
      <c r="I2041">
        <v>725</v>
      </c>
      <c r="J2041">
        <v>0</v>
      </c>
      <c r="K2041">
        <v>88</v>
      </c>
      <c r="L2041" t="s">
        <v>9005</v>
      </c>
      <c r="M2041">
        <v>25900</v>
      </c>
      <c r="N2041" t="s">
        <v>22</v>
      </c>
      <c r="O2041">
        <v>2221</v>
      </c>
      <c r="P2041" t="s">
        <v>9469</v>
      </c>
      <c r="Q2041">
        <v>1088</v>
      </c>
      <c r="R2041">
        <v>233203258</v>
      </c>
    </row>
    <row r="2042" spans="1:18" x14ac:dyDescent="0.25">
      <c r="A2042">
        <v>2040</v>
      </c>
      <c r="B2042" t="s">
        <v>9470</v>
      </c>
      <c r="C2042" t="s">
        <v>9471</v>
      </c>
      <c r="D2042">
        <v>1</v>
      </c>
      <c r="E2042" t="s">
        <v>9472</v>
      </c>
      <c r="F2042" t="s">
        <v>9470</v>
      </c>
      <c r="G2042">
        <v>116004</v>
      </c>
      <c r="H2042">
        <v>1118</v>
      </c>
      <c r="I2042">
        <v>107</v>
      </c>
      <c r="J2042">
        <v>0</v>
      </c>
      <c r="K2042">
        <v>15</v>
      </c>
      <c r="L2042" t="s">
        <v>9230</v>
      </c>
      <c r="M2042">
        <v>6420</v>
      </c>
      <c r="N2042" t="s">
        <v>22</v>
      </c>
      <c r="O2042">
        <v>1926</v>
      </c>
      <c r="P2042" t="s">
        <v>9473</v>
      </c>
      <c r="Q2042">
        <v>1661</v>
      </c>
      <c r="R2042">
        <v>111348103</v>
      </c>
    </row>
    <row r="2043" spans="1:18" x14ac:dyDescent="0.25">
      <c r="A2043">
        <v>2041</v>
      </c>
      <c r="B2043" t="s">
        <v>9474</v>
      </c>
      <c r="C2043" t="s">
        <v>9475</v>
      </c>
      <c r="D2043">
        <v>1</v>
      </c>
      <c r="E2043" t="s">
        <v>9476</v>
      </c>
      <c r="F2043" t="s">
        <v>9474</v>
      </c>
      <c r="G2043">
        <v>71938</v>
      </c>
      <c r="H2043">
        <v>1328</v>
      </c>
      <c r="I2043">
        <v>319</v>
      </c>
      <c r="J2043">
        <v>0</v>
      </c>
      <c r="K2043">
        <v>3</v>
      </c>
      <c r="L2043" t="s">
        <v>9403</v>
      </c>
      <c r="M2043">
        <v>8630</v>
      </c>
      <c r="N2043" t="s">
        <v>22</v>
      </c>
      <c r="O2043">
        <v>16906</v>
      </c>
      <c r="P2043" t="s">
        <v>9477</v>
      </c>
      <c r="Q2043">
        <v>2219</v>
      </c>
      <c r="R2043">
        <v>203613849</v>
      </c>
    </row>
    <row r="2044" spans="1:18" x14ac:dyDescent="0.25">
      <c r="A2044">
        <v>2042</v>
      </c>
      <c r="B2044" t="s">
        <v>9478</v>
      </c>
      <c r="C2044" t="s">
        <v>9479</v>
      </c>
      <c r="D2044">
        <v>1</v>
      </c>
      <c r="E2044" t="s">
        <v>9480</v>
      </c>
      <c r="F2044" t="s">
        <v>9478</v>
      </c>
      <c r="G2044">
        <v>1419493</v>
      </c>
      <c r="H2044">
        <v>24436</v>
      </c>
      <c r="I2044">
        <v>1738</v>
      </c>
      <c r="J2044">
        <v>0</v>
      </c>
      <c r="K2044">
        <v>205</v>
      </c>
      <c r="L2044" t="s">
        <v>9017</v>
      </c>
      <c r="M2044">
        <v>6460</v>
      </c>
      <c r="N2044" t="s">
        <v>22</v>
      </c>
      <c r="O2044">
        <v>926</v>
      </c>
      <c r="P2044" t="s">
        <v>9481</v>
      </c>
      <c r="Q2044">
        <v>1135</v>
      </c>
      <c r="R2044">
        <v>46230152</v>
      </c>
    </row>
    <row r="2045" spans="1:18" x14ac:dyDescent="0.25">
      <c r="A2045">
        <v>2043</v>
      </c>
      <c r="B2045" t="s">
        <v>9482</v>
      </c>
      <c r="C2045" t="s">
        <v>9483</v>
      </c>
      <c r="D2045">
        <v>1</v>
      </c>
      <c r="E2045" t="s">
        <v>9484</v>
      </c>
      <c r="F2045" t="s">
        <v>9482</v>
      </c>
      <c r="G2045">
        <v>369152</v>
      </c>
      <c r="H2045">
        <v>6351</v>
      </c>
      <c r="I2045">
        <v>847</v>
      </c>
      <c r="J2045">
        <v>0</v>
      </c>
      <c r="K2045">
        <v>38</v>
      </c>
      <c r="L2045" t="s">
        <v>9235</v>
      </c>
      <c r="M2045">
        <v>11100</v>
      </c>
      <c r="N2045" t="s">
        <v>22</v>
      </c>
      <c r="O2045">
        <v>370</v>
      </c>
      <c r="P2045" t="s">
        <v>9485</v>
      </c>
      <c r="Q2045">
        <v>2483</v>
      </c>
      <c r="R2045">
        <v>6333884</v>
      </c>
    </row>
    <row r="2046" spans="1:18" x14ac:dyDescent="0.25">
      <c r="A2046">
        <v>2044</v>
      </c>
      <c r="B2046" t="s">
        <v>9486</v>
      </c>
      <c r="C2046" t="s">
        <v>9487</v>
      </c>
      <c r="D2046">
        <v>1</v>
      </c>
      <c r="E2046" t="s">
        <v>9488</v>
      </c>
      <c r="F2046" t="s">
        <v>9486</v>
      </c>
      <c r="G2046">
        <v>16709</v>
      </c>
      <c r="H2046">
        <v>378</v>
      </c>
      <c r="I2046">
        <v>9</v>
      </c>
      <c r="J2046">
        <v>0</v>
      </c>
      <c r="K2046">
        <v>0</v>
      </c>
      <c r="L2046" t="s">
        <v>9489</v>
      </c>
      <c r="M2046">
        <v>175</v>
      </c>
      <c r="N2046" t="s">
        <v>22</v>
      </c>
      <c r="O2046">
        <v>21</v>
      </c>
      <c r="P2046" t="s">
        <v>9490</v>
      </c>
      <c r="Q2046">
        <v>215</v>
      </c>
      <c r="R2046">
        <v>98151</v>
      </c>
    </row>
    <row r="2047" spans="1:18" x14ac:dyDescent="0.25">
      <c r="A2047">
        <v>2045</v>
      </c>
      <c r="B2047" t="s">
        <v>9491</v>
      </c>
      <c r="C2047" t="s">
        <v>9492</v>
      </c>
      <c r="D2047">
        <v>2</v>
      </c>
      <c r="E2047" t="s">
        <v>9493</v>
      </c>
      <c r="F2047" t="s">
        <v>9494</v>
      </c>
      <c r="G2047">
        <v>155502</v>
      </c>
      <c r="H2047">
        <v>3704</v>
      </c>
      <c r="I2047">
        <v>447</v>
      </c>
      <c r="J2047">
        <v>0</v>
      </c>
      <c r="K2047">
        <v>4</v>
      </c>
      <c r="L2047" t="s">
        <v>3658</v>
      </c>
      <c r="M2047">
        <v>13600</v>
      </c>
      <c r="N2047" t="s">
        <v>22</v>
      </c>
      <c r="O2047">
        <v>753</v>
      </c>
      <c r="P2047" t="s">
        <v>9495</v>
      </c>
      <c r="Q2047">
        <v>111</v>
      </c>
      <c r="R2047">
        <v>151334816</v>
      </c>
    </row>
    <row r="2048" spans="1:18" x14ac:dyDescent="0.25">
      <c r="A2048">
        <v>2046</v>
      </c>
      <c r="B2048" t="s">
        <v>9496</v>
      </c>
      <c r="C2048" t="s">
        <v>9497</v>
      </c>
      <c r="D2048">
        <v>1</v>
      </c>
      <c r="E2048" t="s">
        <v>9498</v>
      </c>
      <c r="F2048" t="s">
        <v>9496</v>
      </c>
      <c r="G2048">
        <v>532806</v>
      </c>
      <c r="H2048">
        <v>4345</v>
      </c>
      <c r="I2048">
        <v>433</v>
      </c>
      <c r="J2048">
        <v>0</v>
      </c>
      <c r="K2048">
        <v>52</v>
      </c>
      <c r="L2048" t="s">
        <v>6497</v>
      </c>
      <c r="M2048">
        <v>1010</v>
      </c>
      <c r="N2048" t="s">
        <v>22</v>
      </c>
      <c r="O2048">
        <v>39</v>
      </c>
      <c r="P2048" t="s">
        <v>9499</v>
      </c>
      <c r="Q2048">
        <v>454</v>
      </c>
      <c r="R2048">
        <v>1713725</v>
      </c>
    </row>
    <row r="2049" spans="1:18" x14ac:dyDescent="0.25">
      <c r="A2049">
        <v>2047</v>
      </c>
      <c r="B2049" t="s">
        <v>9500</v>
      </c>
      <c r="C2049" t="s">
        <v>9501</v>
      </c>
      <c r="D2049">
        <v>1</v>
      </c>
      <c r="E2049" t="s">
        <v>9502</v>
      </c>
      <c r="F2049" t="s">
        <v>9500</v>
      </c>
      <c r="G2049">
        <v>57171</v>
      </c>
      <c r="H2049">
        <v>918</v>
      </c>
      <c r="I2049">
        <v>176</v>
      </c>
      <c r="J2049">
        <v>0</v>
      </c>
      <c r="K2049">
        <v>0</v>
      </c>
      <c r="L2049" t="s">
        <v>3578</v>
      </c>
      <c r="M2049">
        <v>3020</v>
      </c>
      <c r="N2049" t="s">
        <v>22</v>
      </c>
      <c r="O2049">
        <v>34</v>
      </c>
      <c r="P2049" t="s">
        <v>9503</v>
      </c>
      <c r="Q2049">
        <v>161</v>
      </c>
      <c r="R2049">
        <v>39575243</v>
      </c>
    </row>
    <row r="2050" spans="1:18" x14ac:dyDescent="0.25">
      <c r="A2050">
        <v>2048</v>
      </c>
      <c r="B2050" t="s">
        <v>9504</v>
      </c>
      <c r="C2050" t="s">
        <v>9505</v>
      </c>
      <c r="D2050">
        <v>1</v>
      </c>
      <c r="E2050" t="s">
        <v>9506</v>
      </c>
      <c r="F2050" t="s">
        <v>9504</v>
      </c>
      <c r="G2050">
        <v>589238</v>
      </c>
      <c r="H2050">
        <v>15117</v>
      </c>
      <c r="I2050">
        <v>469</v>
      </c>
      <c r="J2050">
        <v>0</v>
      </c>
      <c r="K2050">
        <v>261</v>
      </c>
      <c r="L2050" t="s">
        <v>5283</v>
      </c>
      <c r="M2050">
        <v>20</v>
      </c>
      <c r="N2050" t="s">
        <v>22</v>
      </c>
      <c r="O2050">
        <v>25</v>
      </c>
      <c r="P2050" t="s">
        <v>9507</v>
      </c>
      <c r="Q2050">
        <v>1149</v>
      </c>
      <c r="R2050">
        <v>1681677</v>
      </c>
    </row>
    <row r="2051" spans="1:18" x14ac:dyDescent="0.25">
      <c r="A2051">
        <v>2049</v>
      </c>
      <c r="B2051" t="s">
        <v>9508</v>
      </c>
      <c r="C2051" t="s">
        <v>9509</v>
      </c>
      <c r="D2051">
        <v>1</v>
      </c>
      <c r="E2051" t="s">
        <v>9510</v>
      </c>
      <c r="F2051" t="s">
        <v>9508</v>
      </c>
      <c r="G2051">
        <v>36225</v>
      </c>
      <c r="H2051">
        <v>798</v>
      </c>
      <c r="I2051">
        <v>32</v>
      </c>
      <c r="J2051">
        <v>0</v>
      </c>
      <c r="K2051">
        <v>3</v>
      </c>
      <c r="L2051" t="s">
        <v>6976</v>
      </c>
      <c r="M2051">
        <v>48</v>
      </c>
      <c r="N2051" t="s">
        <v>22</v>
      </c>
      <c r="O2051">
        <v>24</v>
      </c>
      <c r="P2051" t="s">
        <v>9511</v>
      </c>
      <c r="Q2051">
        <v>335</v>
      </c>
      <c r="R2051">
        <v>588650</v>
      </c>
    </row>
    <row r="2052" spans="1:18" x14ac:dyDescent="0.25">
      <c r="A2052">
        <v>2050</v>
      </c>
      <c r="B2052" t="s">
        <v>9512</v>
      </c>
      <c r="C2052" t="s">
        <v>9513</v>
      </c>
      <c r="D2052">
        <v>1</v>
      </c>
      <c r="E2052" t="s">
        <v>9514</v>
      </c>
      <c r="F2052" t="s">
        <v>9512</v>
      </c>
      <c r="G2052">
        <v>180041</v>
      </c>
      <c r="H2052">
        <v>4345</v>
      </c>
      <c r="I2052">
        <v>85</v>
      </c>
      <c r="J2052">
        <v>0</v>
      </c>
      <c r="K2052">
        <v>3</v>
      </c>
      <c r="L2052" t="s">
        <v>2502</v>
      </c>
      <c r="M2052">
        <v>86</v>
      </c>
      <c r="N2052" t="s">
        <v>22</v>
      </c>
      <c r="O2052">
        <v>43</v>
      </c>
      <c r="P2052" t="s">
        <v>9515</v>
      </c>
      <c r="Q2052">
        <v>173</v>
      </c>
      <c r="R2052">
        <v>8768796</v>
      </c>
    </row>
    <row r="2053" spans="1:18" x14ac:dyDescent="0.25">
      <c r="A2053">
        <v>2051</v>
      </c>
      <c r="B2053" t="s">
        <v>9516</v>
      </c>
      <c r="C2053" t="s">
        <v>9517</v>
      </c>
      <c r="D2053">
        <v>1</v>
      </c>
      <c r="E2053" t="s">
        <v>9518</v>
      </c>
      <c r="F2053" t="s">
        <v>9516</v>
      </c>
      <c r="G2053">
        <v>32188</v>
      </c>
      <c r="H2053">
        <v>611</v>
      </c>
      <c r="I2053">
        <v>60</v>
      </c>
      <c r="J2053">
        <v>0</v>
      </c>
      <c r="K2053">
        <v>0</v>
      </c>
      <c r="L2053" t="s">
        <v>9519</v>
      </c>
      <c r="M2053">
        <v>595</v>
      </c>
      <c r="N2053" t="s">
        <v>22</v>
      </c>
      <c r="O2053">
        <v>15</v>
      </c>
      <c r="P2053" t="s">
        <v>9520</v>
      </c>
      <c r="Q2053">
        <v>140</v>
      </c>
      <c r="R2053">
        <v>133595</v>
      </c>
    </row>
    <row r="2054" spans="1:18" x14ac:dyDescent="0.25">
      <c r="A2054">
        <v>2052</v>
      </c>
      <c r="B2054" t="s">
        <v>9521</v>
      </c>
      <c r="C2054" t="s">
        <v>9522</v>
      </c>
      <c r="D2054">
        <v>1</v>
      </c>
      <c r="E2054" t="s">
        <v>9523</v>
      </c>
      <c r="F2054" t="s">
        <v>9521</v>
      </c>
      <c r="G2054">
        <v>2410568</v>
      </c>
      <c r="H2054">
        <v>34942</v>
      </c>
      <c r="I2054">
        <v>4820</v>
      </c>
      <c r="J2054">
        <v>0</v>
      </c>
      <c r="K2054">
        <v>67</v>
      </c>
      <c r="L2054" t="s">
        <v>6390</v>
      </c>
      <c r="M2054">
        <v>183</v>
      </c>
      <c r="N2054" t="s">
        <v>22</v>
      </c>
      <c r="O2054">
        <v>83</v>
      </c>
      <c r="P2054" t="s">
        <v>9524</v>
      </c>
      <c r="Q2054">
        <v>1056</v>
      </c>
      <c r="R2054">
        <v>8108506</v>
      </c>
    </row>
    <row r="2055" spans="1:18" x14ac:dyDescent="0.25">
      <c r="A2055">
        <v>2053</v>
      </c>
      <c r="B2055" t="s">
        <v>9525</v>
      </c>
      <c r="C2055" t="s">
        <v>9526</v>
      </c>
      <c r="D2055">
        <v>1</v>
      </c>
      <c r="E2055" t="s">
        <v>9527</v>
      </c>
      <c r="F2055" t="s">
        <v>9525</v>
      </c>
      <c r="G2055">
        <v>4470</v>
      </c>
      <c r="H2055">
        <v>122</v>
      </c>
      <c r="I2055">
        <v>1</v>
      </c>
      <c r="J2055">
        <v>0</v>
      </c>
      <c r="K2055">
        <v>0</v>
      </c>
      <c r="L2055" t="s">
        <v>9528</v>
      </c>
      <c r="M2055">
        <v>548</v>
      </c>
      <c r="N2055" t="s">
        <v>22</v>
      </c>
      <c r="O2055">
        <v>10</v>
      </c>
      <c r="P2055" t="s">
        <v>9529</v>
      </c>
      <c r="Q2055">
        <v>49</v>
      </c>
      <c r="R2055">
        <v>265285</v>
      </c>
    </row>
    <row r="2056" spans="1:18" x14ac:dyDescent="0.25">
      <c r="A2056">
        <v>2054</v>
      </c>
      <c r="B2056" t="s">
        <v>9530</v>
      </c>
      <c r="C2056" t="s">
        <v>9531</v>
      </c>
      <c r="D2056">
        <v>2</v>
      </c>
      <c r="E2056" t="s">
        <v>9532</v>
      </c>
      <c r="F2056" t="s">
        <v>9530</v>
      </c>
      <c r="G2056">
        <v>522827</v>
      </c>
      <c r="H2056">
        <v>22045</v>
      </c>
      <c r="I2056">
        <v>470</v>
      </c>
      <c r="J2056">
        <v>0</v>
      </c>
      <c r="K2056">
        <v>24</v>
      </c>
      <c r="L2056" t="s">
        <v>1901</v>
      </c>
      <c r="M2056">
        <v>9160</v>
      </c>
      <c r="N2056" t="s">
        <v>22</v>
      </c>
      <c r="O2056">
        <v>144</v>
      </c>
      <c r="P2056" t="s">
        <v>9533</v>
      </c>
      <c r="Q2056">
        <v>160</v>
      </c>
      <c r="R2056">
        <v>103917291</v>
      </c>
    </row>
    <row r="2057" spans="1:18" x14ac:dyDescent="0.25">
      <c r="A2057">
        <v>2055</v>
      </c>
      <c r="B2057" t="s">
        <v>9534</v>
      </c>
      <c r="C2057" t="s">
        <v>9535</v>
      </c>
      <c r="D2057">
        <v>1</v>
      </c>
      <c r="E2057" t="e">
        <f>-e62_bYvxLk</f>
        <v>#NAME?</v>
      </c>
      <c r="F2057" t="s">
        <v>9534</v>
      </c>
      <c r="G2057">
        <v>114267</v>
      </c>
      <c r="H2057">
        <v>2225</v>
      </c>
      <c r="I2057">
        <v>65</v>
      </c>
      <c r="J2057">
        <v>0</v>
      </c>
      <c r="K2057">
        <v>0</v>
      </c>
      <c r="L2057" t="s">
        <v>5211</v>
      </c>
      <c r="M2057">
        <v>20400</v>
      </c>
      <c r="N2057" t="s">
        <v>22</v>
      </c>
      <c r="O2057">
        <v>108</v>
      </c>
      <c r="P2057" t="s">
        <v>9536</v>
      </c>
      <c r="Q2057">
        <v>223</v>
      </c>
      <c r="R2057">
        <v>30534379</v>
      </c>
    </row>
    <row r="2058" spans="1:18" x14ac:dyDescent="0.25">
      <c r="A2058">
        <v>2056</v>
      </c>
      <c r="B2058" t="s">
        <v>9537</v>
      </c>
      <c r="C2058" t="s">
        <v>9538</v>
      </c>
      <c r="D2058">
        <v>1</v>
      </c>
      <c r="E2058" t="s">
        <v>9539</v>
      </c>
      <c r="F2058" t="s">
        <v>9537</v>
      </c>
      <c r="G2058">
        <v>1057013</v>
      </c>
      <c r="H2058">
        <v>17730</v>
      </c>
      <c r="I2058">
        <v>733</v>
      </c>
      <c r="J2058">
        <v>0</v>
      </c>
      <c r="K2058">
        <v>127</v>
      </c>
      <c r="L2058" t="s">
        <v>1834</v>
      </c>
      <c r="M2058">
        <v>8800</v>
      </c>
      <c r="N2058" t="s">
        <v>22</v>
      </c>
      <c r="O2058">
        <v>291</v>
      </c>
      <c r="P2058" t="s">
        <v>9540</v>
      </c>
      <c r="Q2058">
        <v>783</v>
      </c>
      <c r="R2058">
        <v>151130881</v>
      </c>
    </row>
    <row r="2059" spans="1:18" x14ac:dyDescent="0.25">
      <c r="A2059">
        <v>2057</v>
      </c>
      <c r="B2059" t="s">
        <v>9541</v>
      </c>
      <c r="C2059" t="s">
        <v>9542</v>
      </c>
      <c r="D2059">
        <v>1</v>
      </c>
      <c r="E2059" t="s">
        <v>9543</v>
      </c>
      <c r="F2059" t="s">
        <v>9541</v>
      </c>
      <c r="G2059">
        <v>63720</v>
      </c>
      <c r="H2059">
        <v>1617</v>
      </c>
      <c r="I2059">
        <v>73</v>
      </c>
      <c r="J2059">
        <v>0</v>
      </c>
      <c r="K2059">
        <v>2</v>
      </c>
      <c r="L2059" t="s">
        <v>3011</v>
      </c>
      <c r="M2059">
        <v>2770</v>
      </c>
      <c r="N2059" t="s">
        <v>22</v>
      </c>
      <c r="O2059">
        <v>126</v>
      </c>
      <c r="P2059" t="s">
        <v>9544</v>
      </c>
      <c r="Q2059">
        <v>1504</v>
      </c>
      <c r="R2059">
        <v>27835177</v>
      </c>
    </row>
    <row r="2060" spans="1:18" x14ac:dyDescent="0.25">
      <c r="A2060">
        <v>2058</v>
      </c>
      <c r="B2060" t="s">
        <v>9545</v>
      </c>
      <c r="C2060" t="s">
        <v>9546</v>
      </c>
      <c r="D2060">
        <v>2</v>
      </c>
      <c r="E2060" t="s">
        <v>9547</v>
      </c>
      <c r="F2060" t="s">
        <v>9548</v>
      </c>
      <c r="G2060">
        <v>21193</v>
      </c>
      <c r="H2060">
        <v>409</v>
      </c>
      <c r="I2060">
        <v>15</v>
      </c>
      <c r="J2060">
        <v>0</v>
      </c>
      <c r="K2060">
        <v>1</v>
      </c>
      <c r="L2060" t="s">
        <v>2881</v>
      </c>
      <c r="M2060">
        <v>916</v>
      </c>
      <c r="N2060" t="s">
        <v>22</v>
      </c>
      <c r="O2060">
        <v>146</v>
      </c>
      <c r="P2060" t="s">
        <v>9549</v>
      </c>
      <c r="Q2060">
        <v>1458</v>
      </c>
      <c r="R2060">
        <v>13897789</v>
      </c>
    </row>
    <row r="2061" spans="1:18" x14ac:dyDescent="0.25">
      <c r="A2061">
        <v>2059</v>
      </c>
      <c r="B2061" t="s">
        <v>9550</v>
      </c>
      <c r="C2061" t="s">
        <v>9551</v>
      </c>
      <c r="D2061">
        <v>2</v>
      </c>
      <c r="E2061" t="s">
        <v>9552</v>
      </c>
      <c r="F2061" t="s">
        <v>9550</v>
      </c>
      <c r="G2061">
        <v>11729</v>
      </c>
      <c r="H2061">
        <v>267</v>
      </c>
      <c r="I2061">
        <v>19</v>
      </c>
      <c r="J2061">
        <v>0</v>
      </c>
      <c r="K2061">
        <v>1</v>
      </c>
      <c r="L2061" t="s">
        <v>9553</v>
      </c>
      <c r="M2061">
        <v>100</v>
      </c>
      <c r="N2061" t="s">
        <v>22</v>
      </c>
      <c r="O2061">
        <v>31</v>
      </c>
      <c r="P2061" t="s">
        <v>9554</v>
      </c>
      <c r="Q2061">
        <v>1686</v>
      </c>
      <c r="R2061">
        <v>92027</v>
      </c>
    </row>
    <row r="2062" spans="1:18" x14ac:dyDescent="0.25">
      <c r="A2062">
        <v>2060</v>
      </c>
      <c r="B2062" t="s">
        <v>9555</v>
      </c>
      <c r="C2062" t="s">
        <v>9556</v>
      </c>
      <c r="D2062">
        <v>1</v>
      </c>
      <c r="E2062" t="s">
        <v>9557</v>
      </c>
      <c r="F2062" t="s">
        <v>9555</v>
      </c>
      <c r="G2062">
        <v>83343</v>
      </c>
      <c r="H2062">
        <v>1961</v>
      </c>
      <c r="I2062">
        <v>85</v>
      </c>
      <c r="J2062">
        <v>0</v>
      </c>
      <c r="K2062">
        <v>7</v>
      </c>
      <c r="L2062" t="s">
        <v>4762</v>
      </c>
      <c r="M2062">
        <v>4070</v>
      </c>
      <c r="N2062" t="s">
        <v>22</v>
      </c>
      <c r="O2062">
        <v>59</v>
      </c>
      <c r="P2062" t="s">
        <v>9558</v>
      </c>
      <c r="Q2062">
        <v>328</v>
      </c>
      <c r="R2062">
        <v>811406</v>
      </c>
    </row>
    <row r="2063" spans="1:18" x14ac:dyDescent="0.25">
      <c r="A2063">
        <v>2061</v>
      </c>
      <c r="B2063" t="s">
        <v>2358</v>
      </c>
      <c r="C2063" t="s">
        <v>9559</v>
      </c>
      <c r="D2063">
        <v>1</v>
      </c>
      <c r="E2063" t="s">
        <v>2360</v>
      </c>
      <c r="F2063" t="s">
        <v>2358</v>
      </c>
      <c r="G2063">
        <v>3805459</v>
      </c>
      <c r="H2063">
        <v>39416</v>
      </c>
      <c r="I2063">
        <v>1169</v>
      </c>
      <c r="J2063">
        <v>0</v>
      </c>
      <c r="K2063">
        <v>446</v>
      </c>
      <c r="L2063" t="s">
        <v>2238</v>
      </c>
      <c r="M2063">
        <v>12500</v>
      </c>
      <c r="N2063" t="s">
        <v>22</v>
      </c>
      <c r="O2063">
        <v>294</v>
      </c>
      <c r="P2063" t="s">
        <v>2361</v>
      </c>
      <c r="Q2063">
        <v>1588</v>
      </c>
      <c r="R2063">
        <v>127729801</v>
      </c>
    </row>
    <row r="2064" spans="1:18" x14ac:dyDescent="0.25">
      <c r="A2064">
        <v>2062</v>
      </c>
      <c r="B2064" t="s">
        <v>9560</v>
      </c>
      <c r="C2064" t="s">
        <v>9561</v>
      </c>
      <c r="D2064">
        <v>1</v>
      </c>
      <c r="E2064" t="s">
        <v>9562</v>
      </c>
      <c r="F2064" t="s">
        <v>9560</v>
      </c>
      <c r="G2064">
        <v>134519</v>
      </c>
      <c r="H2064">
        <v>2289</v>
      </c>
      <c r="I2064">
        <v>139</v>
      </c>
      <c r="J2064">
        <v>0</v>
      </c>
      <c r="K2064">
        <v>6</v>
      </c>
      <c r="L2064" t="s">
        <v>2679</v>
      </c>
      <c r="M2064">
        <v>172</v>
      </c>
      <c r="N2064" t="s">
        <v>22</v>
      </c>
      <c r="O2064">
        <v>58</v>
      </c>
      <c r="P2064" t="s">
        <v>9563</v>
      </c>
      <c r="Q2064">
        <v>881</v>
      </c>
      <c r="R2064">
        <v>10928302</v>
      </c>
    </row>
    <row r="2065" spans="1:18" x14ac:dyDescent="0.25">
      <c r="A2065">
        <v>2063</v>
      </c>
      <c r="B2065" t="s">
        <v>9564</v>
      </c>
      <c r="C2065" t="s">
        <v>9565</v>
      </c>
      <c r="D2065">
        <v>1</v>
      </c>
      <c r="E2065" t="s">
        <v>9566</v>
      </c>
      <c r="F2065" t="s">
        <v>9564</v>
      </c>
      <c r="G2065">
        <v>52232</v>
      </c>
      <c r="H2065">
        <v>994</v>
      </c>
      <c r="I2065">
        <v>51</v>
      </c>
      <c r="J2065">
        <v>0</v>
      </c>
      <c r="K2065">
        <v>15</v>
      </c>
      <c r="L2065" t="s">
        <v>9567</v>
      </c>
      <c r="M2065">
        <v>1210</v>
      </c>
      <c r="N2065" t="s">
        <v>22</v>
      </c>
      <c r="O2065">
        <v>64</v>
      </c>
      <c r="P2065" t="s">
        <v>9568</v>
      </c>
      <c r="Q2065">
        <v>490</v>
      </c>
      <c r="R2065">
        <v>1709863</v>
      </c>
    </row>
    <row r="2066" spans="1:18" x14ac:dyDescent="0.25">
      <c r="A2066">
        <v>2064</v>
      </c>
      <c r="B2066" t="s">
        <v>9569</v>
      </c>
      <c r="C2066" t="s">
        <v>9570</v>
      </c>
      <c r="D2066">
        <v>1</v>
      </c>
      <c r="E2066" t="s">
        <v>9571</v>
      </c>
      <c r="F2066" t="s">
        <v>9569</v>
      </c>
      <c r="G2066">
        <v>929843</v>
      </c>
      <c r="H2066">
        <v>15714</v>
      </c>
      <c r="I2066">
        <v>1192</v>
      </c>
      <c r="J2066">
        <v>0</v>
      </c>
      <c r="K2066">
        <v>402</v>
      </c>
      <c r="L2066" t="s">
        <v>3658</v>
      </c>
      <c r="M2066">
        <v>13600</v>
      </c>
      <c r="N2066" t="s">
        <v>22</v>
      </c>
      <c r="O2066">
        <v>753</v>
      </c>
      <c r="P2066" t="s">
        <v>9572</v>
      </c>
      <c r="Q2066">
        <v>496</v>
      </c>
      <c r="R2066">
        <v>151334816</v>
      </c>
    </row>
    <row r="2067" spans="1:18" x14ac:dyDescent="0.25">
      <c r="A2067">
        <v>2065</v>
      </c>
      <c r="B2067" t="s">
        <v>9573</v>
      </c>
      <c r="C2067" t="s">
        <v>9574</v>
      </c>
      <c r="D2067">
        <v>2</v>
      </c>
      <c r="E2067" t="s">
        <v>9575</v>
      </c>
      <c r="F2067" t="s">
        <v>9573</v>
      </c>
      <c r="G2067">
        <v>11738956</v>
      </c>
      <c r="H2067">
        <v>195782</v>
      </c>
      <c r="I2067">
        <v>2942</v>
      </c>
      <c r="J2067">
        <v>0</v>
      </c>
      <c r="K2067">
        <v>515</v>
      </c>
      <c r="L2067" t="s">
        <v>1824</v>
      </c>
      <c r="M2067">
        <v>22900</v>
      </c>
      <c r="N2067" t="s">
        <v>22</v>
      </c>
      <c r="O2067">
        <v>47</v>
      </c>
      <c r="P2067" t="s">
        <v>9576</v>
      </c>
      <c r="Q2067">
        <v>2020</v>
      </c>
      <c r="R2067">
        <v>16893534</v>
      </c>
    </row>
    <row r="2068" spans="1:18" x14ac:dyDescent="0.25">
      <c r="A2068">
        <v>2066</v>
      </c>
      <c r="B2068" t="s">
        <v>9577</v>
      </c>
      <c r="C2068" t="s">
        <v>9578</v>
      </c>
      <c r="D2068">
        <v>1</v>
      </c>
      <c r="E2068" t="s">
        <v>9579</v>
      </c>
      <c r="F2068" t="s">
        <v>9577</v>
      </c>
      <c r="G2068">
        <v>19621</v>
      </c>
      <c r="H2068">
        <v>374</v>
      </c>
      <c r="I2068">
        <v>26</v>
      </c>
      <c r="J2068">
        <v>0</v>
      </c>
      <c r="K2068">
        <v>0</v>
      </c>
      <c r="L2068" t="s">
        <v>5377</v>
      </c>
      <c r="M2068">
        <v>15</v>
      </c>
      <c r="N2068" t="s">
        <v>22</v>
      </c>
      <c r="O2068">
        <v>88</v>
      </c>
      <c r="P2068" t="s">
        <v>9580</v>
      </c>
      <c r="Q2068">
        <v>97</v>
      </c>
      <c r="R2068">
        <v>274290</v>
      </c>
    </row>
    <row r="2069" spans="1:18" x14ac:dyDescent="0.25">
      <c r="A2069">
        <v>2067</v>
      </c>
      <c r="B2069" t="s">
        <v>9581</v>
      </c>
      <c r="C2069" t="s">
        <v>9582</v>
      </c>
      <c r="D2069">
        <v>1</v>
      </c>
      <c r="E2069" t="s">
        <v>9583</v>
      </c>
      <c r="F2069" t="s">
        <v>9581</v>
      </c>
      <c r="G2069">
        <v>378394</v>
      </c>
      <c r="H2069">
        <v>7604</v>
      </c>
      <c r="I2069">
        <v>310</v>
      </c>
      <c r="J2069">
        <v>0</v>
      </c>
      <c r="K2069">
        <v>0</v>
      </c>
      <c r="L2069" t="s">
        <v>9584</v>
      </c>
      <c r="M2069">
        <v>121</v>
      </c>
      <c r="N2069" t="s">
        <v>22</v>
      </c>
      <c r="O2069">
        <v>134</v>
      </c>
      <c r="P2069" t="s">
        <v>9585</v>
      </c>
      <c r="Q2069">
        <v>107</v>
      </c>
      <c r="R2069">
        <v>18754699</v>
      </c>
    </row>
    <row r="2070" spans="1:18" x14ac:dyDescent="0.25">
      <c r="A2070">
        <v>2068</v>
      </c>
      <c r="B2070" t="s">
        <v>9586</v>
      </c>
      <c r="C2070" t="s">
        <v>9587</v>
      </c>
      <c r="D2070">
        <v>1</v>
      </c>
      <c r="E2070" t="s">
        <v>9588</v>
      </c>
      <c r="F2070" t="s">
        <v>9586</v>
      </c>
      <c r="G2070">
        <v>175450</v>
      </c>
      <c r="H2070">
        <v>3703</v>
      </c>
      <c r="I2070">
        <v>66</v>
      </c>
      <c r="J2070">
        <v>0</v>
      </c>
      <c r="K2070">
        <v>1</v>
      </c>
      <c r="L2070" t="s">
        <v>2492</v>
      </c>
      <c r="M2070">
        <v>6020</v>
      </c>
      <c r="N2070" t="s">
        <v>22</v>
      </c>
      <c r="O2070">
        <v>101</v>
      </c>
      <c r="P2070" t="s">
        <v>9589</v>
      </c>
      <c r="Q2070">
        <v>234</v>
      </c>
      <c r="R2070">
        <v>15781415</v>
      </c>
    </row>
    <row r="2071" spans="1:18" x14ac:dyDescent="0.25">
      <c r="A2071">
        <v>2069</v>
      </c>
      <c r="B2071" t="s">
        <v>9590</v>
      </c>
      <c r="C2071" t="s">
        <v>9591</v>
      </c>
      <c r="D2071">
        <v>1</v>
      </c>
      <c r="E2071" t="s">
        <v>9592</v>
      </c>
      <c r="F2071" t="s">
        <v>9590</v>
      </c>
      <c r="G2071">
        <v>43837</v>
      </c>
      <c r="H2071">
        <v>776</v>
      </c>
      <c r="I2071">
        <v>62</v>
      </c>
      <c r="J2071">
        <v>0</v>
      </c>
      <c r="K2071">
        <v>0</v>
      </c>
      <c r="L2071" t="s">
        <v>9519</v>
      </c>
      <c r="M2071">
        <v>595</v>
      </c>
      <c r="N2071" t="s">
        <v>22</v>
      </c>
      <c r="O2071">
        <v>15</v>
      </c>
      <c r="P2071" t="s">
        <v>9593</v>
      </c>
      <c r="Q2071">
        <v>232</v>
      </c>
      <c r="R2071">
        <v>133595</v>
      </c>
    </row>
    <row r="2072" spans="1:18" x14ac:dyDescent="0.25">
      <c r="A2072">
        <v>2070</v>
      </c>
      <c r="B2072" t="s">
        <v>9594</v>
      </c>
      <c r="C2072" t="s">
        <v>9595</v>
      </c>
      <c r="D2072">
        <v>1</v>
      </c>
      <c r="E2072" t="s">
        <v>9596</v>
      </c>
      <c r="F2072" t="s">
        <v>9594</v>
      </c>
      <c r="G2072">
        <v>42190</v>
      </c>
      <c r="H2072">
        <v>626</v>
      </c>
      <c r="I2072">
        <v>76</v>
      </c>
      <c r="J2072">
        <v>0</v>
      </c>
      <c r="K2072">
        <v>0</v>
      </c>
      <c r="L2072" t="s">
        <v>5225</v>
      </c>
      <c r="M2072">
        <v>125</v>
      </c>
      <c r="N2072" t="s">
        <v>22</v>
      </c>
      <c r="O2072">
        <v>32</v>
      </c>
      <c r="P2072" t="s">
        <v>9597</v>
      </c>
      <c r="Q2072">
        <v>259</v>
      </c>
      <c r="R2072">
        <v>5863220</v>
      </c>
    </row>
    <row r="2073" spans="1:18" x14ac:dyDescent="0.25">
      <c r="A2073">
        <v>2071</v>
      </c>
      <c r="B2073" t="s">
        <v>9598</v>
      </c>
      <c r="C2073" t="s">
        <v>9599</v>
      </c>
      <c r="D2073">
        <v>2</v>
      </c>
      <c r="E2073" t="s">
        <v>9600</v>
      </c>
      <c r="F2073" t="s">
        <v>9598</v>
      </c>
      <c r="G2073">
        <v>248838</v>
      </c>
      <c r="H2073">
        <v>6480</v>
      </c>
      <c r="I2073">
        <v>99</v>
      </c>
      <c r="J2073">
        <v>0</v>
      </c>
      <c r="K2073">
        <v>52</v>
      </c>
      <c r="L2073" t="s">
        <v>9601</v>
      </c>
      <c r="M2073">
        <v>2630</v>
      </c>
      <c r="N2073" t="s">
        <v>22</v>
      </c>
      <c r="O2073">
        <v>11</v>
      </c>
      <c r="P2073" t="s">
        <v>9602</v>
      </c>
      <c r="Q2073">
        <v>433</v>
      </c>
      <c r="R2073">
        <v>560762</v>
      </c>
    </row>
    <row r="2074" spans="1:18" x14ac:dyDescent="0.25">
      <c r="A2074">
        <v>2072</v>
      </c>
      <c r="B2074" t="s">
        <v>9603</v>
      </c>
      <c r="C2074" t="s">
        <v>9604</v>
      </c>
      <c r="D2074">
        <v>1</v>
      </c>
      <c r="E2074" t="s">
        <v>9605</v>
      </c>
      <c r="F2074" t="s">
        <v>9603</v>
      </c>
      <c r="G2074">
        <v>256410</v>
      </c>
      <c r="H2074">
        <v>9838</v>
      </c>
      <c r="I2074">
        <v>216</v>
      </c>
      <c r="J2074">
        <v>0</v>
      </c>
      <c r="K2074">
        <v>9</v>
      </c>
      <c r="L2074" t="s">
        <v>4569</v>
      </c>
      <c r="M2074">
        <v>910</v>
      </c>
      <c r="N2074" t="s">
        <v>22</v>
      </c>
      <c r="O2074">
        <v>26</v>
      </c>
      <c r="P2074" t="s">
        <v>9606</v>
      </c>
      <c r="Q2074">
        <v>195</v>
      </c>
      <c r="R2074">
        <v>5697209</v>
      </c>
    </row>
    <row r="2075" spans="1:18" x14ac:dyDescent="0.25">
      <c r="A2075">
        <v>2073</v>
      </c>
      <c r="B2075" t="s">
        <v>9607</v>
      </c>
      <c r="C2075" t="s">
        <v>9608</v>
      </c>
      <c r="D2075">
        <v>2</v>
      </c>
      <c r="E2075" t="s">
        <v>9609</v>
      </c>
      <c r="F2075" t="s">
        <v>9607</v>
      </c>
      <c r="G2075">
        <v>8961540</v>
      </c>
      <c r="H2075">
        <v>187050</v>
      </c>
      <c r="I2075">
        <v>4272</v>
      </c>
      <c r="J2075">
        <v>0</v>
      </c>
      <c r="K2075">
        <v>2298</v>
      </c>
      <c r="L2075" t="s">
        <v>3658</v>
      </c>
      <c r="M2075">
        <v>13600</v>
      </c>
      <c r="N2075" t="s">
        <v>22</v>
      </c>
      <c r="O2075">
        <v>753</v>
      </c>
      <c r="P2075" t="s">
        <v>9610</v>
      </c>
      <c r="Q2075">
        <v>1140</v>
      </c>
      <c r="R2075">
        <v>151334816</v>
      </c>
    </row>
    <row r="2076" spans="1:18" x14ac:dyDescent="0.25">
      <c r="A2076">
        <v>2074</v>
      </c>
      <c r="B2076" t="s">
        <v>9611</v>
      </c>
      <c r="C2076" t="s">
        <v>9612</v>
      </c>
      <c r="D2076">
        <v>1</v>
      </c>
      <c r="E2076" t="s">
        <v>9613</v>
      </c>
      <c r="F2076" t="s">
        <v>9611</v>
      </c>
      <c r="G2076">
        <v>147953</v>
      </c>
      <c r="H2076">
        <v>2873</v>
      </c>
      <c r="I2076">
        <v>109</v>
      </c>
      <c r="J2076">
        <v>0</v>
      </c>
      <c r="K2076">
        <v>1</v>
      </c>
      <c r="L2076" t="s">
        <v>6021</v>
      </c>
      <c r="M2076">
        <v>13400</v>
      </c>
      <c r="N2076" t="s">
        <v>22</v>
      </c>
      <c r="O2076">
        <v>90</v>
      </c>
      <c r="P2076" t="s">
        <v>9614</v>
      </c>
      <c r="Q2076">
        <v>139</v>
      </c>
      <c r="R2076">
        <v>81504614</v>
      </c>
    </row>
    <row r="2077" spans="1:18" x14ac:dyDescent="0.25">
      <c r="A2077">
        <v>2075</v>
      </c>
      <c r="B2077" t="s">
        <v>9615</v>
      </c>
      <c r="C2077" t="s">
        <v>9616</v>
      </c>
      <c r="D2077">
        <v>2</v>
      </c>
      <c r="E2077" t="s">
        <v>9617</v>
      </c>
      <c r="F2077" t="s">
        <v>9615</v>
      </c>
      <c r="G2077">
        <v>706148</v>
      </c>
      <c r="H2077">
        <v>13935</v>
      </c>
      <c r="I2077">
        <v>507</v>
      </c>
      <c r="J2077">
        <v>0</v>
      </c>
      <c r="K2077">
        <v>49</v>
      </c>
      <c r="L2077" t="s">
        <v>3671</v>
      </c>
      <c r="M2077">
        <v>278</v>
      </c>
      <c r="N2077" t="s">
        <v>22</v>
      </c>
      <c r="O2077">
        <v>25</v>
      </c>
      <c r="P2077" t="s">
        <v>9618</v>
      </c>
      <c r="Q2077">
        <v>387</v>
      </c>
      <c r="R2077">
        <v>1001996</v>
      </c>
    </row>
    <row r="2078" spans="1:18" x14ac:dyDescent="0.25">
      <c r="A2078">
        <v>2076</v>
      </c>
      <c r="B2078" t="s">
        <v>9619</v>
      </c>
      <c r="C2078" t="s">
        <v>9620</v>
      </c>
      <c r="D2078">
        <v>1</v>
      </c>
      <c r="E2078" t="s">
        <v>9621</v>
      </c>
      <c r="F2078" t="s">
        <v>9619</v>
      </c>
      <c r="G2078">
        <v>9141</v>
      </c>
      <c r="H2078">
        <v>159</v>
      </c>
      <c r="I2078">
        <v>13</v>
      </c>
      <c r="J2078">
        <v>0</v>
      </c>
      <c r="K2078">
        <v>0</v>
      </c>
      <c r="L2078" t="s">
        <v>1025</v>
      </c>
      <c r="M2078">
        <v>1100</v>
      </c>
      <c r="N2078" t="s">
        <v>22</v>
      </c>
      <c r="O2078">
        <v>45</v>
      </c>
      <c r="P2078" t="s">
        <v>9622</v>
      </c>
      <c r="Q2078">
        <v>49</v>
      </c>
      <c r="R2078">
        <v>1059692</v>
      </c>
    </row>
    <row r="2079" spans="1:18" x14ac:dyDescent="0.25">
      <c r="A2079">
        <v>2077</v>
      </c>
      <c r="B2079" t="s">
        <v>9623</v>
      </c>
      <c r="C2079" t="s">
        <v>9624</v>
      </c>
      <c r="D2079">
        <v>2</v>
      </c>
      <c r="E2079" t="s">
        <v>9625</v>
      </c>
      <c r="F2079" t="s">
        <v>9623</v>
      </c>
      <c r="G2079">
        <v>230765</v>
      </c>
      <c r="H2079">
        <v>3145</v>
      </c>
      <c r="I2079">
        <v>112</v>
      </c>
      <c r="J2079">
        <v>0</v>
      </c>
      <c r="K2079">
        <v>23</v>
      </c>
      <c r="L2079" t="s">
        <v>9626</v>
      </c>
      <c r="M2079">
        <v>908</v>
      </c>
      <c r="N2079" t="s">
        <v>22</v>
      </c>
      <c r="O2079">
        <v>30</v>
      </c>
      <c r="P2079" t="s">
        <v>9627</v>
      </c>
      <c r="Q2079">
        <v>553</v>
      </c>
      <c r="R2079">
        <v>4085550</v>
      </c>
    </row>
    <row r="2080" spans="1:18" x14ac:dyDescent="0.25">
      <c r="A2080">
        <v>2078</v>
      </c>
      <c r="B2080" t="s">
        <v>9628</v>
      </c>
      <c r="C2080" t="s">
        <v>9629</v>
      </c>
      <c r="D2080">
        <v>2</v>
      </c>
      <c r="E2080" t="s">
        <v>9630</v>
      </c>
      <c r="F2080" t="s">
        <v>9628</v>
      </c>
      <c r="G2080">
        <v>216479</v>
      </c>
      <c r="H2080">
        <v>4277</v>
      </c>
      <c r="I2080">
        <v>273</v>
      </c>
      <c r="J2080">
        <v>0</v>
      </c>
      <c r="K2080">
        <v>1</v>
      </c>
      <c r="L2080" t="s">
        <v>6031</v>
      </c>
      <c r="M2080">
        <v>1300</v>
      </c>
      <c r="N2080" t="s">
        <v>22</v>
      </c>
      <c r="O2080">
        <v>80</v>
      </c>
      <c r="P2080" t="s">
        <v>9631</v>
      </c>
      <c r="Q2080">
        <v>205</v>
      </c>
      <c r="R2080">
        <v>55240292</v>
      </c>
    </row>
    <row r="2081" spans="1:18" x14ac:dyDescent="0.25">
      <c r="A2081">
        <v>2079</v>
      </c>
      <c r="B2081" t="s">
        <v>9632</v>
      </c>
      <c r="C2081" t="s">
        <v>9633</v>
      </c>
      <c r="D2081">
        <v>1</v>
      </c>
      <c r="E2081" t="s">
        <v>9634</v>
      </c>
      <c r="F2081" t="s">
        <v>9635</v>
      </c>
      <c r="G2081">
        <v>3543</v>
      </c>
      <c r="H2081">
        <v>133</v>
      </c>
      <c r="I2081">
        <v>0</v>
      </c>
      <c r="J2081">
        <v>0</v>
      </c>
      <c r="K2081">
        <v>5</v>
      </c>
      <c r="L2081" t="s">
        <v>5335</v>
      </c>
      <c r="M2081">
        <v>277000</v>
      </c>
      <c r="N2081" t="s">
        <v>22</v>
      </c>
      <c r="O2081">
        <v>1221</v>
      </c>
      <c r="P2081" t="s">
        <v>9636</v>
      </c>
      <c r="Q2081">
        <v>264</v>
      </c>
      <c r="R2081">
        <v>84631622</v>
      </c>
    </row>
    <row r="2082" spans="1:18" x14ac:dyDescent="0.25">
      <c r="A2082">
        <v>2080</v>
      </c>
      <c r="B2082" t="s">
        <v>9637</v>
      </c>
      <c r="C2082" t="s">
        <v>9638</v>
      </c>
      <c r="D2082">
        <v>2</v>
      </c>
      <c r="E2082" t="s">
        <v>9639</v>
      </c>
      <c r="F2082" t="s">
        <v>9637</v>
      </c>
      <c r="G2082">
        <v>24637</v>
      </c>
      <c r="H2082">
        <v>555</v>
      </c>
      <c r="I2082">
        <v>37</v>
      </c>
      <c r="J2082">
        <v>0</v>
      </c>
      <c r="K2082">
        <v>2</v>
      </c>
      <c r="L2082" t="s">
        <v>9640</v>
      </c>
      <c r="M2082">
        <v>785</v>
      </c>
      <c r="N2082" t="s">
        <v>22</v>
      </c>
      <c r="O2082">
        <v>234</v>
      </c>
      <c r="P2082" t="s">
        <v>9641</v>
      </c>
      <c r="Q2082">
        <v>1390</v>
      </c>
      <c r="R2082">
        <v>1082775</v>
      </c>
    </row>
    <row r="2083" spans="1:18" x14ac:dyDescent="0.25">
      <c r="A2083">
        <v>2081</v>
      </c>
      <c r="B2083" t="s">
        <v>3871</v>
      </c>
      <c r="C2083" t="s">
        <v>9642</v>
      </c>
      <c r="D2083">
        <v>2</v>
      </c>
      <c r="E2083" t="s">
        <v>9643</v>
      </c>
      <c r="F2083" t="s">
        <v>3871</v>
      </c>
      <c r="G2083">
        <v>1260182</v>
      </c>
      <c r="H2083">
        <v>29364</v>
      </c>
      <c r="I2083">
        <v>1802</v>
      </c>
      <c r="J2083">
        <v>0</v>
      </c>
      <c r="K2083">
        <v>180</v>
      </c>
      <c r="L2083" t="s">
        <v>2679</v>
      </c>
      <c r="M2083">
        <v>172</v>
      </c>
      <c r="N2083" t="s">
        <v>22</v>
      </c>
      <c r="O2083">
        <v>58</v>
      </c>
      <c r="P2083" t="s">
        <v>9644</v>
      </c>
      <c r="Q2083">
        <v>1028</v>
      </c>
      <c r="R2083">
        <v>10928302</v>
      </c>
    </row>
    <row r="2084" spans="1:18" x14ac:dyDescent="0.25">
      <c r="A2084">
        <v>2082</v>
      </c>
      <c r="B2084" t="s">
        <v>9645</v>
      </c>
      <c r="C2084" t="s">
        <v>9646</v>
      </c>
      <c r="D2084">
        <v>2</v>
      </c>
      <c r="E2084" t="s">
        <v>9647</v>
      </c>
      <c r="F2084" t="s">
        <v>9645</v>
      </c>
      <c r="G2084">
        <v>4253668</v>
      </c>
      <c r="H2084">
        <v>45479</v>
      </c>
      <c r="I2084">
        <v>3645</v>
      </c>
      <c r="J2084">
        <v>0</v>
      </c>
      <c r="K2084">
        <v>259</v>
      </c>
      <c r="L2084" t="s">
        <v>3658</v>
      </c>
      <c r="M2084">
        <v>13600</v>
      </c>
      <c r="N2084" t="s">
        <v>22</v>
      </c>
      <c r="O2084">
        <v>753</v>
      </c>
      <c r="P2084" t="s">
        <v>9648</v>
      </c>
      <c r="Q2084">
        <v>398</v>
      </c>
      <c r="R2084">
        <v>151334816</v>
      </c>
    </row>
    <row r="2085" spans="1:18" x14ac:dyDescent="0.25">
      <c r="A2085">
        <v>2083</v>
      </c>
      <c r="B2085" t="s">
        <v>9649</v>
      </c>
      <c r="C2085" t="s">
        <v>9650</v>
      </c>
      <c r="D2085">
        <v>2</v>
      </c>
      <c r="E2085" t="s">
        <v>9651</v>
      </c>
      <c r="F2085" t="s">
        <v>9649</v>
      </c>
      <c r="G2085">
        <v>358710</v>
      </c>
      <c r="H2085">
        <v>9921</v>
      </c>
      <c r="I2085">
        <v>86</v>
      </c>
      <c r="J2085">
        <v>0</v>
      </c>
      <c r="K2085">
        <v>374</v>
      </c>
      <c r="L2085" t="s">
        <v>6057</v>
      </c>
      <c r="M2085">
        <v>9930</v>
      </c>
      <c r="N2085" t="s">
        <v>22</v>
      </c>
      <c r="O2085">
        <v>16</v>
      </c>
      <c r="P2085" t="s">
        <v>9652</v>
      </c>
      <c r="Q2085">
        <v>762</v>
      </c>
      <c r="R2085">
        <v>2446767</v>
      </c>
    </row>
    <row r="2086" spans="1:18" x14ac:dyDescent="0.25">
      <c r="A2086">
        <v>2084</v>
      </c>
      <c r="B2086" t="s">
        <v>9653</v>
      </c>
      <c r="C2086" t="s">
        <v>9654</v>
      </c>
      <c r="D2086">
        <v>2</v>
      </c>
      <c r="E2086" t="s">
        <v>9655</v>
      </c>
      <c r="F2086" t="s">
        <v>9653</v>
      </c>
      <c r="G2086">
        <v>805858</v>
      </c>
      <c r="H2086">
        <v>13536</v>
      </c>
      <c r="I2086">
        <v>582</v>
      </c>
      <c r="J2086">
        <v>0</v>
      </c>
      <c r="K2086">
        <v>52</v>
      </c>
      <c r="L2086" t="s">
        <v>4442</v>
      </c>
      <c r="M2086">
        <v>1790</v>
      </c>
      <c r="N2086" t="s">
        <v>22</v>
      </c>
      <c r="O2086">
        <v>66</v>
      </c>
      <c r="P2086" t="s">
        <v>9656</v>
      </c>
      <c r="Q2086">
        <v>769</v>
      </c>
      <c r="R2086">
        <v>31748923</v>
      </c>
    </row>
    <row r="2087" spans="1:18" x14ac:dyDescent="0.25">
      <c r="B2087" s="1"/>
      <c r="F2087" s="1"/>
    </row>
    <row r="2088" spans="1:18" x14ac:dyDescent="0.25">
      <c r="A2088">
        <v>2086</v>
      </c>
      <c r="B2088" t="s">
        <v>9658</v>
      </c>
      <c r="C2088" t="s">
        <v>9659</v>
      </c>
      <c r="D2088">
        <v>1</v>
      </c>
      <c r="E2088" t="s">
        <v>9660</v>
      </c>
      <c r="F2088" t="s">
        <v>9658</v>
      </c>
      <c r="G2088">
        <v>135047</v>
      </c>
      <c r="H2088">
        <v>1956</v>
      </c>
      <c r="I2088">
        <v>144</v>
      </c>
      <c r="J2088">
        <v>0</v>
      </c>
      <c r="K2088">
        <v>3</v>
      </c>
      <c r="L2088" t="s">
        <v>2931</v>
      </c>
      <c r="M2088">
        <v>59</v>
      </c>
      <c r="N2088" t="s">
        <v>22</v>
      </c>
      <c r="O2088">
        <v>67</v>
      </c>
      <c r="P2088" t="s">
        <v>9661</v>
      </c>
      <c r="Q2088">
        <v>584</v>
      </c>
      <c r="R2088">
        <v>2469216</v>
      </c>
    </row>
    <row r="2089" spans="1:18" x14ac:dyDescent="0.25">
      <c r="A2089">
        <v>2087</v>
      </c>
      <c r="B2089" t="s">
        <v>9662</v>
      </c>
      <c r="C2089" t="s">
        <v>9663</v>
      </c>
      <c r="D2089">
        <v>1</v>
      </c>
      <c r="E2089" t="s">
        <v>9664</v>
      </c>
      <c r="F2089" t="s">
        <v>9662</v>
      </c>
      <c r="G2089">
        <v>258140</v>
      </c>
      <c r="H2089">
        <v>5639</v>
      </c>
      <c r="I2089">
        <v>338</v>
      </c>
      <c r="J2089">
        <v>0</v>
      </c>
      <c r="K2089">
        <v>6</v>
      </c>
      <c r="L2089" t="s">
        <v>5432</v>
      </c>
      <c r="M2089">
        <v>114</v>
      </c>
      <c r="N2089" t="s">
        <v>22</v>
      </c>
      <c r="O2089">
        <v>20</v>
      </c>
      <c r="P2089" t="s">
        <v>9665</v>
      </c>
      <c r="Q2089">
        <v>1252</v>
      </c>
      <c r="R2089">
        <v>2734398</v>
      </c>
    </row>
    <row r="2090" spans="1:18" x14ac:dyDescent="0.25">
      <c r="A2090">
        <v>2088</v>
      </c>
      <c r="B2090" t="s">
        <v>9666</v>
      </c>
      <c r="C2090" t="s">
        <v>9667</v>
      </c>
      <c r="D2090">
        <v>1</v>
      </c>
      <c r="E2090" t="s">
        <v>9668</v>
      </c>
      <c r="F2090" t="s">
        <v>9669</v>
      </c>
      <c r="G2090">
        <v>262536</v>
      </c>
      <c r="H2090">
        <v>5842</v>
      </c>
      <c r="I2090">
        <v>370</v>
      </c>
      <c r="J2090">
        <v>0</v>
      </c>
      <c r="K2090">
        <v>5</v>
      </c>
      <c r="L2090" t="s">
        <v>1901</v>
      </c>
      <c r="M2090">
        <v>9160</v>
      </c>
      <c r="N2090" t="s">
        <v>22</v>
      </c>
      <c r="O2090">
        <v>144</v>
      </c>
      <c r="P2090" t="s">
        <v>9670</v>
      </c>
      <c r="Q2090">
        <v>167</v>
      </c>
      <c r="R2090">
        <v>103917291</v>
      </c>
    </row>
    <row r="2091" spans="1:18" x14ac:dyDescent="0.25">
      <c r="A2091">
        <v>2089</v>
      </c>
      <c r="B2091" t="s">
        <v>9671</v>
      </c>
      <c r="C2091" t="s">
        <v>9672</v>
      </c>
      <c r="D2091">
        <v>2</v>
      </c>
      <c r="E2091" t="s">
        <v>9673</v>
      </c>
      <c r="F2091" t="s">
        <v>9671</v>
      </c>
      <c r="G2091">
        <v>726132</v>
      </c>
      <c r="H2091">
        <v>9192</v>
      </c>
      <c r="I2091">
        <v>293</v>
      </c>
      <c r="J2091">
        <v>0</v>
      </c>
      <c r="K2091">
        <v>36</v>
      </c>
      <c r="L2091" t="s">
        <v>2365</v>
      </c>
      <c r="M2091">
        <v>264</v>
      </c>
      <c r="N2091" t="s">
        <v>22</v>
      </c>
      <c r="O2091">
        <v>48</v>
      </c>
      <c r="P2091" t="s">
        <v>9674</v>
      </c>
      <c r="Q2091">
        <v>405</v>
      </c>
      <c r="R2091">
        <v>27157048</v>
      </c>
    </row>
    <row r="2092" spans="1:18" x14ac:dyDescent="0.25">
      <c r="A2092">
        <v>2090</v>
      </c>
      <c r="B2092" t="s">
        <v>9675</v>
      </c>
      <c r="C2092" t="s">
        <v>9676</v>
      </c>
      <c r="D2092">
        <v>2</v>
      </c>
      <c r="E2092" t="s">
        <v>9677</v>
      </c>
      <c r="F2092" t="s">
        <v>9675</v>
      </c>
      <c r="G2092">
        <v>367026</v>
      </c>
      <c r="H2092">
        <v>6135</v>
      </c>
      <c r="I2092">
        <v>194</v>
      </c>
      <c r="J2092">
        <v>0</v>
      </c>
      <c r="K2092">
        <v>17</v>
      </c>
      <c r="L2092" t="s">
        <v>9678</v>
      </c>
      <c r="M2092">
        <v>2770</v>
      </c>
      <c r="N2092" t="s">
        <v>22</v>
      </c>
      <c r="O2092">
        <v>343</v>
      </c>
      <c r="P2092" t="s">
        <v>9679</v>
      </c>
      <c r="Q2092">
        <v>1532</v>
      </c>
      <c r="R2092">
        <v>33885060</v>
      </c>
    </row>
    <row r="2093" spans="1:18" x14ac:dyDescent="0.25">
      <c r="A2093">
        <v>2091</v>
      </c>
      <c r="B2093" t="s">
        <v>9680</v>
      </c>
      <c r="C2093" t="s">
        <v>9681</v>
      </c>
      <c r="D2093">
        <v>2</v>
      </c>
      <c r="E2093" t="s">
        <v>9682</v>
      </c>
      <c r="F2093" t="s">
        <v>9680</v>
      </c>
      <c r="G2093">
        <v>175507</v>
      </c>
      <c r="H2093">
        <v>2480</v>
      </c>
      <c r="I2093">
        <v>127</v>
      </c>
      <c r="J2093">
        <v>0</v>
      </c>
      <c r="K2093">
        <v>21</v>
      </c>
      <c r="L2093" t="s">
        <v>2399</v>
      </c>
      <c r="M2093">
        <v>73</v>
      </c>
      <c r="N2093" t="s">
        <v>22</v>
      </c>
      <c r="O2093">
        <v>76</v>
      </c>
      <c r="P2093" t="s">
        <v>9683</v>
      </c>
      <c r="Q2093">
        <v>957</v>
      </c>
      <c r="R2093">
        <v>7254154</v>
      </c>
    </row>
    <row r="2094" spans="1:18" x14ac:dyDescent="0.25">
      <c r="A2094">
        <v>2092</v>
      </c>
      <c r="B2094" t="s">
        <v>9684</v>
      </c>
      <c r="C2094" t="s">
        <v>9685</v>
      </c>
      <c r="D2094">
        <v>1</v>
      </c>
      <c r="E2094" t="s">
        <v>9686</v>
      </c>
      <c r="F2094" t="s">
        <v>9684</v>
      </c>
      <c r="G2094">
        <v>2939794</v>
      </c>
      <c r="H2094">
        <v>110579</v>
      </c>
      <c r="I2094">
        <v>1240</v>
      </c>
      <c r="J2094">
        <v>0</v>
      </c>
      <c r="K2094">
        <v>360</v>
      </c>
      <c r="L2094" t="s">
        <v>6198</v>
      </c>
      <c r="M2094">
        <v>1240</v>
      </c>
      <c r="N2094" t="s">
        <v>22</v>
      </c>
      <c r="O2094">
        <v>51</v>
      </c>
      <c r="P2094" t="s">
        <v>9687</v>
      </c>
      <c r="Q2094">
        <v>664</v>
      </c>
      <c r="R2094">
        <v>4946973</v>
      </c>
    </row>
    <row r="2095" spans="1:18" x14ac:dyDescent="0.25">
      <c r="A2095">
        <v>2093</v>
      </c>
      <c r="B2095" t="s">
        <v>9688</v>
      </c>
      <c r="C2095" t="s">
        <v>9689</v>
      </c>
      <c r="D2095">
        <v>2</v>
      </c>
      <c r="E2095" t="s">
        <v>9690</v>
      </c>
      <c r="F2095" t="s">
        <v>9688</v>
      </c>
      <c r="G2095">
        <v>4815308</v>
      </c>
      <c r="H2095">
        <v>68382</v>
      </c>
      <c r="I2095">
        <v>1591</v>
      </c>
      <c r="J2095">
        <v>0</v>
      </c>
      <c r="K2095">
        <v>1263</v>
      </c>
      <c r="L2095" t="s">
        <v>3578</v>
      </c>
      <c r="M2095">
        <v>3020</v>
      </c>
      <c r="N2095" t="s">
        <v>22</v>
      </c>
      <c r="O2095">
        <v>34</v>
      </c>
      <c r="P2095" t="s">
        <v>9691</v>
      </c>
      <c r="Q2095">
        <v>755</v>
      </c>
      <c r="R2095">
        <v>39575243</v>
      </c>
    </row>
    <row r="2096" spans="1:18" x14ac:dyDescent="0.25">
      <c r="A2096">
        <v>2094</v>
      </c>
      <c r="B2096" t="s">
        <v>9692</v>
      </c>
      <c r="C2096" t="s">
        <v>9693</v>
      </c>
      <c r="D2096">
        <v>1</v>
      </c>
      <c r="E2096" t="s">
        <v>9694</v>
      </c>
      <c r="F2096" t="s">
        <v>9692</v>
      </c>
      <c r="G2096">
        <v>1190247</v>
      </c>
      <c r="H2096">
        <v>8921</v>
      </c>
      <c r="I2096">
        <v>933</v>
      </c>
      <c r="J2096">
        <v>0</v>
      </c>
      <c r="K2096">
        <v>8</v>
      </c>
      <c r="L2096" t="s">
        <v>9695</v>
      </c>
      <c r="M2096">
        <v>60900</v>
      </c>
      <c r="N2096" t="s">
        <v>22</v>
      </c>
      <c r="O2096">
        <v>751</v>
      </c>
      <c r="P2096" t="s">
        <v>9696</v>
      </c>
      <c r="Q2096">
        <v>398</v>
      </c>
      <c r="R2096">
        <v>98023660</v>
      </c>
    </row>
    <row r="2097" spans="1:18" x14ac:dyDescent="0.25">
      <c r="A2097">
        <v>2095</v>
      </c>
      <c r="B2097" t="s">
        <v>9697</v>
      </c>
      <c r="C2097" t="s">
        <v>9698</v>
      </c>
      <c r="D2097">
        <v>1</v>
      </c>
      <c r="E2097" t="s">
        <v>9699</v>
      </c>
      <c r="F2097" t="s">
        <v>9697</v>
      </c>
      <c r="G2097">
        <v>288272</v>
      </c>
      <c r="H2097">
        <v>3185</v>
      </c>
      <c r="I2097">
        <v>201</v>
      </c>
      <c r="J2097">
        <v>0</v>
      </c>
      <c r="K2097">
        <v>16</v>
      </c>
      <c r="L2097" t="s">
        <v>9700</v>
      </c>
      <c r="M2097">
        <v>8900</v>
      </c>
      <c r="N2097" t="s">
        <v>22</v>
      </c>
      <c r="O2097">
        <v>117</v>
      </c>
      <c r="P2097" t="s">
        <v>9701</v>
      </c>
      <c r="Q2097">
        <v>544</v>
      </c>
      <c r="R2097">
        <v>8431428</v>
      </c>
    </row>
    <row r="2098" spans="1:18" x14ac:dyDescent="0.25">
      <c r="A2098">
        <v>2096</v>
      </c>
      <c r="B2098" t="s">
        <v>9702</v>
      </c>
      <c r="C2098" t="s">
        <v>9703</v>
      </c>
      <c r="D2098">
        <v>2</v>
      </c>
      <c r="E2098" t="s">
        <v>9704</v>
      </c>
      <c r="F2098" t="s">
        <v>9702</v>
      </c>
      <c r="G2098">
        <v>18891118</v>
      </c>
      <c r="H2098">
        <v>68237</v>
      </c>
      <c r="I2098">
        <v>5254</v>
      </c>
      <c r="J2098">
        <v>0</v>
      </c>
      <c r="K2098">
        <v>75</v>
      </c>
      <c r="L2098" t="s">
        <v>1656</v>
      </c>
      <c r="M2098">
        <v>58600</v>
      </c>
      <c r="N2098" t="s">
        <v>22</v>
      </c>
      <c r="O2098">
        <v>1064</v>
      </c>
      <c r="P2098" t="s">
        <v>9705</v>
      </c>
      <c r="Q2098">
        <v>468</v>
      </c>
      <c r="R2098">
        <v>679053387</v>
      </c>
    </row>
    <row r="2099" spans="1:18" x14ac:dyDescent="0.25">
      <c r="A2099">
        <v>2097</v>
      </c>
      <c r="B2099" t="s">
        <v>9706</v>
      </c>
      <c r="C2099" t="s">
        <v>9707</v>
      </c>
      <c r="D2099">
        <v>1</v>
      </c>
      <c r="E2099" t="s">
        <v>9708</v>
      </c>
      <c r="F2099" t="s">
        <v>9706</v>
      </c>
      <c r="G2099">
        <v>302267</v>
      </c>
      <c r="H2099">
        <v>3929</v>
      </c>
      <c r="I2099">
        <v>257</v>
      </c>
      <c r="J2099">
        <v>0</v>
      </c>
      <c r="K2099">
        <v>49</v>
      </c>
      <c r="L2099" t="s">
        <v>9709</v>
      </c>
      <c r="M2099">
        <v>27500</v>
      </c>
      <c r="N2099" t="s">
        <v>22</v>
      </c>
      <c r="O2099">
        <v>1939</v>
      </c>
      <c r="P2099" t="s">
        <v>9710</v>
      </c>
      <c r="Q2099">
        <v>482</v>
      </c>
      <c r="R2099">
        <v>66668916</v>
      </c>
    </row>
    <row r="2100" spans="1:18" x14ac:dyDescent="0.25">
      <c r="A2100">
        <v>2098</v>
      </c>
      <c r="B2100" t="s">
        <v>9711</v>
      </c>
      <c r="C2100" t="s">
        <v>9712</v>
      </c>
      <c r="D2100">
        <v>1</v>
      </c>
      <c r="E2100" t="s">
        <v>9713</v>
      </c>
      <c r="F2100" t="s">
        <v>9711</v>
      </c>
      <c r="G2100">
        <v>143123</v>
      </c>
      <c r="H2100">
        <v>1492</v>
      </c>
      <c r="I2100">
        <v>73</v>
      </c>
      <c r="J2100">
        <v>0</v>
      </c>
      <c r="K2100">
        <v>17</v>
      </c>
      <c r="L2100" t="s">
        <v>8514</v>
      </c>
      <c r="M2100">
        <v>199000</v>
      </c>
      <c r="N2100" t="s">
        <v>22</v>
      </c>
      <c r="O2100">
        <v>389</v>
      </c>
      <c r="P2100" t="s">
        <v>9714</v>
      </c>
      <c r="Q2100">
        <v>482</v>
      </c>
      <c r="R2100">
        <v>87500521</v>
      </c>
    </row>
    <row r="2101" spans="1:18" x14ac:dyDescent="0.25">
      <c r="A2101">
        <v>2099</v>
      </c>
      <c r="B2101" t="s">
        <v>9715</v>
      </c>
      <c r="C2101" t="s">
        <v>9716</v>
      </c>
      <c r="D2101">
        <v>3</v>
      </c>
      <c r="E2101" t="s">
        <v>9717</v>
      </c>
      <c r="F2101" t="s">
        <v>9715</v>
      </c>
      <c r="G2101">
        <v>7545259</v>
      </c>
      <c r="H2101">
        <v>57804</v>
      </c>
      <c r="I2101">
        <v>4575</v>
      </c>
      <c r="J2101">
        <v>0</v>
      </c>
      <c r="K2101">
        <v>264</v>
      </c>
      <c r="L2101" t="s">
        <v>708</v>
      </c>
      <c r="M2101">
        <v>1190</v>
      </c>
      <c r="N2101" t="s">
        <v>22</v>
      </c>
      <c r="O2101">
        <v>92</v>
      </c>
      <c r="P2101" t="s">
        <v>9718</v>
      </c>
      <c r="Q2101">
        <v>384</v>
      </c>
      <c r="R2101">
        <v>88008770</v>
      </c>
    </row>
    <row r="2102" spans="1:18" x14ac:dyDescent="0.25">
      <c r="A2102">
        <v>2100</v>
      </c>
      <c r="B2102" t="s">
        <v>9719</v>
      </c>
      <c r="C2102" t="s">
        <v>9720</v>
      </c>
      <c r="D2102">
        <v>1</v>
      </c>
      <c r="E2102" t="s">
        <v>9721</v>
      </c>
      <c r="F2102" t="s">
        <v>9722</v>
      </c>
      <c r="G2102">
        <v>2468</v>
      </c>
      <c r="H2102">
        <v>31</v>
      </c>
      <c r="I2102">
        <v>0</v>
      </c>
      <c r="J2102">
        <v>0</v>
      </c>
      <c r="K2102">
        <v>0</v>
      </c>
      <c r="L2102" t="s">
        <v>9723</v>
      </c>
      <c r="M2102">
        <v>14600</v>
      </c>
      <c r="N2102" t="s">
        <v>22</v>
      </c>
      <c r="O2102">
        <v>71</v>
      </c>
      <c r="P2102" t="s">
        <v>9724</v>
      </c>
      <c r="Q2102">
        <v>543</v>
      </c>
      <c r="R2102">
        <v>8739581</v>
      </c>
    </row>
    <row r="2103" spans="1:18" x14ac:dyDescent="0.25">
      <c r="A2103">
        <v>2101</v>
      </c>
      <c r="B2103" t="s">
        <v>9725</v>
      </c>
      <c r="C2103" t="s">
        <v>9726</v>
      </c>
      <c r="D2103">
        <v>2</v>
      </c>
      <c r="E2103" t="s">
        <v>9727</v>
      </c>
      <c r="F2103" t="s">
        <v>9725</v>
      </c>
      <c r="G2103">
        <v>1879264</v>
      </c>
      <c r="H2103">
        <v>20726</v>
      </c>
      <c r="I2103">
        <v>813</v>
      </c>
      <c r="J2103">
        <v>0</v>
      </c>
      <c r="K2103">
        <v>294</v>
      </c>
      <c r="L2103" t="s">
        <v>164</v>
      </c>
      <c r="M2103">
        <v>5020</v>
      </c>
      <c r="N2103" t="s">
        <v>22</v>
      </c>
      <c r="O2103">
        <v>76</v>
      </c>
      <c r="P2103" t="s">
        <v>9728</v>
      </c>
      <c r="Q2103">
        <v>512</v>
      </c>
      <c r="R2103">
        <v>118311269</v>
      </c>
    </row>
    <row r="2104" spans="1:18" x14ac:dyDescent="0.25">
      <c r="A2104">
        <v>2102</v>
      </c>
      <c r="B2104" t="s">
        <v>9729</v>
      </c>
      <c r="C2104" t="s">
        <v>9730</v>
      </c>
      <c r="D2104">
        <v>1</v>
      </c>
      <c r="E2104" t="s">
        <v>9731</v>
      </c>
      <c r="F2104" t="s">
        <v>9729</v>
      </c>
      <c r="G2104">
        <v>1730521</v>
      </c>
      <c r="H2104">
        <v>12462</v>
      </c>
      <c r="I2104">
        <v>1205</v>
      </c>
      <c r="J2104">
        <v>0</v>
      </c>
      <c r="K2104">
        <v>23</v>
      </c>
      <c r="L2104" t="s">
        <v>9732</v>
      </c>
      <c r="M2104">
        <v>968</v>
      </c>
      <c r="N2104" t="s">
        <v>22</v>
      </c>
      <c r="O2104">
        <v>2</v>
      </c>
      <c r="P2104" t="s">
        <v>9733</v>
      </c>
      <c r="Q2104">
        <v>524</v>
      </c>
      <c r="R2104">
        <v>1799341</v>
      </c>
    </row>
    <row r="2105" spans="1:18" x14ac:dyDescent="0.25">
      <c r="A2105">
        <v>2103</v>
      </c>
      <c r="B2105" t="s">
        <v>9734</v>
      </c>
      <c r="C2105" t="s">
        <v>9735</v>
      </c>
      <c r="D2105">
        <v>2</v>
      </c>
      <c r="E2105" t="s">
        <v>9736</v>
      </c>
      <c r="F2105" t="s">
        <v>9734</v>
      </c>
      <c r="G2105">
        <v>1788158</v>
      </c>
      <c r="H2105">
        <v>16534</v>
      </c>
      <c r="I2105">
        <v>1427</v>
      </c>
      <c r="J2105">
        <v>0</v>
      </c>
      <c r="K2105">
        <v>143</v>
      </c>
      <c r="L2105" t="s">
        <v>9737</v>
      </c>
      <c r="M2105">
        <v>1420</v>
      </c>
      <c r="N2105" t="s">
        <v>22</v>
      </c>
      <c r="O2105">
        <v>54</v>
      </c>
      <c r="P2105" t="s">
        <v>9738</v>
      </c>
      <c r="Q2105">
        <v>678</v>
      </c>
      <c r="R2105">
        <v>35272263</v>
      </c>
    </row>
    <row r="2106" spans="1:18" x14ac:dyDescent="0.25">
      <c r="A2106">
        <v>2104</v>
      </c>
      <c r="B2106" t="s">
        <v>9739</v>
      </c>
      <c r="C2106" t="s">
        <v>9740</v>
      </c>
      <c r="D2106">
        <v>1</v>
      </c>
      <c r="E2106" t="s">
        <v>9741</v>
      </c>
      <c r="F2106" t="s">
        <v>9739</v>
      </c>
      <c r="G2106">
        <v>733955</v>
      </c>
      <c r="H2106">
        <v>4971</v>
      </c>
      <c r="I2106">
        <v>472</v>
      </c>
      <c r="J2106">
        <v>0</v>
      </c>
      <c r="K2106">
        <v>4</v>
      </c>
      <c r="L2106" t="s">
        <v>328</v>
      </c>
      <c r="M2106">
        <v>23700</v>
      </c>
      <c r="N2106" t="s">
        <v>22</v>
      </c>
      <c r="O2106">
        <v>150</v>
      </c>
      <c r="P2106" t="s">
        <v>9742</v>
      </c>
      <c r="Q2106">
        <v>476</v>
      </c>
      <c r="R2106">
        <v>694983139</v>
      </c>
    </row>
    <row r="2107" spans="1:18" x14ac:dyDescent="0.25">
      <c r="A2107">
        <v>2105</v>
      </c>
      <c r="B2107" t="s">
        <v>9743</v>
      </c>
      <c r="C2107" t="s">
        <v>9744</v>
      </c>
      <c r="D2107">
        <v>1</v>
      </c>
      <c r="E2107" t="s">
        <v>9745</v>
      </c>
      <c r="F2107" t="s">
        <v>9743</v>
      </c>
      <c r="G2107">
        <v>1732357</v>
      </c>
      <c r="H2107">
        <v>18487</v>
      </c>
      <c r="I2107">
        <v>1905</v>
      </c>
      <c r="J2107">
        <v>0</v>
      </c>
      <c r="K2107">
        <v>216</v>
      </c>
      <c r="L2107" t="s">
        <v>99</v>
      </c>
      <c r="M2107">
        <v>134000</v>
      </c>
      <c r="N2107" t="s">
        <v>22</v>
      </c>
      <c r="O2107">
        <v>397</v>
      </c>
      <c r="P2107" t="s">
        <v>9746</v>
      </c>
      <c r="Q2107">
        <v>467</v>
      </c>
      <c r="R2107">
        <v>560764741</v>
      </c>
    </row>
    <row r="2108" spans="1:18" x14ac:dyDescent="0.25">
      <c r="A2108">
        <v>2106</v>
      </c>
      <c r="B2108" t="s">
        <v>9747</v>
      </c>
      <c r="C2108" t="s">
        <v>9748</v>
      </c>
      <c r="D2108">
        <v>1</v>
      </c>
      <c r="E2108" t="s">
        <v>9749</v>
      </c>
      <c r="F2108" t="s">
        <v>9747</v>
      </c>
      <c r="G2108">
        <v>12177092</v>
      </c>
      <c r="H2108">
        <v>73404</v>
      </c>
      <c r="I2108">
        <v>2616</v>
      </c>
      <c r="J2108">
        <v>0</v>
      </c>
      <c r="K2108">
        <v>686</v>
      </c>
      <c r="L2108" t="s">
        <v>1471</v>
      </c>
      <c r="M2108">
        <v>72200</v>
      </c>
      <c r="N2108" t="s">
        <v>22</v>
      </c>
      <c r="O2108">
        <v>82</v>
      </c>
      <c r="P2108" t="s">
        <v>9750</v>
      </c>
      <c r="Q2108">
        <v>419</v>
      </c>
      <c r="R2108">
        <v>276231587</v>
      </c>
    </row>
    <row r="2109" spans="1:18" x14ac:dyDescent="0.25">
      <c r="A2109">
        <v>2107</v>
      </c>
      <c r="B2109" t="s">
        <v>9751</v>
      </c>
      <c r="C2109" t="s">
        <v>9752</v>
      </c>
      <c r="D2109">
        <v>2</v>
      </c>
      <c r="E2109" t="s">
        <v>9753</v>
      </c>
      <c r="F2109" t="s">
        <v>9751</v>
      </c>
      <c r="G2109">
        <v>7712779</v>
      </c>
      <c r="H2109">
        <v>55229</v>
      </c>
      <c r="I2109">
        <v>3164</v>
      </c>
      <c r="J2109">
        <v>0</v>
      </c>
      <c r="K2109">
        <v>196</v>
      </c>
      <c r="L2109" t="s">
        <v>876</v>
      </c>
      <c r="M2109">
        <v>157000</v>
      </c>
      <c r="N2109" t="s">
        <v>22</v>
      </c>
      <c r="O2109">
        <v>153</v>
      </c>
      <c r="P2109" t="s">
        <v>9754</v>
      </c>
      <c r="Q2109">
        <v>285</v>
      </c>
      <c r="R2109">
        <v>1907466764</v>
      </c>
    </row>
    <row r="2110" spans="1:18" x14ac:dyDescent="0.25">
      <c r="A2110">
        <v>2108</v>
      </c>
      <c r="B2110" t="s">
        <v>9755</v>
      </c>
      <c r="C2110" t="s">
        <v>9756</v>
      </c>
      <c r="D2110">
        <v>1</v>
      </c>
      <c r="E2110" t="s">
        <v>9757</v>
      </c>
      <c r="F2110" t="s">
        <v>9755</v>
      </c>
      <c r="G2110">
        <v>402174</v>
      </c>
      <c r="H2110">
        <v>3200</v>
      </c>
      <c r="I2110">
        <v>346</v>
      </c>
      <c r="J2110">
        <v>0</v>
      </c>
      <c r="K2110">
        <v>9</v>
      </c>
      <c r="L2110" t="s">
        <v>1392</v>
      </c>
      <c r="M2110">
        <v>404</v>
      </c>
      <c r="N2110" t="s">
        <v>22</v>
      </c>
      <c r="O2110">
        <v>66</v>
      </c>
      <c r="P2110" t="s">
        <v>9758</v>
      </c>
      <c r="Q2110">
        <v>489</v>
      </c>
      <c r="R2110">
        <v>51223680</v>
      </c>
    </row>
    <row r="2111" spans="1:18" x14ac:dyDescent="0.25">
      <c r="A2111">
        <v>2109</v>
      </c>
      <c r="B2111" t="s">
        <v>9759</v>
      </c>
      <c r="C2111" t="s">
        <v>9760</v>
      </c>
      <c r="D2111">
        <v>1</v>
      </c>
      <c r="E2111" t="s">
        <v>9761</v>
      </c>
      <c r="F2111" t="s">
        <v>9759</v>
      </c>
      <c r="G2111">
        <v>14177707</v>
      </c>
      <c r="H2111">
        <v>81364</v>
      </c>
      <c r="I2111">
        <v>8889</v>
      </c>
      <c r="J2111">
        <v>0</v>
      </c>
      <c r="K2111">
        <v>153</v>
      </c>
      <c r="L2111" t="s">
        <v>99</v>
      </c>
      <c r="M2111">
        <v>134000</v>
      </c>
      <c r="N2111" t="s">
        <v>22</v>
      </c>
      <c r="O2111">
        <v>397</v>
      </c>
      <c r="P2111" t="s">
        <v>9762</v>
      </c>
      <c r="Q2111">
        <v>579</v>
      </c>
      <c r="R2111">
        <v>560764741</v>
      </c>
    </row>
    <row r="2112" spans="1:18" x14ac:dyDescent="0.25">
      <c r="A2112">
        <v>2110</v>
      </c>
      <c r="B2112" t="s">
        <v>9763</v>
      </c>
      <c r="C2112" t="s">
        <v>9764</v>
      </c>
      <c r="D2112">
        <v>1</v>
      </c>
      <c r="E2112" t="s">
        <v>9765</v>
      </c>
      <c r="F2112" t="s">
        <v>9766</v>
      </c>
      <c r="G2112">
        <v>83165</v>
      </c>
      <c r="H2112">
        <v>1019</v>
      </c>
      <c r="I2112">
        <v>102</v>
      </c>
      <c r="J2112">
        <v>0</v>
      </c>
      <c r="K2112">
        <v>6</v>
      </c>
      <c r="L2112" t="s">
        <v>9767</v>
      </c>
      <c r="M2112">
        <v>1140</v>
      </c>
      <c r="N2112" t="s">
        <v>22</v>
      </c>
      <c r="O2112">
        <v>513</v>
      </c>
      <c r="P2112" t="s">
        <v>1845</v>
      </c>
      <c r="Q2112">
        <v>545</v>
      </c>
      <c r="R2112">
        <v>103031857</v>
      </c>
    </row>
    <row r="2113" spans="1:18" x14ac:dyDescent="0.25">
      <c r="A2113">
        <v>2111</v>
      </c>
      <c r="B2113" t="s">
        <v>9768</v>
      </c>
      <c r="C2113" t="s">
        <v>9769</v>
      </c>
      <c r="D2113">
        <v>2</v>
      </c>
      <c r="E2113" t="s">
        <v>9770</v>
      </c>
      <c r="F2113" t="s">
        <v>9768</v>
      </c>
      <c r="G2113">
        <v>29343031</v>
      </c>
      <c r="H2113">
        <v>181087</v>
      </c>
      <c r="I2113">
        <v>19529</v>
      </c>
      <c r="J2113">
        <v>0</v>
      </c>
      <c r="K2113">
        <v>913</v>
      </c>
      <c r="L2113" t="s">
        <v>56</v>
      </c>
      <c r="M2113">
        <v>18300</v>
      </c>
      <c r="N2113" t="s">
        <v>22</v>
      </c>
      <c r="O2113">
        <v>1950</v>
      </c>
      <c r="P2113" t="s">
        <v>9771</v>
      </c>
      <c r="Q2113">
        <v>581</v>
      </c>
      <c r="R2113">
        <v>369603480</v>
      </c>
    </row>
    <row r="2114" spans="1:18" x14ac:dyDescent="0.25">
      <c r="A2114">
        <v>2112</v>
      </c>
      <c r="B2114" t="s">
        <v>9772</v>
      </c>
      <c r="C2114" t="s">
        <v>9773</v>
      </c>
      <c r="D2114">
        <v>1</v>
      </c>
      <c r="E2114" t="s">
        <v>9774</v>
      </c>
      <c r="F2114" t="s">
        <v>9772</v>
      </c>
      <c r="G2114">
        <v>1184310</v>
      </c>
      <c r="H2114">
        <v>11024</v>
      </c>
      <c r="I2114">
        <v>789</v>
      </c>
      <c r="J2114">
        <v>0</v>
      </c>
      <c r="K2114">
        <v>80</v>
      </c>
      <c r="L2114" t="s">
        <v>9775</v>
      </c>
      <c r="M2114">
        <v>196000</v>
      </c>
      <c r="N2114" t="s">
        <v>22</v>
      </c>
      <c r="O2114">
        <v>285</v>
      </c>
      <c r="P2114" t="s">
        <v>9776</v>
      </c>
      <c r="Q2114">
        <v>488</v>
      </c>
      <c r="R2114">
        <v>272742593</v>
      </c>
    </row>
    <row r="2115" spans="1:18" x14ac:dyDescent="0.25">
      <c r="A2115">
        <v>2113</v>
      </c>
      <c r="B2115" t="s">
        <v>9777</v>
      </c>
      <c r="C2115" t="s">
        <v>9778</v>
      </c>
      <c r="D2115">
        <v>1</v>
      </c>
      <c r="E2115" t="s">
        <v>9779</v>
      </c>
      <c r="F2115" t="s">
        <v>9780</v>
      </c>
      <c r="G2115">
        <v>14707267</v>
      </c>
      <c r="H2115">
        <v>449495</v>
      </c>
      <c r="I2115">
        <v>7893</v>
      </c>
      <c r="J2115">
        <v>0</v>
      </c>
      <c r="K2115">
        <v>14603</v>
      </c>
      <c r="L2115" t="s">
        <v>9781</v>
      </c>
      <c r="M2115">
        <v>1280000</v>
      </c>
      <c r="N2115" t="s">
        <v>22</v>
      </c>
      <c r="O2115">
        <v>52</v>
      </c>
      <c r="P2115" t="s">
        <v>9782</v>
      </c>
      <c r="Q2115">
        <v>506</v>
      </c>
      <c r="R2115">
        <v>675958255</v>
      </c>
    </row>
    <row r="2116" spans="1:18" x14ac:dyDescent="0.25">
      <c r="A2116">
        <v>2114</v>
      </c>
      <c r="B2116" t="s">
        <v>9783</v>
      </c>
      <c r="C2116" t="s">
        <v>9784</v>
      </c>
      <c r="D2116">
        <v>1</v>
      </c>
      <c r="E2116" t="s">
        <v>9785</v>
      </c>
      <c r="F2116" t="s">
        <v>9783</v>
      </c>
      <c r="G2116">
        <v>4825896</v>
      </c>
      <c r="H2116">
        <v>45453</v>
      </c>
      <c r="I2116">
        <v>3357</v>
      </c>
      <c r="J2116">
        <v>0</v>
      </c>
      <c r="K2116">
        <v>705</v>
      </c>
      <c r="L2116" t="s">
        <v>99</v>
      </c>
      <c r="M2116">
        <v>134000</v>
      </c>
      <c r="N2116" t="s">
        <v>22</v>
      </c>
      <c r="O2116">
        <v>397</v>
      </c>
      <c r="P2116" t="s">
        <v>9786</v>
      </c>
      <c r="Q2116">
        <v>523</v>
      </c>
      <c r="R2116">
        <v>560764741</v>
      </c>
    </row>
    <row r="2117" spans="1:18" x14ac:dyDescent="0.25">
      <c r="A2117">
        <v>2115</v>
      </c>
      <c r="B2117" t="s">
        <v>9787</v>
      </c>
      <c r="C2117" t="s">
        <v>9788</v>
      </c>
      <c r="D2117">
        <v>2</v>
      </c>
      <c r="E2117" t="s">
        <v>9789</v>
      </c>
      <c r="F2117" t="s">
        <v>9787</v>
      </c>
      <c r="G2117">
        <v>7083616</v>
      </c>
      <c r="H2117">
        <v>63499</v>
      </c>
      <c r="I2117">
        <v>3839</v>
      </c>
      <c r="J2117">
        <v>0</v>
      </c>
      <c r="K2117">
        <v>2</v>
      </c>
      <c r="L2117" t="s">
        <v>876</v>
      </c>
      <c r="M2117">
        <v>157000</v>
      </c>
      <c r="N2117" t="s">
        <v>22</v>
      </c>
      <c r="O2117">
        <v>153</v>
      </c>
      <c r="P2117" t="s">
        <v>9790</v>
      </c>
      <c r="Q2117">
        <v>176</v>
      </c>
      <c r="R2117">
        <v>1907466764</v>
      </c>
    </row>
    <row r="2118" spans="1:18" x14ac:dyDescent="0.25">
      <c r="A2118">
        <v>2116</v>
      </c>
      <c r="B2118" t="s">
        <v>9791</v>
      </c>
      <c r="C2118" t="s">
        <v>9792</v>
      </c>
      <c r="D2118">
        <v>1</v>
      </c>
      <c r="E2118" t="s">
        <v>9793</v>
      </c>
      <c r="F2118" t="s">
        <v>9791</v>
      </c>
      <c r="G2118">
        <v>787653</v>
      </c>
      <c r="H2118">
        <v>5562</v>
      </c>
      <c r="I2118">
        <v>585</v>
      </c>
      <c r="J2118">
        <v>0</v>
      </c>
      <c r="K2118">
        <v>18</v>
      </c>
      <c r="L2118" t="s">
        <v>448</v>
      </c>
      <c r="M2118">
        <v>60500</v>
      </c>
      <c r="N2118" t="s">
        <v>22</v>
      </c>
      <c r="O2118">
        <v>273</v>
      </c>
      <c r="P2118" t="s">
        <v>9794</v>
      </c>
      <c r="Q2118">
        <v>482</v>
      </c>
      <c r="R2118">
        <v>221279285</v>
      </c>
    </row>
    <row r="2119" spans="1:18" x14ac:dyDescent="0.25">
      <c r="A2119">
        <v>2117</v>
      </c>
      <c r="B2119" t="s">
        <v>9795</v>
      </c>
      <c r="C2119" t="s">
        <v>9796</v>
      </c>
      <c r="D2119">
        <v>2</v>
      </c>
      <c r="E2119" t="s">
        <v>9797</v>
      </c>
      <c r="F2119" t="s">
        <v>9795</v>
      </c>
      <c r="G2119">
        <v>2379832</v>
      </c>
      <c r="H2119">
        <v>40280</v>
      </c>
      <c r="I2119">
        <v>795</v>
      </c>
      <c r="J2119">
        <v>0</v>
      </c>
      <c r="K2119">
        <v>401</v>
      </c>
      <c r="L2119" t="s">
        <v>257</v>
      </c>
      <c r="M2119">
        <v>25300</v>
      </c>
      <c r="N2119" t="s">
        <v>22</v>
      </c>
      <c r="O2119">
        <v>123</v>
      </c>
      <c r="P2119" t="s">
        <v>9798</v>
      </c>
      <c r="Q2119">
        <v>550</v>
      </c>
      <c r="R2119">
        <v>164537024</v>
      </c>
    </row>
    <row r="2120" spans="1:18" x14ac:dyDescent="0.25">
      <c r="A2120">
        <v>2118</v>
      </c>
      <c r="B2120" t="s">
        <v>9799</v>
      </c>
      <c r="C2120" t="s">
        <v>9800</v>
      </c>
      <c r="D2120">
        <v>1</v>
      </c>
      <c r="E2120" t="s">
        <v>9801</v>
      </c>
      <c r="F2120" t="s">
        <v>9799</v>
      </c>
      <c r="G2120">
        <v>679012</v>
      </c>
      <c r="H2120">
        <v>5266</v>
      </c>
      <c r="I2120">
        <v>364</v>
      </c>
      <c r="J2120">
        <v>0</v>
      </c>
      <c r="K2120">
        <v>10</v>
      </c>
      <c r="L2120" t="s">
        <v>8514</v>
      </c>
      <c r="M2120">
        <v>199000</v>
      </c>
      <c r="N2120" t="s">
        <v>22</v>
      </c>
      <c r="O2120">
        <v>389</v>
      </c>
      <c r="P2120" t="s">
        <v>9802</v>
      </c>
      <c r="Q2120">
        <v>458</v>
      </c>
      <c r="R2120">
        <v>87500521</v>
      </c>
    </row>
    <row r="2121" spans="1:18" x14ac:dyDescent="0.25">
      <c r="A2121">
        <v>2119</v>
      </c>
      <c r="B2121" t="s">
        <v>9803</v>
      </c>
      <c r="C2121" t="s">
        <v>9804</v>
      </c>
      <c r="D2121">
        <v>1</v>
      </c>
      <c r="E2121" t="s">
        <v>9805</v>
      </c>
      <c r="F2121" t="s">
        <v>9803</v>
      </c>
      <c r="G2121">
        <v>195556105</v>
      </c>
      <c r="H2121">
        <v>916821</v>
      </c>
      <c r="I2121">
        <v>61261</v>
      </c>
      <c r="J2121">
        <v>0</v>
      </c>
      <c r="K2121">
        <v>4828</v>
      </c>
      <c r="L2121" t="s">
        <v>214</v>
      </c>
      <c r="M2121">
        <v>92500</v>
      </c>
      <c r="N2121" t="s">
        <v>22</v>
      </c>
      <c r="O2121">
        <v>7377</v>
      </c>
      <c r="P2121" t="s">
        <v>9806</v>
      </c>
      <c r="Q2121">
        <v>803</v>
      </c>
      <c r="R2121">
        <v>1042006973</v>
      </c>
    </row>
    <row r="2122" spans="1:18" x14ac:dyDescent="0.25">
      <c r="A2122">
        <v>2120</v>
      </c>
      <c r="B2122" t="s">
        <v>9807</v>
      </c>
      <c r="C2122" t="s">
        <v>9808</v>
      </c>
      <c r="D2122">
        <v>1</v>
      </c>
      <c r="E2122" t="s">
        <v>9809</v>
      </c>
      <c r="F2122" t="s">
        <v>9807</v>
      </c>
      <c r="G2122">
        <v>55405524</v>
      </c>
      <c r="H2122">
        <v>252530</v>
      </c>
      <c r="I2122">
        <v>13517</v>
      </c>
      <c r="J2122">
        <v>0</v>
      </c>
      <c r="K2122">
        <v>2916</v>
      </c>
      <c r="L2122" t="s">
        <v>1534</v>
      </c>
      <c r="M2122">
        <v>2060</v>
      </c>
      <c r="N2122" t="s">
        <v>22</v>
      </c>
      <c r="O2122">
        <v>56</v>
      </c>
      <c r="P2122" t="s">
        <v>9810</v>
      </c>
      <c r="Q2122">
        <v>531</v>
      </c>
      <c r="R2122">
        <v>576509465</v>
      </c>
    </row>
    <row r="2123" spans="1:18" x14ac:dyDescent="0.25">
      <c r="A2123">
        <v>2121</v>
      </c>
      <c r="B2123" t="s">
        <v>9811</v>
      </c>
      <c r="C2123" t="s">
        <v>9812</v>
      </c>
      <c r="D2123">
        <v>1</v>
      </c>
      <c r="E2123" t="s">
        <v>9813</v>
      </c>
      <c r="F2123" t="s">
        <v>9811</v>
      </c>
      <c r="G2123">
        <v>15852790</v>
      </c>
      <c r="H2123">
        <v>105211</v>
      </c>
      <c r="I2123">
        <v>2701</v>
      </c>
      <c r="J2123">
        <v>0</v>
      </c>
      <c r="K2123">
        <v>222</v>
      </c>
      <c r="L2123" t="s">
        <v>9814</v>
      </c>
      <c r="M2123">
        <v>50800</v>
      </c>
      <c r="N2123" t="s">
        <v>22</v>
      </c>
      <c r="O2123">
        <v>33</v>
      </c>
      <c r="P2123" t="s">
        <v>9815</v>
      </c>
      <c r="Q2123">
        <v>613</v>
      </c>
      <c r="R2123">
        <v>75064554</v>
      </c>
    </row>
    <row r="2124" spans="1:18" x14ac:dyDescent="0.25">
      <c r="A2124">
        <v>2122</v>
      </c>
      <c r="B2124" t="s">
        <v>9816</v>
      </c>
      <c r="C2124" t="s">
        <v>9817</v>
      </c>
      <c r="D2124">
        <v>2</v>
      </c>
      <c r="E2124" t="s">
        <v>9818</v>
      </c>
      <c r="F2124" t="s">
        <v>9816</v>
      </c>
      <c r="G2124">
        <v>992523</v>
      </c>
      <c r="H2124">
        <v>9032</v>
      </c>
      <c r="I2124">
        <v>496</v>
      </c>
      <c r="J2124">
        <v>0</v>
      </c>
      <c r="K2124">
        <v>1</v>
      </c>
      <c r="L2124" t="s">
        <v>876</v>
      </c>
      <c r="M2124">
        <v>157000</v>
      </c>
      <c r="N2124" t="s">
        <v>22</v>
      </c>
      <c r="O2124">
        <v>153</v>
      </c>
      <c r="P2124" t="s">
        <v>9819</v>
      </c>
      <c r="Q2124">
        <v>176</v>
      </c>
      <c r="R2124">
        <v>1907466764</v>
      </c>
    </row>
    <row r="2125" spans="1:18" x14ac:dyDescent="0.25">
      <c r="A2125">
        <v>2123</v>
      </c>
      <c r="B2125" t="s">
        <v>9820</v>
      </c>
      <c r="C2125" t="s">
        <v>9821</v>
      </c>
      <c r="D2125">
        <v>1</v>
      </c>
      <c r="E2125" t="s">
        <v>9822</v>
      </c>
      <c r="F2125" t="s">
        <v>9820</v>
      </c>
      <c r="G2125">
        <v>12456085</v>
      </c>
      <c r="H2125">
        <v>95898</v>
      </c>
      <c r="I2125">
        <v>2619</v>
      </c>
      <c r="J2125">
        <v>0</v>
      </c>
      <c r="K2125">
        <v>408</v>
      </c>
      <c r="L2125" t="s">
        <v>9823</v>
      </c>
      <c r="M2125">
        <v>47200</v>
      </c>
      <c r="N2125" t="s">
        <v>22</v>
      </c>
      <c r="O2125">
        <v>208</v>
      </c>
      <c r="P2125" t="s">
        <v>9824</v>
      </c>
      <c r="Q2125">
        <v>636</v>
      </c>
      <c r="R2125">
        <v>201984973</v>
      </c>
    </row>
    <row r="2126" spans="1:18" x14ac:dyDescent="0.25">
      <c r="A2126">
        <v>2124</v>
      </c>
      <c r="B2126" t="s">
        <v>9825</v>
      </c>
      <c r="C2126" t="s">
        <v>9826</v>
      </c>
      <c r="D2126">
        <v>1</v>
      </c>
      <c r="E2126" t="s">
        <v>9827</v>
      </c>
      <c r="F2126" t="s">
        <v>9825</v>
      </c>
      <c r="G2126">
        <v>1911783</v>
      </c>
      <c r="H2126">
        <v>21101</v>
      </c>
      <c r="I2126">
        <v>1614</v>
      </c>
      <c r="J2126">
        <v>0</v>
      </c>
      <c r="K2126">
        <v>151</v>
      </c>
      <c r="L2126" t="s">
        <v>9828</v>
      </c>
      <c r="M2126">
        <v>22500</v>
      </c>
      <c r="N2126" t="s">
        <v>22</v>
      </c>
      <c r="O2126">
        <v>26</v>
      </c>
      <c r="P2126" t="s">
        <v>9829</v>
      </c>
      <c r="Q2126">
        <v>510</v>
      </c>
      <c r="R2126">
        <v>38534331</v>
      </c>
    </row>
    <row r="2127" spans="1:18" x14ac:dyDescent="0.25">
      <c r="A2127">
        <v>2125</v>
      </c>
      <c r="B2127" t="s">
        <v>9830</v>
      </c>
      <c r="C2127" t="s">
        <v>9831</v>
      </c>
      <c r="D2127">
        <v>1</v>
      </c>
      <c r="E2127" t="s">
        <v>9832</v>
      </c>
      <c r="F2127" t="s">
        <v>9833</v>
      </c>
      <c r="G2127">
        <v>639080</v>
      </c>
      <c r="H2127">
        <v>6701</v>
      </c>
      <c r="I2127">
        <v>880</v>
      </c>
      <c r="J2127">
        <v>0</v>
      </c>
      <c r="K2127">
        <v>15</v>
      </c>
      <c r="L2127" t="s">
        <v>448</v>
      </c>
      <c r="M2127">
        <v>60500</v>
      </c>
      <c r="N2127" t="s">
        <v>22</v>
      </c>
      <c r="O2127">
        <v>273</v>
      </c>
      <c r="P2127" t="s">
        <v>4196</v>
      </c>
      <c r="Q2127">
        <v>482</v>
      </c>
      <c r="R2127">
        <v>221279285</v>
      </c>
    </row>
    <row r="2128" spans="1:18" x14ac:dyDescent="0.25">
      <c r="A2128">
        <v>2126</v>
      </c>
      <c r="B2128" t="s">
        <v>9834</v>
      </c>
      <c r="C2128" t="s">
        <v>9835</v>
      </c>
      <c r="D2128">
        <v>1</v>
      </c>
      <c r="E2128" t="s">
        <v>9836</v>
      </c>
      <c r="F2128" t="s">
        <v>9834</v>
      </c>
      <c r="G2128">
        <v>20387626</v>
      </c>
      <c r="H2128">
        <v>166537</v>
      </c>
      <c r="I2128">
        <v>8736</v>
      </c>
      <c r="J2128">
        <v>0</v>
      </c>
      <c r="K2128">
        <v>2080</v>
      </c>
      <c r="L2128" t="s">
        <v>9837</v>
      </c>
      <c r="M2128">
        <v>2470</v>
      </c>
      <c r="N2128" t="s">
        <v>22</v>
      </c>
      <c r="O2128">
        <v>2</v>
      </c>
      <c r="P2128" t="s">
        <v>9838</v>
      </c>
      <c r="Q2128">
        <v>553</v>
      </c>
      <c r="R2128">
        <v>23170763</v>
      </c>
    </row>
    <row r="2129" spans="1:18" x14ac:dyDescent="0.25">
      <c r="A2129">
        <v>2127</v>
      </c>
      <c r="B2129" t="s">
        <v>9839</v>
      </c>
      <c r="C2129" t="s">
        <v>9840</v>
      </c>
      <c r="D2129">
        <v>1</v>
      </c>
      <c r="E2129" t="s">
        <v>9841</v>
      </c>
      <c r="F2129" t="s">
        <v>9839</v>
      </c>
      <c r="G2129">
        <v>5969235</v>
      </c>
      <c r="H2129">
        <v>36780</v>
      </c>
      <c r="I2129">
        <v>1983</v>
      </c>
      <c r="J2129">
        <v>0</v>
      </c>
      <c r="K2129">
        <v>2</v>
      </c>
      <c r="L2129" t="s">
        <v>876</v>
      </c>
      <c r="M2129">
        <v>157000</v>
      </c>
      <c r="N2129" t="s">
        <v>22</v>
      </c>
      <c r="O2129">
        <v>153</v>
      </c>
      <c r="P2129" t="s">
        <v>9842</v>
      </c>
      <c r="Q2129">
        <v>176</v>
      </c>
      <c r="R2129">
        <v>1907466764</v>
      </c>
    </row>
    <row r="2130" spans="1:18" x14ac:dyDescent="0.25">
      <c r="A2130">
        <v>2128</v>
      </c>
      <c r="B2130" t="s">
        <v>9843</v>
      </c>
      <c r="C2130" t="s">
        <v>9844</v>
      </c>
      <c r="D2130">
        <v>1</v>
      </c>
      <c r="E2130" t="s">
        <v>9845</v>
      </c>
      <c r="F2130" t="s">
        <v>9843</v>
      </c>
      <c r="G2130">
        <v>197866</v>
      </c>
      <c r="H2130">
        <v>1792</v>
      </c>
      <c r="I2130">
        <v>147</v>
      </c>
      <c r="J2130">
        <v>0</v>
      </c>
      <c r="K2130">
        <v>16</v>
      </c>
      <c r="L2130" t="s">
        <v>9846</v>
      </c>
      <c r="M2130">
        <v>21000</v>
      </c>
      <c r="N2130" t="s">
        <v>22</v>
      </c>
      <c r="O2130">
        <v>276</v>
      </c>
      <c r="P2130" t="s">
        <v>9847</v>
      </c>
      <c r="Q2130">
        <v>404</v>
      </c>
      <c r="R2130">
        <v>149745331</v>
      </c>
    </row>
    <row r="2131" spans="1:18" x14ac:dyDescent="0.25">
      <c r="A2131">
        <v>2129</v>
      </c>
      <c r="B2131" t="s">
        <v>9848</v>
      </c>
      <c r="C2131" t="s">
        <v>9849</v>
      </c>
      <c r="D2131">
        <v>1</v>
      </c>
      <c r="E2131" t="s">
        <v>9850</v>
      </c>
      <c r="F2131" t="s">
        <v>9848</v>
      </c>
      <c r="G2131">
        <v>6071458</v>
      </c>
      <c r="H2131">
        <v>73615</v>
      </c>
      <c r="I2131">
        <v>4413</v>
      </c>
      <c r="J2131">
        <v>0</v>
      </c>
      <c r="K2131">
        <v>1794</v>
      </c>
      <c r="L2131" t="s">
        <v>115</v>
      </c>
      <c r="M2131">
        <v>38300</v>
      </c>
      <c r="N2131" t="s">
        <v>22</v>
      </c>
      <c r="O2131">
        <v>5125</v>
      </c>
      <c r="P2131" t="s">
        <v>9851</v>
      </c>
      <c r="Q2131">
        <v>524</v>
      </c>
      <c r="R2131">
        <v>797907021</v>
      </c>
    </row>
    <row r="2132" spans="1:18" x14ac:dyDescent="0.25">
      <c r="A2132">
        <v>2130</v>
      </c>
      <c r="B2132" t="s">
        <v>9852</v>
      </c>
      <c r="C2132" t="s">
        <v>9853</v>
      </c>
      <c r="D2132">
        <v>2</v>
      </c>
      <c r="E2132" t="s">
        <v>9854</v>
      </c>
      <c r="F2132" t="s">
        <v>9852</v>
      </c>
      <c r="G2132">
        <v>432153</v>
      </c>
      <c r="H2132">
        <v>4413</v>
      </c>
      <c r="I2132">
        <v>520</v>
      </c>
      <c r="J2132">
        <v>0</v>
      </c>
      <c r="K2132">
        <v>17</v>
      </c>
      <c r="L2132" t="s">
        <v>1498</v>
      </c>
      <c r="M2132">
        <v>1450</v>
      </c>
      <c r="N2132" t="s">
        <v>22</v>
      </c>
      <c r="O2132">
        <v>388</v>
      </c>
      <c r="P2132" t="s">
        <v>9855</v>
      </c>
      <c r="Q2132">
        <v>468</v>
      </c>
      <c r="R2132">
        <v>30446572</v>
      </c>
    </row>
    <row r="2133" spans="1:18" x14ac:dyDescent="0.25">
      <c r="A2133">
        <v>2131</v>
      </c>
      <c r="B2133" t="s">
        <v>9856</v>
      </c>
      <c r="C2133" t="s">
        <v>9857</v>
      </c>
      <c r="D2133">
        <v>1</v>
      </c>
      <c r="E2133" t="s">
        <v>9858</v>
      </c>
      <c r="F2133" t="s">
        <v>9856</v>
      </c>
      <c r="G2133">
        <v>16780060</v>
      </c>
      <c r="H2133">
        <v>70050</v>
      </c>
      <c r="I2133">
        <v>6289</v>
      </c>
      <c r="J2133">
        <v>0</v>
      </c>
      <c r="K2133">
        <v>138</v>
      </c>
      <c r="L2133" t="s">
        <v>1574</v>
      </c>
      <c r="M2133">
        <v>9230</v>
      </c>
      <c r="N2133" t="s">
        <v>22</v>
      </c>
      <c r="O2133">
        <v>184</v>
      </c>
      <c r="P2133" t="s">
        <v>9859</v>
      </c>
      <c r="Q2133">
        <v>648</v>
      </c>
      <c r="R2133">
        <v>501709386</v>
      </c>
    </row>
    <row r="2134" spans="1:18" x14ac:dyDescent="0.25">
      <c r="A2134">
        <v>2132</v>
      </c>
      <c r="B2134" t="s">
        <v>1816</v>
      </c>
      <c r="C2134" t="s">
        <v>9860</v>
      </c>
      <c r="D2134">
        <v>2</v>
      </c>
      <c r="E2134" t="s">
        <v>9861</v>
      </c>
      <c r="F2134" t="s">
        <v>1816</v>
      </c>
      <c r="G2134">
        <v>5212901</v>
      </c>
      <c r="H2134">
        <v>39341</v>
      </c>
      <c r="I2134">
        <v>1238</v>
      </c>
      <c r="J2134">
        <v>0</v>
      </c>
      <c r="K2134">
        <v>324</v>
      </c>
      <c r="L2134" t="s">
        <v>1416</v>
      </c>
      <c r="M2134">
        <v>79</v>
      </c>
      <c r="N2134" t="s">
        <v>22</v>
      </c>
      <c r="O2134">
        <v>76</v>
      </c>
      <c r="P2134" t="s">
        <v>9862</v>
      </c>
      <c r="Q2134">
        <v>832</v>
      </c>
      <c r="R2134">
        <v>23718013</v>
      </c>
    </row>
    <row r="2135" spans="1:18" x14ac:dyDescent="0.25">
      <c r="A2135">
        <v>2133</v>
      </c>
      <c r="B2135" t="s">
        <v>9863</v>
      </c>
      <c r="C2135" t="s">
        <v>9864</v>
      </c>
      <c r="D2135">
        <v>1</v>
      </c>
      <c r="E2135" t="s">
        <v>9865</v>
      </c>
      <c r="F2135" t="s">
        <v>9863</v>
      </c>
      <c r="G2135">
        <v>346049</v>
      </c>
      <c r="H2135">
        <v>3766</v>
      </c>
      <c r="I2135">
        <v>258</v>
      </c>
      <c r="J2135">
        <v>0</v>
      </c>
      <c r="K2135">
        <v>10</v>
      </c>
      <c r="L2135" t="s">
        <v>9866</v>
      </c>
      <c r="M2135">
        <v>59400</v>
      </c>
      <c r="N2135" t="s">
        <v>22</v>
      </c>
      <c r="O2135">
        <v>35</v>
      </c>
      <c r="P2135" t="s">
        <v>9867</v>
      </c>
      <c r="Q2135">
        <v>559</v>
      </c>
      <c r="R2135">
        <v>36028746</v>
      </c>
    </row>
    <row r="2136" spans="1:18" x14ac:dyDescent="0.25">
      <c r="A2136">
        <v>2134</v>
      </c>
      <c r="B2136" t="s">
        <v>9868</v>
      </c>
      <c r="C2136" t="s">
        <v>9869</v>
      </c>
      <c r="D2136">
        <v>1</v>
      </c>
      <c r="E2136" t="s">
        <v>9870</v>
      </c>
      <c r="F2136" t="s">
        <v>9868</v>
      </c>
      <c r="G2136">
        <v>436634</v>
      </c>
      <c r="H2136">
        <v>4721</v>
      </c>
      <c r="I2136">
        <v>342</v>
      </c>
      <c r="J2136">
        <v>0</v>
      </c>
      <c r="K2136">
        <v>22</v>
      </c>
      <c r="L2136" t="s">
        <v>8488</v>
      </c>
      <c r="M2136">
        <v>17500</v>
      </c>
      <c r="N2136" t="s">
        <v>22</v>
      </c>
      <c r="O2136">
        <v>87</v>
      </c>
      <c r="P2136" t="s">
        <v>9871</v>
      </c>
      <c r="Q2136">
        <v>510</v>
      </c>
      <c r="R2136">
        <v>61203815</v>
      </c>
    </row>
    <row r="2137" spans="1:18" x14ac:dyDescent="0.25">
      <c r="A2137">
        <v>2135</v>
      </c>
      <c r="B2137" t="s">
        <v>9872</v>
      </c>
      <c r="C2137" t="s">
        <v>9873</v>
      </c>
      <c r="D2137">
        <v>1</v>
      </c>
      <c r="E2137" t="s">
        <v>9874</v>
      </c>
      <c r="F2137" t="s">
        <v>9872</v>
      </c>
      <c r="G2137">
        <v>30779730</v>
      </c>
      <c r="H2137">
        <v>273954</v>
      </c>
      <c r="I2137">
        <v>4569</v>
      </c>
      <c r="J2137">
        <v>0</v>
      </c>
      <c r="K2137">
        <v>1104</v>
      </c>
      <c r="L2137" t="s">
        <v>1519</v>
      </c>
      <c r="M2137">
        <v>245000</v>
      </c>
      <c r="N2137" t="s">
        <v>22</v>
      </c>
      <c r="O2137">
        <v>45</v>
      </c>
      <c r="P2137" t="s">
        <v>9875</v>
      </c>
      <c r="Q2137">
        <v>924</v>
      </c>
      <c r="R2137">
        <v>182190494</v>
      </c>
    </row>
    <row r="2138" spans="1:18" x14ac:dyDescent="0.25">
      <c r="A2138">
        <v>2136</v>
      </c>
      <c r="B2138" t="s">
        <v>9876</v>
      </c>
      <c r="C2138" t="s">
        <v>9877</v>
      </c>
      <c r="D2138">
        <v>1</v>
      </c>
      <c r="E2138" t="s">
        <v>9878</v>
      </c>
      <c r="F2138" t="s">
        <v>9876</v>
      </c>
      <c r="G2138">
        <v>6642523</v>
      </c>
      <c r="H2138">
        <v>53062</v>
      </c>
      <c r="I2138">
        <v>3473</v>
      </c>
      <c r="J2138">
        <v>0</v>
      </c>
      <c r="K2138">
        <v>427</v>
      </c>
      <c r="L2138" t="s">
        <v>214</v>
      </c>
      <c r="M2138">
        <v>92500</v>
      </c>
      <c r="N2138" t="s">
        <v>22</v>
      </c>
      <c r="O2138">
        <v>7377</v>
      </c>
      <c r="P2138" t="s">
        <v>3985</v>
      </c>
      <c r="Q2138">
        <v>538</v>
      </c>
      <c r="R2138">
        <v>1042006973</v>
      </c>
    </row>
    <row r="2139" spans="1:18" x14ac:dyDescent="0.25">
      <c r="A2139">
        <v>2137</v>
      </c>
      <c r="B2139" t="s">
        <v>9879</v>
      </c>
      <c r="C2139" t="s">
        <v>9880</v>
      </c>
      <c r="D2139">
        <v>1</v>
      </c>
      <c r="E2139" t="s">
        <v>9881</v>
      </c>
      <c r="F2139" t="s">
        <v>9879</v>
      </c>
      <c r="G2139">
        <v>1697386</v>
      </c>
      <c r="H2139">
        <v>15456</v>
      </c>
      <c r="I2139">
        <v>1796</v>
      </c>
      <c r="J2139">
        <v>0</v>
      </c>
      <c r="K2139">
        <v>72</v>
      </c>
      <c r="L2139" t="s">
        <v>1498</v>
      </c>
      <c r="M2139">
        <v>1450</v>
      </c>
      <c r="N2139" t="s">
        <v>22</v>
      </c>
      <c r="O2139">
        <v>388</v>
      </c>
      <c r="P2139" t="s">
        <v>9882</v>
      </c>
      <c r="Q2139">
        <v>559</v>
      </c>
      <c r="R2139">
        <v>30446572</v>
      </c>
    </row>
    <row r="2140" spans="1:18" x14ac:dyDescent="0.25">
      <c r="A2140">
        <v>2138</v>
      </c>
      <c r="B2140" t="s">
        <v>9883</v>
      </c>
      <c r="C2140" t="s">
        <v>9884</v>
      </c>
      <c r="D2140">
        <v>1</v>
      </c>
      <c r="E2140" t="s">
        <v>9885</v>
      </c>
      <c r="F2140" t="s">
        <v>9883</v>
      </c>
      <c r="G2140">
        <v>196034</v>
      </c>
      <c r="H2140">
        <v>2192</v>
      </c>
      <c r="I2140">
        <v>85</v>
      </c>
      <c r="J2140">
        <v>0</v>
      </c>
      <c r="K2140">
        <v>27</v>
      </c>
      <c r="L2140" t="s">
        <v>9886</v>
      </c>
      <c r="M2140">
        <v>1590</v>
      </c>
      <c r="N2140" t="s">
        <v>22</v>
      </c>
      <c r="O2140">
        <v>93</v>
      </c>
      <c r="P2140" t="s">
        <v>9887</v>
      </c>
      <c r="Q2140">
        <v>285</v>
      </c>
      <c r="R2140">
        <v>34516711</v>
      </c>
    </row>
    <row r="2141" spans="1:18" x14ac:dyDescent="0.25">
      <c r="A2141">
        <v>2139</v>
      </c>
      <c r="B2141" t="s">
        <v>9888</v>
      </c>
      <c r="C2141" t="s">
        <v>9889</v>
      </c>
      <c r="D2141">
        <v>3</v>
      </c>
      <c r="E2141" t="s">
        <v>9890</v>
      </c>
      <c r="F2141" t="s">
        <v>9888</v>
      </c>
      <c r="G2141">
        <v>2823559</v>
      </c>
      <c r="H2141">
        <v>19790</v>
      </c>
      <c r="I2141">
        <v>1095</v>
      </c>
      <c r="J2141">
        <v>0</v>
      </c>
      <c r="K2141">
        <v>0</v>
      </c>
      <c r="L2141" t="s">
        <v>876</v>
      </c>
      <c r="M2141">
        <v>157000</v>
      </c>
      <c r="N2141" t="s">
        <v>22</v>
      </c>
      <c r="O2141">
        <v>153</v>
      </c>
      <c r="P2141" t="s">
        <v>9891</v>
      </c>
      <c r="Q2141">
        <v>176</v>
      </c>
      <c r="R2141">
        <v>1907466764</v>
      </c>
    </row>
    <row r="2142" spans="1:18" x14ac:dyDescent="0.25">
      <c r="A2142">
        <v>2140</v>
      </c>
      <c r="B2142" t="s">
        <v>9892</v>
      </c>
      <c r="C2142" t="s">
        <v>9893</v>
      </c>
      <c r="D2142">
        <v>1</v>
      </c>
      <c r="E2142" t="s">
        <v>9894</v>
      </c>
      <c r="F2142" t="s">
        <v>9892</v>
      </c>
      <c r="G2142">
        <v>292005</v>
      </c>
      <c r="H2142">
        <v>3180</v>
      </c>
      <c r="I2142">
        <v>281</v>
      </c>
      <c r="J2142">
        <v>0</v>
      </c>
      <c r="K2142">
        <v>50</v>
      </c>
      <c r="L2142" t="s">
        <v>563</v>
      </c>
      <c r="M2142">
        <v>64200</v>
      </c>
      <c r="N2142" t="s">
        <v>22</v>
      </c>
      <c r="O2142">
        <v>101</v>
      </c>
      <c r="P2142" t="s">
        <v>9895</v>
      </c>
      <c r="Q2142">
        <v>468</v>
      </c>
      <c r="R2142">
        <v>90890709</v>
      </c>
    </row>
    <row r="2143" spans="1:18" x14ac:dyDescent="0.25">
      <c r="A2143">
        <v>2141</v>
      </c>
      <c r="B2143" t="s">
        <v>9896</v>
      </c>
      <c r="C2143" t="s">
        <v>9897</v>
      </c>
      <c r="D2143">
        <v>1</v>
      </c>
      <c r="E2143" t="s">
        <v>9898</v>
      </c>
      <c r="F2143" t="s">
        <v>9896</v>
      </c>
      <c r="G2143">
        <v>3301570</v>
      </c>
      <c r="H2143">
        <v>43639</v>
      </c>
      <c r="I2143">
        <v>2114</v>
      </c>
      <c r="J2143">
        <v>0</v>
      </c>
      <c r="K2143">
        <v>598</v>
      </c>
      <c r="L2143" t="s">
        <v>1543</v>
      </c>
      <c r="M2143">
        <v>38300</v>
      </c>
      <c r="N2143" t="s">
        <v>22</v>
      </c>
      <c r="O2143">
        <v>1867</v>
      </c>
      <c r="P2143" t="s">
        <v>9899</v>
      </c>
      <c r="Q2143">
        <v>495</v>
      </c>
      <c r="R2143">
        <v>209357248</v>
      </c>
    </row>
    <row r="2144" spans="1:18" x14ac:dyDescent="0.25">
      <c r="A2144">
        <v>2142</v>
      </c>
      <c r="B2144" t="s">
        <v>9900</v>
      </c>
      <c r="C2144" t="s">
        <v>9901</v>
      </c>
      <c r="D2144">
        <v>1</v>
      </c>
      <c r="E2144" t="s">
        <v>9902</v>
      </c>
      <c r="F2144" t="s">
        <v>9900</v>
      </c>
      <c r="G2144">
        <v>181353</v>
      </c>
      <c r="H2144">
        <v>3780</v>
      </c>
      <c r="I2144">
        <v>33</v>
      </c>
      <c r="J2144">
        <v>0</v>
      </c>
      <c r="K2144">
        <v>25</v>
      </c>
      <c r="L2144" t="s">
        <v>9903</v>
      </c>
      <c r="M2144">
        <v>246000</v>
      </c>
      <c r="N2144" t="s">
        <v>22</v>
      </c>
      <c r="O2144">
        <v>19</v>
      </c>
      <c r="P2144" t="s">
        <v>9904</v>
      </c>
      <c r="Q2144">
        <v>636</v>
      </c>
      <c r="R2144">
        <v>83640102</v>
      </c>
    </row>
    <row r="2145" spans="1:18" x14ac:dyDescent="0.25">
      <c r="A2145">
        <v>2143</v>
      </c>
      <c r="B2145" t="s">
        <v>9905</v>
      </c>
      <c r="C2145" t="s">
        <v>9906</v>
      </c>
      <c r="D2145">
        <v>2</v>
      </c>
      <c r="E2145" t="s">
        <v>9907</v>
      </c>
      <c r="F2145" t="s">
        <v>9905</v>
      </c>
      <c r="G2145">
        <v>10747214</v>
      </c>
      <c r="H2145">
        <v>119980</v>
      </c>
      <c r="I2145">
        <v>7308</v>
      </c>
      <c r="J2145">
        <v>0</v>
      </c>
      <c r="K2145">
        <v>100</v>
      </c>
      <c r="L2145" t="s">
        <v>9908</v>
      </c>
      <c r="M2145">
        <v>46500</v>
      </c>
      <c r="N2145" t="s">
        <v>22</v>
      </c>
      <c r="O2145">
        <v>291</v>
      </c>
      <c r="P2145" t="s">
        <v>9909</v>
      </c>
      <c r="Q2145">
        <v>912</v>
      </c>
      <c r="R2145">
        <v>51902641</v>
      </c>
    </row>
    <row r="2146" spans="1:18" x14ac:dyDescent="0.25">
      <c r="A2146">
        <v>2144</v>
      </c>
      <c r="B2146" t="s">
        <v>9910</v>
      </c>
      <c r="C2146" t="s">
        <v>9911</v>
      </c>
      <c r="D2146">
        <v>1</v>
      </c>
      <c r="E2146" t="s">
        <v>9912</v>
      </c>
      <c r="F2146" t="s">
        <v>9910</v>
      </c>
      <c r="G2146">
        <v>361275</v>
      </c>
      <c r="H2146">
        <v>3530</v>
      </c>
      <c r="I2146">
        <v>291</v>
      </c>
      <c r="J2146">
        <v>0</v>
      </c>
      <c r="K2146">
        <v>7</v>
      </c>
      <c r="L2146" t="s">
        <v>9913</v>
      </c>
      <c r="M2146">
        <v>4010</v>
      </c>
      <c r="N2146" t="s">
        <v>22</v>
      </c>
      <c r="O2146">
        <v>143</v>
      </c>
      <c r="P2146" t="s">
        <v>9914</v>
      </c>
      <c r="Q2146">
        <v>525</v>
      </c>
      <c r="R2146">
        <v>114576395</v>
      </c>
    </row>
    <row r="2147" spans="1:18" x14ac:dyDescent="0.25">
      <c r="A2147">
        <v>2145</v>
      </c>
      <c r="B2147" t="s">
        <v>9915</v>
      </c>
      <c r="C2147" t="s">
        <v>9916</v>
      </c>
      <c r="D2147">
        <v>1</v>
      </c>
      <c r="E2147" t="s">
        <v>9917</v>
      </c>
      <c r="F2147" t="s">
        <v>9915</v>
      </c>
      <c r="G2147">
        <v>9640006</v>
      </c>
      <c r="H2147">
        <v>69392</v>
      </c>
      <c r="I2147">
        <v>2721</v>
      </c>
      <c r="J2147">
        <v>0</v>
      </c>
      <c r="K2147">
        <v>590</v>
      </c>
      <c r="L2147" t="s">
        <v>214</v>
      </c>
      <c r="M2147">
        <v>92500</v>
      </c>
      <c r="N2147" t="s">
        <v>22</v>
      </c>
      <c r="O2147">
        <v>7377</v>
      </c>
      <c r="P2147" t="s">
        <v>3985</v>
      </c>
      <c r="Q2147">
        <v>538</v>
      </c>
      <c r="R2147">
        <v>1042006973</v>
      </c>
    </row>
    <row r="2148" spans="1:18" x14ac:dyDescent="0.25">
      <c r="A2148">
        <v>2146</v>
      </c>
      <c r="B2148" t="s">
        <v>9918</v>
      </c>
      <c r="C2148" t="s">
        <v>9919</v>
      </c>
      <c r="D2148">
        <v>3</v>
      </c>
      <c r="E2148" t="s">
        <v>9920</v>
      </c>
      <c r="F2148" t="s">
        <v>9918</v>
      </c>
      <c r="G2148">
        <v>12105464</v>
      </c>
      <c r="H2148">
        <v>50370</v>
      </c>
      <c r="I2148">
        <v>2463</v>
      </c>
      <c r="J2148">
        <v>0</v>
      </c>
      <c r="K2148">
        <v>135</v>
      </c>
      <c r="L2148" t="s">
        <v>9921</v>
      </c>
      <c r="M2148">
        <v>42800</v>
      </c>
      <c r="N2148" t="s">
        <v>22</v>
      </c>
      <c r="O2148">
        <v>70</v>
      </c>
      <c r="P2148" t="s">
        <v>9922</v>
      </c>
      <c r="Q2148">
        <v>451</v>
      </c>
      <c r="R2148">
        <v>32280052</v>
      </c>
    </row>
    <row r="2149" spans="1:18" x14ac:dyDescent="0.25">
      <c r="A2149">
        <v>2147</v>
      </c>
      <c r="B2149" t="s">
        <v>9923</v>
      </c>
      <c r="C2149" t="s">
        <v>9924</v>
      </c>
      <c r="D2149">
        <v>1</v>
      </c>
      <c r="E2149" t="s">
        <v>9925</v>
      </c>
      <c r="F2149" t="s">
        <v>9923</v>
      </c>
      <c r="G2149">
        <v>309047</v>
      </c>
      <c r="H2149">
        <v>3067</v>
      </c>
      <c r="I2149">
        <v>279</v>
      </c>
      <c r="J2149">
        <v>0</v>
      </c>
      <c r="K2149">
        <v>4</v>
      </c>
      <c r="L2149" t="s">
        <v>243</v>
      </c>
      <c r="M2149">
        <v>18400</v>
      </c>
      <c r="N2149" t="s">
        <v>22</v>
      </c>
      <c r="O2149">
        <v>43</v>
      </c>
      <c r="P2149" t="s">
        <v>9926</v>
      </c>
      <c r="Q2149">
        <v>510</v>
      </c>
      <c r="R2149">
        <v>22318922</v>
      </c>
    </row>
    <row r="2150" spans="1:18" x14ac:dyDescent="0.25">
      <c r="A2150">
        <v>2148</v>
      </c>
      <c r="B2150" t="s">
        <v>9927</v>
      </c>
      <c r="C2150" t="s">
        <v>9928</v>
      </c>
      <c r="D2150">
        <v>1</v>
      </c>
      <c r="E2150" t="s">
        <v>9929</v>
      </c>
      <c r="F2150" t="s">
        <v>9927</v>
      </c>
      <c r="G2150">
        <v>10387667</v>
      </c>
      <c r="H2150">
        <v>55798</v>
      </c>
      <c r="I2150">
        <v>3672</v>
      </c>
      <c r="J2150">
        <v>0</v>
      </c>
      <c r="K2150">
        <v>0</v>
      </c>
      <c r="L2150" t="s">
        <v>876</v>
      </c>
      <c r="M2150">
        <v>157000</v>
      </c>
      <c r="N2150" t="s">
        <v>22</v>
      </c>
      <c r="O2150">
        <v>153</v>
      </c>
      <c r="P2150" t="s">
        <v>9842</v>
      </c>
      <c r="Q2150">
        <v>176</v>
      </c>
      <c r="R2150">
        <v>1907466764</v>
      </c>
    </row>
    <row r="2151" spans="1:18" x14ac:dyDescent="0.25">
      <c r="A2151">
        <v>2149</v>
      </c>
      <c r="B2151" t="s">
        <v>9930</v>
      </c>
      <c r="C2151" t="s">
        <v>9931</v>
      </c>
      <c r="D2151">
        <v>1</v>
      </c>
      <c r="E2151" t="s">
        <v>9932</v>
      </c>
      <c r="F2151" t="s">
        <v>9930</v>
      </c>
      <c r="G2151">
        <v>2797309</v>
      </c>
      <c r="H2151">
        <v>25151</v>
      </c>
      <c r="I2151">
        <v>971</v>
      </c>
      <c r="J2151">
        <v>0</v>
      </c>
      <c r="K2151">
        <v>702</v>
      </c>
      <c r="L2151" t="s">
        <v>1604</v>
      </c>
      <c r="M2151">
        <v>67700</v>
      </c>
      <c r="N2151" t="s">
        <v>22</v>
      </c>
      <c r="O2151">
        <v>1398</v>
      </c>
      <c r="P2151" t="s">
        <v>9933</v>
      </c>
      <c r="Q2151">
        <v>482</v>
      </c>
      <c r="R2151">
        <v>132021154</v>
      </c>
    </row>
    <row r="2152" spans="1:18" x14ac:dyDescent="0.25">
      <c r="A2152">
        <v>2150</v>
      </c>
      <c r="B2152" t="s">
        <v>9934</v>
      </c>
      <c r="C2152" t="s">
        <v>9935</v>
      </c>
      <c r="D2152">
        <v>1</v>
      </c>
      <c r="E2152" t="s">
        <v>9936</v>
      </c>
      <c r="F2152" t="s">
        <v>9934</v>
      </c>
      <c r="G2152">
        <v>424108</v>
      </c>
      <c r="H2152">
        <v>3824</v>
      </c>
      <c r="I2152">
        <v>557</v>
      </c>
      <c r="J2152">
        <v>0</v>
      </c>
      <c r="K2152">
        <v>41</v>
      </c>
      <c r="L2152" t="s">
        <v>1736</v>
      </c>
      <c r="M2152">
        <v>47500</v>
      </c>
      <c r="N2152" t="s">
        <v>22</v>
      </c>
      <c r="O2152">
        <v>349</v>
      </c>
      <c r="P2152" t="s">
        <v>9937</v>
      </c>
      <c r="Q2152">
        <v>524</v>
      </c>
      <c r="R2152">
        <v>218831943</v>
      </c>
    </row>
    <row r="2153" spans="1:18" x14ac:dyDescent="0.25">
      <c r="A2153">
        <v>2151</v>
      </c>
      <c r="B2153" t="s">
        <v>9938</v>
      </c>
      <c r="C2153" t="s">
        <v>9939</v>
      </c>
      <c r="D2153">
        <v>1</v>
      </c>
      <c r="E2153" t="s">
        <v>9940</v>
      </c>
      <c r="F2153" t="s">
        <v>9938</v>
      </c>
      <c r="G2153">
        <v>5106232</v>
      </c>
      <c r="H2153">
        <v>32299</v>
      </c>
      <c r="I2153">
        <v>2993</v>
      </c>
      <c r="J2153">
        <v>0</v>
      </c>
      <c r="K2153">
        <v>200</v>
      </c>
      <c r="L2153" t="s">
        <v>99</v>
      </c>
      <c r="M2153">
        <v>134000</v>
      </c>
      <c r="N2153" t="s">
        <v>22</v>
      </c>
      <c r="O2153">
        <v>397</v>
      </c>
      <c r="P2153" t="s">
        <v>9941</v>
      </c>
      <c r="Q2153">
        <v>467</v>
      </c>
      <c r="R2153">
        <v>560764741</v>
      </c>
    </row>
    <row r="2154" spans="1:18" x14ac:dyDescent="0.25">
      <c r="A2154">
        <v>2152</v>
      </c>
      <c r="B2154" t="s">
        <v>9942</v>
      </c>
      <c r="C2154" t="s">
        <v>9943</v>
      </c>
      <c r="D2154">
        <v>1</v>
      </c>
      <c r="E2154" t="e">
        <f>-MUUFoBB0vw</f>
        <v>#NAME?</v>
      </c>
      <c r="F2154" t="s">
        <v>9942</v>
      </c>
      <c r="G2154">
        <v>952682</v>
      </c>
      <c r="H2154">
        <v>33128</v>
      </c>
      <c r="I2154">
        <v>283</v>
      </c>
      <c r="J2154">
        <v>0</v>
      </c>
      <c r="K2154">
        <v>249</v>
      </c>
      <c r="L2154" t="s">
        <v>9903</v>
      </c>
      <c r="M2154">
        <v>246000</v>
      </c>
      <c r="N2154" t="s">
        <v>22</v>
      </c>
      <c r="O2154">
        <v>19</v>
      </c>
      <c r="P2154" t="s">
        <v>9944</v>
      </c>
      <c r="Q2154">
        <v>636</v>
      </c>
      <c r="R2154">
        <v>83640102</v>
      </c>
    </row>
    <row r="2155" spans="1:18" x14ac:dyDescent="0.25">
      <c r="A2155">
        <v>2153</v>
      </c>
      <c r="B2155" t="s">
        <v>9945</v>
      </c>
      <c r="C2155" t="s">
        <v>9946</v>
      </c>
      <c r="D2155">
        <v>1</v>
      </c>
      <c r="E2155" t="s">
        <v>9947</v>
      </c>
      <c r="F2155" t="s">
        <v>9945</v>
      </c>
      <c r="G2155">
        <v>1031159</v>
      </c>
      <c r="H2155">
        <v>8434</v>
      </c>
      <c r="I2155">
        <v>299</v>
      </c>
      <c r="J2155">
        <v>0</v>
      </c>
      <c r="K2155">
        <v>2</v>
      </c>
      <c r="L2155" t="s">
        <v>876</v>
      </c>
      <c r="M2155">
        <v>157000</v>
      </c>
      <c r="N2155" t="s">
        <v>22</v>
      </c>
      <c r="O2155">
        <v>153</v>
      </c>
      <c r="P2155" t="s">
        <v>1593</v>
      </c>
      <c r="Q2155">
        <v>176</v>
      </c>
      <c r="R2155">
        <v>1907466764</v>
      </c>
    </row>
    <row r="2156" spans="1:18" x14ac:dyDescent="0.25">
      <c r="A2156">
        <v>2154</v>
      </c>
      <c r="B2156" t="s">
        <v>9948</v>
      </c>
      <c r="C2156" t="s">
        <v>9949</v>
      </c>
      <c r="D2156">
        <v>1</v>
      </c>
      <c r="E2156" t="s">
        <v>9950</v>
      </c>
      <c r="F2156" t="s">
        <v>9948</v>
      </c>
      <c r="G2156">
        <v>8630845</v>
      </c>
      <c r="H2156">
        <v>112505</v>
      </c>
      <c r="I2156">
        <v>5855</v>
      </c>
      <c r="J2156">
        <v>0</v>
      </c>
      <c r="K2156">
        <v>42</v>
      </c>
      <c r="L2156" t="s">
        <v>6668</v>
      </c>
      <c r="M2156">
        <v>20300</v>
      </c>
      <c r="N2156" t="s">
        <v>22</v>
      </c>
      <c r="O2156">
        <v>17</v>
      </c>
      <c r="P2156" t="s">
        <v>9951</v>
      </c>
      <c r="Q2156">
        <v>507</v>
      </c>
      <c r="R2156">
        <v>15617191</v>
      </c>
    </row>
    <row r="2157" spans="1:18" x14ac:dyDescent="0.25">
      <c r="A2157">
        <v>2155</v>
      </c>
      <c r="B2157" t="s">
        <v>9952</v>
      </c>
      <c r="C2157" t="s">
        <v>9953</v>
      </c>
      <c r="D2157">
        <v>1</v>
      </c>
      <c r="E2157" t="s">
        <v>9954</v>
      </c>
      <c r="F2157" t="s">
        <v>9952</v>
      </c>
      <c r="G2157">
        <v>3084252</v>
      </c>
      <c r="H2157">
        <v>20170</v>
      </c>
      <c r="I2157">
        <v>1966</v>
      </c>
      <c r="J2157">
        <v>0</v>
      </c>
      <c r="K2157">
        <v>47</v>
      </c>
      <c r="L2157" t="s">
        <v>328</v>
      </c>
      <c r="M2157">
        <v>23700</v>
      </c>
      <c r="N2157" t="s">
        <v>22</v>
      </c>
      <c r="O2157">
        <v>150</v>
      </c>
      <c r="P2157" t="s">
        <v>9955</v>
      </c>
      <c r="Q2157">
        <v>476</v>
      </c>
      <c r="R2157">
        <v>694983139</v>
      </c>
    </row>
    <row r="2158" spans="1:18" x14ac:dyDescent="0.25">
      <c r="A2158">
        <v>2156</v>
      </c>
      <c r="B2158" t="s">
        <v>9956</v>
      </c>
      <c r="C2158" t="s">
        <v>9957</v>
      </c>
      <c r="D2158">
        <v>2</v>
      </c>
      <c r="E2158" t="s">
        <v>9958</v>
      </c>
      <c r="F2158" t="s">
        <v>9956</v>
      </c>
      <c r="G2158">
        <v>18067564</v>
      </c>
      <c r="H2158">
        <v>91472</v>
      </c>
      <c r="I2158">
        <v>10243</v>
      </c>
      <c r="J2158">
        <v>0</v>
      </c>
      <c r="K2158">
        <v>181</v>
      </c>
      <c r="L2158" t="s">
        <v>99</v>
      </c>
      <c r="M2158">
        <v>134000</v>
      </c>
      <c r="N2158" t="s">
        <v>22</v>
      </c>
      <c r="O2158">
        <v>397</v>
      </c>
      <c r="P2158" t="s">
        <v>9959</v>
      </c>
      <c r="Q2158">
        <v>467</v>
      </c>
      <c r="R2158">
        <v>560764741</v>
      </c>
    </row>
    <row r="2159" spans="1:18" x14ac:dyDescent="0.25">
      <c r="A2159">
        <v>2157</v>
      </c>
      <c r="B2159" t="s">
        <v>9960</v>
      </c>
      <c r="C2159" t="s">
        <v>9961</v>
      </c>
      <c r="D2159">
        <v>2</v>
      </c>
      <c r="E2159" t="s">
        <v>9962</v>
      </c>
      <c r="F2159" t="s">
        <v>9963</v>
      </c>
      <c r="G2159">
        <v>1993</v>
      </c>
      <c r="H2159">
        <v>40</v>
      </c>
      <c r="I2159">
        <v>5</v>
      </c>
      <c r="J2159">
        <v>0</v>
      </c>
      <c r="K2159">
        <v>2</v>
      </c>
      <c r="L2159" t="s">
        <v>9964</v>
      </c>
      <c r="M2159">
        <v>32</v>
      </c>
      <c r="N2159" t="s">
        <v>22</v>
      </c>
      <c r="O2159">
        <v>1</v>
      </c>
      <c r="P2159" t="s">
        <v>9965</v>
      </c>
      <c r="Q2159">
        <v>572</v>
      </c>
      <c r="R2159">
        <v>1991</v>
      </c>
    </row>
    <row r="2160" spans="1:18" x14ac:dyDescent="0.25">
      <c r="B2160" s="3"/>
      <c r="F2160" s="3"/>
    </row>
    <row r="2161" spans="1:18" x14ac:dyDescent="0.25">
      <c r="A2161">
        <v>2159</v>
      </c>
      <c r="B2161" t="s">
        <v>9966</v>
      </c>
      <c r="C2161" t="s">
        <v>9967</v>
      </c>
      <c r="D2161">
        <v>1</v>
      </c>
      <c r="E2161" t="s">
        <v>9968</v>
      </c>
      <c r="F2161" t="s">
        <v>9966</v>
      </c>
      <c r="G2161">
        <v>11480514</v>
      </c>
      <c r="H2161">
        <v>34124</v>
      </c>
      <c r="I2161">
        <v>2456</v>
      </c>
      <c r="J2161">
        <v>0</v>
      </c>
      <c r="K2161">
        <v>84</v>
      </c>
      <c r="L2161" t="s">
        <v>1656</v>
      </c>
      <c r="M2161">
        <v>58600</v>
      </c>
      <c r="N2161" t="s">
        <v>22</v>
      </c>
      <c r="O2161">
        <v>1064</v>
      </c>
      <c r="P2161" t="s">
        <v>9705</v>
      </c>
      <c r="Q2161">
        <v>468</v>
      </c>
      <c r="R2161">
        <v>679053387</v>
      </c>
    </row>
    <row r="2162" spans="1:18" x14ac:dyDescent="0.25">
      <c r="A2162">
        <v>2160</v>
      </c>
      <c r="B2162" t="s">
        <v>9969</v>
      </c>
      <c r="C2162" t="s">
        <v>9970</v>
      </c>
      <c r="D2162">
        <v>1</v>
      </c>
      <c r="E2162" t="s">
        <v>9971</v>
      </c>
      <c r="F2162" t="s">
        <v>9969</v>
      </c>
      <c r="G2162">
        <v>9111864</v>
      </c>
      <c r="H2162">
        <v>127253</v>
      </c>
      <c r="I2162">
        <v>6564</v>
      </c>
      <c r="J2162">
        <v>0</v>
      </c>
      <c r="K2162">
        <v>1850</v>
      </c>
      <c r="L2162" t="s">
        <v>9737</v>
      </c>
      <c r="M2162">
        <v>1420</v>
      </c>
      <c r="N2162" t="s">
        <v>22</v>
      </c>
      <c r="O2162">
        <v>54</v>
      </c>
      <c r="P2162" t="s">
        <v>9972</v>
      </c>
      <c r="Q2162">
        <v>559</v>
      </c>
      <c r="R2162">
        <v>35272263</v>
      </c>
    </row>
    <row r="2163" spans="1:18" x14ac:dyDescent="0.25">
      <c r="A2163">
        <v>2161</v>
      </c>
      <c r="B2163" t="s">
        <v>9973</v>
      </c>
      <c r="C2163" t="s">
        <v>9974</v>
      </c>
      <c r="D2163">
        <v>1</v>
      </c>
      <c r="E2163" t="s">
        <v>9975</v>
      </c>
      <c r="F2163" t="s">
        <v>9973</v>
      </c>
      <c r="G2163">
        <v>6933377</v>
      </c>
      <c r="H2163">
        <v>51795</v>
      </c>
      <c r="I2163">
        <v>3531</v>
      </c>
      <c r="J2163">
        <v>0</v>
      </c>
      <c r="K2163">
        <v>609</v>
      </c>
      <c r="L2163" t="s">
        <v>99</v>
      </c>
      <c r="M2163">
        <v>134000</v>
      </c>
      <c r="N2163" t="s">
        <v>22</v>
      </c>
      <c r="O2163">
        <v>397</v>
      </c>
      <c r="P2163" t="s">
        <v>9746</v>
      </c>
      <c r="Q2163">
        <v>467</v>
      </c>
      <c r="R2163">
        <v>560764741</v>
      </c>
    </row>
    <row r="2164" spans="1:18" x14ac:dyDescent="0.25">
      <c r="A2164">
        <v>2162</v>
      </c>
      <c r="B2164" t="s">
        <v>9976</v>
      </c>
      <c r="C2164" t="s">
        <v>9977</v>
      </c>
      <c r="D2164">
        <v>2</v>
      </c>
      <c r="E2164" t="s">
        <v>9978</v>
      </c>
      <c r="F2164" t="s">
        <v>9976</v>
      </c>
      <c r="G2164">
        <v>3008039</v>
      </c>
      <c r="H2164">
        <v>26995</v>
      </c>
      <c r="I2164">
        <v>2107</v>
      </c>
      <c r="J2164">
        <v>0</v>
      </c>
      <c r="K2164">
        <v>270</v>
      </c>
      <c r="L2164" t="s">
        <v>1438</v>
      </c>
      <c r="M2164">
        <v>786</v>
      </c>
      <c r="N2164" t="s">
        <v>22</v>
      </c>
      <c r="O2164">
        <v>63</v>
      </c>
      <c r="P2164" t="s">
        <v>9979</v>
      </c>
      <c r="Q2164">
        <v>594</v>
      </c>
      <c r="R2164">
        <v>254147303</v>
      </c>
    </row>
    <row r="2165" spans="1:18" x14ac:dyDescent="0.25">
      <c r="A2165">
        <v>2163</v>
      </c>
      <c r="B2165" t="s">
        <v>9980</v>
      </c>
      <c r="C2165" t="s">
        <v>9981</v>
      </c>
      <c r="D2165">
        <v>1</v>
      </c>
      <c r="E2165" t="s">
        <v>9982</v>
      </c>
      <c r="F2165" t="s">
        <v>9980</v>
      </c>
      <c r="G2165">
        <v>88898</v>
      </c>
      <c r="H2165">
        <v>2716</v>
      </c>
      <c r="I2165">
        <v>18</v>
      </c>
      <c r="J2165">
        <v>0</v>
      </c>
      <c r="K2165">
        <v>0</v>
      </c>
      <c r="L2165" t="s">
        <v>1565</v>
      </c>
      <c r="M2165">
        <v>26000</v>
      </c>
      <c r="N2165" t="s">
        <v>22</v>
      </c>
      <c r="O2165">
        <v>2204</v>
      </c>
      <c r="P2165" t="s">
        <v>9983</v>
      </c>
      <c r="Q2165">
        <v>54</v>
      </c>
      <c r="R2165">
        <v>311858364</v>
      </c>
    </row>
    <row r="2166" spans="1:18" x14ac:dyDescent="0.25">
      <c r="A2166">
        <v>2164</v>
      </c>
      <c r="B2166" t="s">
        <v>9984</v>
      </c>
      <c r="C2166" t="s">
        <v>9985</v>
      </c>
      <c r="D2166">
        <v>2</v>
      </c>
      <c r="E2166" t="e">
        <f>-D0BEeTFbSg</f>
        <v>#NAME?</v>
      </c>
      <c r="F2166" t="s">
        <v>9984</v>
      </c>
      <c r="G2166">
        <v>11903012</v>
      </c>
      <c r="H2166">
        <v>107462</v>
      </c>
      <c r="I2166">
        <v>2983</v>
      </c>
      <c r="J2166">
        <v>0</v>
      </c>
      <c r="K2166">
        <v>695</v>
      </c>
      <c r="L2166" t="s">
        <v>876</v>
      </c>
      <c r="M2166">
        <v>157000</v>
      </c>
      <c r="N2166" t="s">
        <v>22</v>
      </c>
      <c r="O2166">
        <v>153</v>
      </c>
      <c r="P2166" t="s">
        <v>9986</v>
      </c>
      <c r="Q2166">
        <v>285</v>
      </c>
      <c r="R2166">
        <v>1907466764</v>
      </c>
    </row>
    <row r="2167" spans="1:18" x14ac:dyDescent="0.25">
      <c r="A2167">
        <v>2165</v>
      </c>
      <c r="B2167" t="s">
        <v>9987</v>
      </c>
      <c r="C2167" t="s">
        <v>9988</v>
      </c>
      <c r="D2167">
        <v>1</v>
      </c>
      <c r="E2167" t="s">
        <v>9989</v>
      </c>
      <c r="F2167" t="s">
        <v>9987</v>
      </c>
      <c r="G2167">
        <v>252350</v>
      </c>
      <c r="H2167">
        <v>4299</v>
      </c>
      <c r="I2167">
        <v>109</v>
      </c>
      <c r="J2167">
        <v>0</v>
      </c>
      <c r="K2167">
        <v>89</v>
      </c>
      <c r="L2167" t="s">
        <v>9990</v>
      </c>
      <c r="M2167">
        <v>8870</v>
      </c>
      <c r="N2167" t="s">
        <v>22</v>
      </c>
      <c r="O2167">
        <v>49</v>
      </c>
      <c r="P2167" t="s">
        <v>9991</v>
      </c>
      <c r="Q2167">
        <v>495</v>
      </c>
      <c r="R2167">
        <v>9213697</v>
      </c>
    </row>
    <row r="2168" spans="1:18" x14ac:dyDescent="0.25">
      <c r="A2168">
        <v>2166</v>
      </c>
      <c r="B2168" t="s">
        <v>9992</v>
      </c>
      <c r="C2168" t="s">
        <v>9993</v>
      </c>
      <c r="D2168">
        <v>2</v>
      </c>
      <c r="E2168" t="s">
        <v>9994</v>
      </c>
      <c r="F2168" t="s">
        <v>9992</v>
      </c>
      <c r="G2168">
        <v>35625686</v>
      </c>
      <c r="H2168">
        <v>239540</v>
      </c>
      <c r="I2168">
        <v>22147</v>
      </c>
      <c r="J2168">
        <v>0</v>
      </c>
      <c r="K2168">
        <v>3223</v>
      </c>
      <c r="L2168" t="s">
        <v>1631</v>
      </c>
      <c r="M2168">
        <v>392000</v>
      </c>
      <c r="N2168" t="s">
        <v>22</v>
      </c>
      <c r="O2168">
        <v>164</v>
      </c>
      <c r="P2168" t="s">
        <v>9995</v>
      </c>
      <c r="Q2168">
        <v>491</v>
      </c>
      <c r="R2168">
        <v>546732394</v>
      </c>
    </row>
    <row r="2169" spans="1:18" x14ac:dyDescent="0.25">
      <c r="A2169">
        <v>2167</v>
      </c>
      <c r="B2169" t="s">
        <v>9996</v>
      </c>
      <c r="C2169" t="s">
        <v>9997</v>
      </c>
      <c r="D2169">
        <v>1</v>
      </c>
      <c r="E2169" t="s">
        <v>9998</v>
      </c>
      <c r="F2169" t="s">
        <v>9996</v>
      </c>
      <c r="G2169">
        <v>637904</v>
      </c>
      <c r="H2169">
        <v>10724</v>
      </c>
      <c r="I2169">
        <v>403</v>
      </c>
      <c r="J2169">
        <v>0</v>
      </c>
      <c r="K2169">
        <v>131</v>
      </c>
      <c r="L2169" t="s">
        <v>9908</v>
      </c>
      <c r="M2169">
        <v>46500</v>
      </c>
      <c r="N2169" t="s">
        <v>22</v>
      </c>
      <c r="O2169">
        <v>291</v>
      </c>
      <c r="P2169" t="s">
        <v>9999</v>
      </c>
      <c r="Q2169">
        <v>460</v>
      </c>
      <c r="R2169">
        <v>51902641</v>
      </c>
    </row>
    <row r="2170" spans="1:18" x14ac:dyDescent="0.25">
      <c r="A2170">
        <v>2168</v>
      </c>
      <c r="B2170" t="s">
        <v>10000</v>
      </c>
      <c r="C2170" t="s">
        <v>10001</v>
      </c>
      <c r="D2170">
        <v>1</v>
      </c>
      <c r="E2170" t="s">
        <v>10002</v>
      </c>
      <c r="F2170" t="s">
        <v>10000</v>
      </c>
      <c r="G2170">
        <v>1686863</v>
      </c>
      <c r="H2170">
        <v>10735</v>
      </c>
      <c r="I2170">
        <v>549</v>
      </c>
      <c r="J2170">
        <v>0</v>
      </c>
      <c r="K2170">
        <v>0</v>
      </c>
      <c r="L2170" t="s">
        <v>876</v>
      </c>
      <c r="M2170">
        <v>157000</v>
      </c>
      <c r="N2170" t="s">
        <v>22</v>
      </c>
      <c r="O2170">
        <v>153</v>
      </c>
      <c r="P2170" t="s">
        <v>10003</v>
      </c>
      <c r="Q2170">
        <v>176</v>
      </c>
      <c r="R2170">
        <v>1907466764</v>
      </c>
    </row>
    <row r="2171" spans="1:18" x14ac:dyDescent="0.25">
      <c r="A2171">
        <v>2169</v>
      </c>
      <c r="B2171" t="s">
        <v>10004</v>
      </c>
      <c r="C2171" t="s">
        <v>10005</v>
      </c>
      <c r="D2171">
        <v>1</v>
      </c>
      <c r="E2171" t="s">
        <v>10006</v>
      </c>
      <c r="F2171" t="s">
        <v>10004</v>
      </c>
      <c r="G2171">
        <v>5802331</v>
      </c>
      <c r="H2171">
        <v>29325</v>
      </c>
      <c r="I2171">
        <v>2106</v>
      </c>
      <c r="J2171">
        <v>0</v>
      </c>
      <c r="K2171">
        <v>136</v>
      </c>
      <c r="L2171" t="s">
        <v>10007</v>
      </c>
      <c r="M2171">
        <v>53100</v>
      </c>
      <c r="N2171" t="s">
        <v>22</v>
      </c>
      <c r="O2171">
        <v>2436</v>
      </c>
      <c r="P2171" t="s">
        <v>10008</v>
      </c>
      <c r="Q2171">
        <v>489</v>
      </c>
      <c r="R2171">
        <v>106201485</v>
      </c>
    </row>
    <row r="2172" spans="1:18" x14ac:dyDescent="0.25">
      <c r="A2172">
        <v>2170</v>
      </c>
      <c r="B2172" t="s">
        <v>10009</v>
      </c>
      <c r="C2172" t="s">
        <v>10010</v>
      </c>
      <c r="D2172">
        <v>1</v>
      </c>
      <c r="E2172" t="s">
        <v>10011</v>
      </c>
      <c r="F2172" t="s">
        <v>10012</v>
      </c>
      <c r="G2172">
        <v>793398</v>
      </c>
      <c r="H2172">
        <v>9347</v>
      </c>
      <c r="I2172">
        <v>744</v>
      </c>
      <c r="J2172">
        <v>0</v>
      </c>
      <c r="K2172">
        <v>13</v>
      </c>
      <c r="L2172" t="s">
        <v>1631</v>
      </c>
      <c r="M2172">
        <v>392000</v>
      </c>
      <c r="N2172" t="s">
        <v>22</v>
      </c>
      <c r="O2172">
        <v>164</v>
      </c>
      <c r="P2172" t="s">
        <v>10013</v>
      </c>
      <c r="Q2172">
        <v>518</v>
      </c>
      <c r="R2172">
        <v>546732394</v>
      </c>
    </row>
    <row r="2173" spans="1:18" x14ac:dyDescent="0.25">
      <c r="A2173">
        <v>2171</v>
      </c>
      <c r="B2173" t="s">
        <v>10014</v>
      </c>
      <c r="C2173" t="s">
        <v>10015</v>
      </c>
      <c r="D2173">
        <v>2</v>
      </c>
      <c r="E2173" t="s">
        <v>10016</v>
      </c>
      <c r="F2173" t="s">
        <v>10014</v>
      </c>
      <c r="G2173">
        <v>9620466</v>
      </c>
      <c r="H2173">
        <v>83881</v>
      </c>
      <c r="I2173">
        <v>12078</v>
      </c>
      <c r="J2173">
        <v>0</v>
      </c>
      <c r="K2173">
        <v>133</v>
      </c>
      <c r="L2173" t="s">
        <v>644</v>
      </c>
      <c r="M2173">
        <v>404000</v>
      </c>
      <c r="N2173" t="s">
        <v>22</v>
      </c>
      <c r="O2173">
        <v>454</v>
      </c>
      <c r="P2173" t="s">
        <v>10017</v>
      </c>
      <c r="Q2173">
        <v>1798</v>
      </c>
      <c r="R2173">
        <v>300588910</v>
      </c>
    </row>
    <row r="2174" spans="1:18" x14ac:dyDescent="0.25">
      <c r="A2174">
        <v>2172</v>
      </c>
      <c r="B2174" t="s">
        <v>10018</v>
      </c>
      <c r="C2174" t="s">
        <v>10019</v>
      </c>
      <c r="D2174">
        <v>1</v>
      </c>
      <c r="E2174" t="s">
        <v>10020</v>
      </c>
      <c r="F2174" t="s">
        <v>10021</v>
      </c>
      <c r="G2174">
        <v>180461443</v>
      </c>
      <c r="H2174">
        <v>1865992</v>
      </c>
      <c r="I2174">
        <v>58935</v>
      </c>
      <c r="J2174">
        <v>0</v>
      </c>
      <c r="K2174">
        <v>67681</v>
      </c>
      <c r="L2174" t="s">
        <v>10022</v>
      </c>
      <c r="M2174">
        <v>1380000</v>
      </c>
      <c r="N2174" t="s">
        <v>22</v>
      </c>
      <c r="O2174">
        <v>70</v>
      </c>
      <c r="P2174" t="s">
        <v>10023</v>
      </c>
      <c r="Q2174">
        <v>418</v>
      </c>
      <c r="R2174">
        <v>576312124</v>
      </c>
    </row>
    <row r="2175" spans="1:18" x14ac:dyDescent="0.25">
      <c r="A2175">
        <v>2173</v>
      </c>
      <c r="B2175" t="s">
        <v>10024</v>
      </c>
      <c r="C2175" t="s">
        <v>10025</v>
      </c>
      <c r="D2175">
        <v>1</v>
      </c>
      <c r="E2175" t="s">
        <v>10026</v>
      </c>
      <c r="F2175" t="s">
        <v>10024</v>
      </c>
      <c r="G2175">
        <v>1541601</v>
      </c>
      <c r="H2175">
        <v>19651</v>
      </c>
      <c r="I2175">
        <v>543</v>
      </c>
      <c r="J2175">
        <v>0</v>
      </c>
      <c r="K2175">
        <v>16</v>
      </c>
      <c r="L2175" t="s">
        <v>8933</v>
      </c>
      <c r="M2175">
        <v>318000</v>
      </c>
      <c r="N2175" t="s">
        <v>22</v>
      </c>
      <c r="O2175">
        <v>991</v>
      </c>
      <c r="P2175" t="s">
        <v>10027</v>
      </c>
      <c r="Q2175">
        <v>680</v>
      </c>
      <c r="R2175">
        <v>1195562831</v>
      </c>
    </row>
    <row r="2176" spans="1:18" x14ac:dyDescent="0.25">
      <c r="A2176">
        <v>2174</v>
      </c>
      <c r="B2176" t="s">
        <v>10028</v>
      </c>
      <c r="C2176" t="s">
        <v>10029</v>
      </c>
      <c r="D2176">
        <v>1</v>
      </c>
      <c r="E2176" t="s">
        <v>10030</v>
      </c>
      <c r="F2176" t="s">
        <v>10028</v>
      </c>
      <c r="G2176">
        <v>2677457</v>
      </c>
      <c r="H2176">
        <v>28581</v>
      </c>
      <c r="I2176">
        <v>2233</v>
      </c>
      <c r="J2176">
        <v>0</v>
      </c>
      <c r="K2176">
        <v>0</v>
      </c>
      <c r="L2176" t="s">
        <v>10031</v>
      </c>
      <c r="M2176">
        <v>70500</v>
      </c>
      <c r="N2176" t="s">
        <v>22</v>
      </c>
      <c r="O2176">
        <v>360</v>
      </c>
      <c r="P2176" t="s">
        <v>10032</v>
      </c>
      <c r="Q2176">
        <v>157</v>
      </c>
      <c r="R2176">
        <v>492128803</v>
      </c>
    </row>
    <row r="2177" spans="1:18" x14ac:dyDescent="0.25">
      <c r="A2177">
        <v>2175</v>
      </c>
      <c r="B2177" t="s">
        <v>10033</v>
      </c>
      <c r="C2177" t="s">
        <v>10034</v>
      </c>
      <c r="D2177">
        <v>2</v>
      </c>
      <c r="E2177" t="s">
        <v>10035</v>
      </c>
      <c r="F2177" t="s">
        <v>10033</v>
      </c>
      <c r="G2177">
        <v>3327</v>
      </c>
      <c r="H2177">
        <v>72</v>
      </c>
      <c r="I2177">
        <v>2</v>
      </c>
      <c r="J2177">
        <v>0</v>
      </c>
      <c r="K2177">
        <v>0</v>
      </c>
      <c r="L2177" t="s">
        <v>10036</v>
      </c>
      <c r="M2177">
        <v>69500</v>
      </c>
      <c r="N2177" t="s">
        <v>22</v>
      </c>
      <c r="O2177">
        <v>177</v>
      </c>
      <c r="P2177" t="s">
        <v>10037</v>
      </c>
      <c r="Q2177">
        <v>181</v>
      </c>
      <c r="R2177">
        <v>150328056</v>
      </c>
    </row>
    <row r="2178" spans="1:18" x14ac:dyDescent="0.25">
      <c r="A2178">
        <v>2176</v>
      </c>
      <c r="B2178" t="s">
        <v>10038</v>
      </c>
      <c r="C2178" t="s">
        <v>10039</v>
      </c>
      <c r="D2178">
        <v>1</v>
      </c>
      <c r="E2178" t="s">
        <v>10040</v>
      </c>
      <c r="F2178" t="s">
        <v>10041</v>
      </c>
      <c r="G2178">
        <v>1457859</v>
      </c>
      <c r="H2178">
        <v>29030</v>
      </c>
      <c r="I2178">
        <v>2033</v>
      </c>
      <c r="J2178">
        <v>0</v>
      </c>
      <c r="K2178">
        <v>0</v>
      </c>
      <c r="L2178" t="s">
        <v>10042</v>
      </c>
      <c r="M2178">
        <v>56900</v>
      </c>
      <c r="N2178" t="s">
        <v>22</v>
      </c>
      <c r="O2178">
        <v>896</v>
      </c>
      <c r="P2178" t="s">
        <v>10043</v>
      </c>
      <c r="Q2178">
        <v>97</v>
      </c>
      <c r="R2178">
        <v>307656812</v>
      </c>
    </row>
    <row r="2179" spans="1:18" x14ac:dyDescent="0.25">
      <c r="A2179">
        <v>2177</v>
      </c>
      <c r="B2179" t="s">
        <v>10044</v>
      </c>
      <c r="C2179" t="s">
        <v>10045</v>
      </c>
      <c r="D2179">
        <v>3</v>
      </c>
      <c r="E2179" t="s">
        <v>10046</v>
      </c>
      <c r="F2179" t="s">
        <v>10044</v>
      </c>
      <c r="G2179">
        <v>365781</v>
      </c>
      <c r="H2179">
        <v>6094</v>
      </c>
      <c r="I2179">
        <v>348</v>
      </c>
      <c r="J2179">
        <v>0</v>
      </c>
      <c r="K2179">
        <v>85</v>
      </c>
      <c r="L2179" t="s">
        <v>10047</v>
      </c>
      <c r="M2179">
        <v>304</v>
      </c>
      <c r="N2179" t="s">
        <v>22</v>
      </c>
      <c r="O2179">
        <v>52</v>
      </c>
      <c r="P2179" t="s">
        <v>10048</v>
      </c>
      <c r="Q2179">
        <v>658</v>
      </c>
      <c r="R2179">
        <v>30196869</v>
      </c>
    </row>
    <row r="2180" spans="1:18" x14ac:dyDescent="0.25">
      <c r="A2180">
        <v>2178</v>
      </c>
      <c r="B2180" t="s">
        <v>10049</v>
      </c>
      <c r="C2180" t="s">
        <v>10050</v>
      </c>
      <c r="D2180">
        <v>1</v>
      </c>
      <c r="E2180" t="s">
        <v>10051</v>
      </c>
      <c r="F2180" t="s">
        <v>10049</v>
      </c>
      <c r="G2180">
        <v>3694214</v>
      </c>
      <c r="H2180">
        <v>54426</v>
      </c>
      <c r="I2180">
        <v>2745</v>
      </c>
      <c r="J2180">
        <v>0</v>
      </c>
      <c r="K2180">
        <v>0</v>
      </c>
      <c r="L2180" t="s">
        <v>8810</v>
      </c>
      <c r="M2180">
        <v>85400</v>
      </c>
      <c r="N2180" t="s">
        <v>22</v>
      </c>
      <c r="O2180">
        <v>3113</v>
      </c>
      <c r="P2180" t="s">
        <v>10052</v>
      </c>
      <c r="Q2180">
        <v>131</v>
      </c>
      <c r="R2180">
        <v>450278995</v>
      </c>
    </row>
    <row r="2181" spans="1:18" x14ac:dyDescent="0.25">
      <c r="A2181">
        <v>2179</v>
      </c>
      <c r="B2181" t="s">
        <v>10053</v>
      </c>
      <c r="C2181" t="s">
        <v>10054</v>
      </c>
      <c r="D2181">
        <v>1</v>
      </c>
      <c r="E2181" t="s">
        <v>10055</v>
      </c>
      <c r="F2181" t="s">
        <v>10053</v>
      </c>
      <c r="G2181">
        <v>8086539</v>
      </c>
      <c r="H2181">
        <v>102386</v>
      </c>
      <c r="I2181">
        <v>4289</v>
      </c>
      <c r="J2181">
        <v>0</v>
      </c>
      <c r="K2181">
        <v>0</v>
      </c>
      <c r="L2181" t="s">
        <v>10056</v>
      </c>
      <c r="M2181">
        <v>38600</v>
      </c>
      <c r="N2181" t="s">
        <v>22</v>
      </c>
      <c r="O2181">
        <v>421</v>
      </c>
      <c r="P2181" t="s">
        <v>10057</v>
      </c>
      <c r="Q2181">
        <v>139</v>
      </c>
      <c r="R2181">
        <v>521421693</v>
      </c>
    </row>
    <row r="2182" spans="1:18" x14ac:dyDescent="0.25">
      <c r="A2182">
        <v>2180</v>
      </c>
      <c r="B2182" t="s">
        <v>10058</v>
      </c>
      <c r="C2182" t="s">
        <v>10059</v>
      </c>
      <c r="D2182">
        <v>1</v>
      </c>
      <c r="E2182" t="s">
        <v>10060</v>
      </c>
      <c r="F2182" t="s">
        <v>10058</v>
      </c>
      <c r="G2182">
        <v>19968</v>
      </c>
      <c r="H2182">
        <v>418</v>
      </c>
      <c r="I2182">
        <v>20</v>
      </c>
      <c r="J2182">
        <v>0</v>
      </c>
      <c r="K2182">
        <v>0</v>
      </c>
      <c r="L2182" t="s">
        <v>10061</v>
      </c>
      <c r="M2182">
        <v>13700</v>
      </c>
      <c r="N2182" t="s">
        <v>22</v>
      </c>
      <c r="O2182">
        <v>632</v>
      </c>
      <c r="P2182" t="s">
        <v>10062</v>
      </c>
      <c r="Q2182">
        <v>69</v>
      </c>
      <c r="R2182">
        <v>48662863</v>
      </c>
    </row>
    <row r="2183" spans="1:18" x14ac:dyDescent="0.25">
      <c r="A2183">
        <v>2181</v>
      </c>
      <c r="B2183" t="s">
        <v>10063</v>
      </c>
      <c r="C2183" t="s">
        <v>10064</v>
      </c>
      <c r="D2183">
        <v>1</v>
      </c>
      <c r="E2183" t="s">
        <v>10065</v>
      </c>
      <c r="F2183" t="s">
        <v>10063</v>
      </c>
      <c r="G2183">
        <v>1251399</v>
      </c>
      <c r="H2183">
        <v>20656</v>
      </c>
      <c r="I2183">
        <v>2316</v>
      </c>
      <c r="J2183">
        <v>0</v>
      </c>
      <c r="K2183">
        <v>30</v>
      </c>
      <c r="L2183" t="s">
        <v>10066</v>
      </c>
      <c r="M2183">
        <v>17800</v>
      </c>
      <c r="N2183" t="s">
        <v>22</v>
      </c>
      <c r="O2183">
        <v>127</v>
      </c>
      <c r="P2183" t="s">
        <v>10067</v>
      </c>
      <c r="Q2183">
        <v>804</v>
      </c>
      <c r="R2183">
        <v>66504288</v>
      </c>
    </row>
    <row r="2184" spans="1:18" x14ac:dyDescent="0.25">
      <c r="A2184">
        <v>2182</v>
      </c>
      <c r="B2184" t="s">
        <v>10068</v>
      </c>
      <c r="C2184" t="s">
        <v>10069</v>
      </c>
      <c r="D2184">
        <v>1</v>
      </c>
      <c r="E2184" t="s">
        <v>10070</v>
      </c>
      <c r="F2184" t="s">
        <v>10068</v>
      </c>
      <c r="G2184">
        <v>1978878</v>
      </c>
      <c r="H2184">
        <v>27781</v>
      </c>
      <c r="I2184">
        <v>1145</v>
      </c>
      <c r="J2184">
        <v>0</v>
      </c>
      <c r="K2184">
        <v>1</v>
      </c>
      <c r="L2184" t="s">
        <v>10071</v>
      </c>
      <c r="M2184">
        <v>48200</v>
      </c>
      <c r="N2184" t="s">
        <v>22</v>
      </c>
      <c r="O2184">
        <v>266</v>
      </c>
      <c r="P2184" t="s">
        <v>10072</v>
      </c>
      <c r="Q2184">
        <v>110</v>
      </c>
      <c r="R2184">
        <v>620748387</v>
      </c>
    </row>
    <row r="2185" spans="1:18" x14ac:dyDescent="0.25">
      <c r="A2185">
        <v>2183</v>
      </c>
      <c r="B2185" t="s">
        <v>10073</v>
      </c>
      <c r="C2185" t="s">
        <v>10074</v>
      </c>
      <c r="D2185">
        <v>1</v>
      </c>
      <c r="E2185" t="s">
        <v>10075</v>
      </c>
      <c r="F2185" t="s">
        <v>10076</v>
      </c>
      <c r="G2185">
        <v>9831656</v>
      </c>
      <c r="H2185">
        <v>106425</v>
      </c>
      <c r="I2185">
        <v>7558</v>
      </c>
      <c r="J2185">
        <v>0</v>
      </c>
      <c r="K2185">
        <v>71</v>
      </c>
      <c r="L2185" t="s">
        <v>2522</v>
      </c>
      <c r="M2185">
        <v>58000</v>
      </c>
      <c r="N2185" t="s">
        <v>22</v>
      </c>
      <c r="O2185">
        <v>738</v>
      </c>
      <c r="P2185" t="s">
        <v>10077</v>
      </c>
      <c r="Q2185">
        <v>369</v>
      </c>
      <c r="R2185">
        <v>130316025</v>
      </c>
    </row>
    <row r="2186" spans="1:18" x14ac:dyDescent="0.25">
      <c r="A2186">
        <v>2184</v>
      </c>
      <c r="B2186" t="s">
        <v>10078</v>
      </c>
      <c r="C2186" t="s">
        <v>10079</v>
      </c>
      <c r="D2186">
        <v>1</v>
      </c>
      <c r="E2186" t="s">
        <v>10080</v>
      </c>
      <c r="F2186" t="s">
        <v>10078</v>
      </c>
      <c r="G2186">
        <v>10947017</v>
      </c>
      <c r="H2186">
        <v>180895</v>
      </c>
      <c r="I2186">
        <v>12659</v>
      </c>
      <c r="J2186">
        <v>0</v>
      </c>
      <c r="K2186">
        <v>0</v>
      </c>
      <c r="L2186" t="s">
        <v>10081</v>
      </c>
      <c r="M2186">
        <v>7730</v>
      </c>
      <c r="N2186" t="s">
        <v>22</v>
      </c>
      <c r="O2186">
        <v>158</v>
      </c>
      <c r="P2186" t="s">
        <v>10082</v>
      </c>
      <c r="Q2186">
        <v>89</v>
      </c>
      <c r="R2186">
        <v>500221517</v>
      </c>
    </row>
    <row r="2187" spans="1:18" x14ac:dyDescent="0.25">
      <c r="A2187">
        <v>2185</v>
      </c>
      <c r="B2187" t="s">
        <v>10083</v>
      </c>
      <c r="C2187" t="s">
        <v>10084</v>
      </c>
      <c r="D2187">
        <v>1</v>
      </c>
      <c r="E2187" t="s">
        <v>10085</v>
      </c>
      <c r="F2187" t="s">
        <v>10086</v>
      </c>
      <c r="G2187">
        <v>843868</v>
      </c>
      <c r="H2187">
        <v>11043</v>
      </c>
      <c r="I2187">
        <v>841</v>
      </c>
      <c r="J2187">
        <v>0</v>
      </c>
      <c r="K2187">
        <v>0</v>
      </c>
      <c r="L2187" t="s">
        <v>10087</v>
      </c>
      <c r="M2187">
        <v>53500</v>
      </c>
      <c r="N2187" t="s">
        <v>22</v>
      </c>
      <c r="O2187">
        <v>309</v>
      </c>
      <c r="P2187" t="s">
        <v>10088</v>
      </c>
      <c r="Q2187">
        <v>117</v>
      </c>
      <c r="R2187">
        <v>538097956</v>
      </c>
    </row>
    <row r="2188" spans="1:18" x14ac:dyDescent="0.25">
      <c r="A2188">
        <v>2186</v>
      </c>
      <c r="B2188" t="s">
        <v>10089</v>
      </c>
      <c r="C2188" t="s">
        <v>10090</v>
      </c>
      <c r="D2188">
        <v>1</v>
      </c>
      <c r="E2188" t="s">
        <v>10091</v>
      </c>
      <c r="F2188" t="s">
        <v>10089</v>
      </c>
      <c r="G2188">
        <v>38345067</v>
      </c>
      <c r="H2188">
        <v>336184</v>
      </c>
      <c r="I2188">
        <v>26062</v>
      </c>
      <c r="J2188">
        <v>0</v>
      </c>
      <c r="K2188">
        <v>1161</v>
      </c>
      <c r="L2188" t="s">
        <v>10092</v>
      </c>
      <c r="M2188">
        <v>30100</v>
      </c>
      <c r="N2188" t="s">
        <v>22</v>
      </c>
      <c r="O2188">
        <v>368</v>
      </c>
      <c r="P2188" t="s">
        <v>10093</v>
      </c>
      <c r="Q2188">
        <v>1300</v>
      </c>
      <c r="R2188">
        <v>312314481</v>
      </c>
    </row>
    <row r="2189" spans="1:18" x14ac:dyDescent="0.25">
      <c r="A2189">
        <v>2187</v>
      </c>
      <c r="B2189" t="s">
        <v>10094</v>
      </c>
      <c r="C2189" t="s">
        <v>10095</v>
      </c>
      <c r="D2189">
        <v>1</v>
      </c>
      <c r="E2189" t="s">
        <v>10096</v>
      </c>
      <c r="F2189" t="s">
        <v>10094</v>
      </c>
      <c r="G2189">
        <v>4338110</v>
      </c>
      <c r="H2189">
        <v>61768</v>
      </c>
      <c r="I2189">
        <v>2445</v>
      </c>
      <c r="J2189">
        <v>0</v>
      </c>
      <c r="K2189">
        <v>0</v>
      </c>
      <c r="L2189" t="s">
        <v>10097</v>
      </c>
      <c r="M2189">
        <v>26100</v>
      </c>
      <c r="N2189" t="s">
        <v>22</v>
      </c>
      <c r="O2189">
        <v>466</v>
      </c>
      <c r="P2189" t="s">
        <v>10098</v>
      </c>
      <c r="Q2189">
        <v>63</v>
      </c>
      <c r="R2189">
        <v>1146437347</v>
      </c>
    </row>
    <row r="2190" spans="1:18" x14ac:dyDescent="0.25">
      <c r="A2190">
        <v>2188</v>
      </c>
      <c r="B2190" t="s">
        <v>10099</v>
      </c>
      <c r="C2190" t="s">
        <v>10100</v>
      </c>
      <c r="D2190">
        <v>1</v>
      </c>
      <c r="E2190" t="s">
        <v>10101</v>
      </c>
      <c r="F2190" t="s">
        <v>10099</v>
      </c>
      <c r="G2190">
        <v>944659</v>
      </c>
      <c r="H2190">
        <v>17697</v>
      </c>
      <c r="I2190">
        <v>912</v>
      </c>
      <c r="J2190">
        <v>0</v>
      </c>
      <c r="K2190">
        <v>0</v>
      </c>
      <c r="L2190" t="s">
        <v>2180</v>
      </c>
      <c r="M2190">
        <v>1350</v>
      </c>
      <c r="N2190" t="s">
        <v>22</v>
      </c>
      <c r="O2190">
        <v>171</v>
      </c>
      <c r="P2190" t="s">
        <v>10102</v>
      </c>
      <c r="Q2190">
        <v>36</v>
      </c>
      <c r="R2190">
        <v>156993605</v>
      </c>
    </row>
    <row r="2191" spans="1:18" x14ac:dyDescent="0.25">
      <c r="A2191">
        <v>2189</v>
      </c>
      <c r="B2191" t="s">
        <v>10103</v>
      </c>
      <c r="C2191" t="s">
        <v>10104</v>
      </c>
      <c r="D2191">
        <v>1</v>
      </c>
      <c r="E2191" t="s">
        <v>10105</v>
      </c>
      <c r="F2191" t="s">
        <v>10106</v>
      </c>
      <c r="G2191">
        <v>69183651</v>
      </c>
      <c r="H2191">
        <v>529087</v>
      </c>
      <c r="I2191">
        <v>90769</v>
      </c>
      <c r="J2191">
        <v>0</v>
      </c>
      <c r="K2191">
        <v>403</v>
      </c>
      <c r="L2191" t="s">
        <v>8933</v>
      </c>
      <c r="M2191">
        <v>318000</v>
      </c>
      <c r="N2191" t="s">
        <v>22</v>
      </c>
      <c r="O2191">
        <v>991</v>
      </c>
      <c r="P2191" t="s">
        <v>10107</v>
      </c>
      <c r="Q2191">
        <v>481</v>
      </c>
      <c r="R2191">
        <v>1195562831</v>
      </c>
    </row>
    <row r="2192" spans="1:18" x14ac:dyDescent="0.25">
      <c r="A2192">
        <v>2190</v>
      </c>
      <c r="B2192" t="s">
        <v>10108</v>
      </c>
      <c r="C2192" t="s">
        <v>10109</v>
      </c>
      <c r="D2192">
        <v>1</v>
      </c>
      <c r="E2192" t="s">
        <v>10110</v>
      </c>
      <c r="F2192" t="s">
        <v>10111</v>
      </c>
      <c r="G2192">
        <v>3607466</v>
      </c>
      <c r="H2192">
        <v>49006</v>
      </c>
      <c r="I2192">
        <v>2537</v>
      </c>
      <c r="J2192">
        <v>0</v>
      </c>
      <c r="K2192">
        <v>1</v>
      </c>
      <c r="L2192" t="s">
        <v>10112</v>
      </c>
      <c r="M2192">
        <v>30600</v>
      </c>
      <c r="N2192" t="s">
        <v>22</v>
      </c>
      <c r="O2192">
        <v>327</v>
      </c>
      <c r="P2192" t="s">
        <v>10113</v>
      </c>
      <c r="Q2192">
        <v>135</v>
      </c>
      <c r="R2192">
        <v>110621914</v>
      </c>
    </row>
    <row r="2193" spans="1:18" x14ac:dyDescent="0.25">
      <c r="A2193">
        <v>2191</v>
      </c>
      <c r="B2193" t="s">
        <v>10114</v>
      </c>
      <c r="C2193" t="s">
        <v>10115</v>
      </c>
      <c r="D2193">
        <v>1</v>
      </c>
      <c r="E2193" t="s">
        <v>10116</v>
      </c>
      <c r="F2193" t="s">
        <v>10117</v>
      </c>
      <c r="G2193">
        <v>357719</v>
      </c>
      <c r="H2193">
        <v>6023</v>
      </c>
      <c r="I2193">
        <v>223</v>
      </c>
      <c r="J2193">
        <v>0</v>
      </c>
      <c r="K2193">
        <v>0</v>
      </c>
      <c r="L2193" t="s">
        <v>10118</v>
      </c>
      <c r="M2193">
        <v>168</v>
      </c>
      <c r="N2193" t="s">
        <v>22</v>
      </c>
      <c r="O2193">
        <v>148</v>
      </c>
      <c r="P2193" t="s">
        <v>10119</v>
      </c>
      <c r="Q2193">
        <v>90</v>
      </c>
      <c r="R2193">
        <v>11980607</v>
      </c>
    </row>
    <row r="2194" spans="1:18" x14ac:dyDescent="0.25">
      <c r="A2194">
        <v>2192</v>
      </c>
      <c r="B2194" t="s">
        <v>10120</v>
      </c>
      <c r="C2194" t="s">
        <v>10121</v>
      </c>
      <c r="D2194">
        <v>1</v>
      </c>
      <c r="E2194" t="s">
        <v>10122</v>
      </c>
      <c r="F2194" t="s">
        <v>10120</v>
      </c>
      <c r="G2194">
        <v>1014882</v>
      </c>
      <c r="H2194">
        <v>16818</v>
      </c>
      <c r="I2194">
        <v>869</v>
      </c>
      <c r="J2194">
        <v>0</v>
      </c>
      <c r="K2194">
        <v>0</v>
      </c>
      <c r="L2194" t="s">
        <v>10123</v>
      </c>
      <c r="M2194">
        <v>8640</v>
      </c>
      <c r="N2194" t="s">
        <v>22</v>
      </c>
      <c r="O2194">
        <v>396</v>
      </c>
      <c r="P2194" t="s">
        <v>10124</v>
      </c>
      <c r="Q2194">
        <v>159</v>
      </c>
      <c r="R2194">
        <v>47972955</v>
      </c>
    </row>
    <row r="2195" spans="1:18" x14ac:dyDescent="0.25">
      <c r="A2195">
        <v>2193</v>
      </c>
      <c r="B2195" t="s">
        <v>10125</v>
      </c>
      <c r="C2195" t="s">
        <v>10126</v>
      </c>
      <c r="D2195">
        <v>1</v>
      </c>
      <c r="E2195" t="s">
        <v>10127</v>
      </c>
      <c r="F2195" t="s">
        <v>10125</v>
      </c>
      <c r="G2195">
        <v>755476</v>
      </c>
      <c r="H2195">
        <v>9749</v>
      </c>
      <c r="I2195">
        <v>787</v>
      </c>
      <c r="J2195">
        <v>0</v>
      </c>
      <c r="K2195">
        <v>8</v>
      </c>
      <c r="L2195" t="s">
        <v>10128</v>
      </c>
      <c r="M2195">
        <v>30100</v>
      </c>
      <c r="N2195" t="s">
        <v>22</v>
      </c>
      <c r="O2195">
        <v>458</v>
      </c>
      <c r="P2195" t="s">
        <v>10129</v>
      </c>
      <c r="Q2195">
        <v>320</v>
      </c>
      <c r="R2195">
        <v>161719997</v>
      </c>
    </row>
    <row r="2196" spans="1:18" x14ac:dyDescent="0.25">
      <c r="A2196">
        <v>2194</v>
      </c>
      <c r="B2196" t="s">
        <v>10130</v>
      </c>
      <c r="C2196" t="s">
        <v>10131</v>
      </c>
      <c r="D2196">
        <v>1</v>
      </c>
      <c r="E2196" t="s">
        <v>10132</v>
      </c>
      <c r="F2196" t="s">
        <v>10133</v>
      </c>
      <c r="G2196">
        <v>7312860</v>
      </c>
      <c r="H2196">
        <v>76475</v>
      </c>
      <c r="I2196">
        <v>4358</v>
      </c>
      <c r="J2196">
        <v>0</v>
      </c>
      <c r="K2196">
        <v>445</v>
      </c>
      <c r="L2196" t="s">
        <v>10087</v>
      </c>
      <c r="M2196">
        <v>53500</v>
      </c>
      <c r="N2196" t="s">
        <v>22</v>
      </c>
      <c r="O2196">
        <v>309</v>
      </c>
      <c r="P2196" t="s">
        <v>10134</v>
      </c>
      <c r="Q2196">
        <v>341</v>
      </c>
      <c r="R2196">
        <v>538097956</v>
      </c>
    </row>
    <row r="2197" spans="1:18" x14ac:dyDescent="0.25">
      <c r="A2197">
        <v>2195</v>
      </c>
      <c r="B2197" t="s">
        <v>10135</v>
      </c>
      <c r="C2197" t="s">
        <v>10136</v>
      </c>
      <c r="D2197">
        <v>1</v>
      </c>
      <c r="E2197" t="s">
        <v>10137</v>
      </c>
      <c r="F2197" t="s">
        <v>10135</v>
      </c>
      <c r="G2197">
        <v>648617</v>
      </c>
      <c r="H2197">
        <v>11783</v>
      </c>
      <c r="I2197">
        <v>698</v>
      </c>
      <c r="J2197">
        <v>0</v>
      </c>
      <c r="K2197">
        <v>0</v>
      </c>
      <c r="L2197" t="s">
        <v>10066</v>
      </c>
      <c r="M2197">
        <v>17800</v>
      </c>
      <c r="N2197" t="s">
        <v>22</v>
      </c>
      <c r="O2197">
        <v>127</v>
      </c>
      <c r="P2197" t="s">
        <v>10138</v>
      </c>
      <c r="Q2197">
        <v>125</v>
      </c>
      <c r="R2197">
        <v>66504288</v>
      </c>
    </row>
    <row r="2198" spans="1:18" x14ac:dyDescent="0.25">
      <c r="A2198">
        <v>2196</v>
      </c>
      <c r="B2198" t="s">
        <v>10139</v>
      </c>
      <c r="C2198" t="s">
        <v>10140</v>
      </c>
      <c r="D2198">
        <v>2</v>
      </c>
      <c r="E2198" t="s">
        <v>10141</v>
      </c>
      <c r="F2198" t="s">
        <v>10142</v>
      </c>
      <c r="G2198">
        <v>916485</v>
      </c>
      <c r="H2198">
        <v>16089</v>
      </c>
      <c r="I2198">
        <v>146</v>
      </c>
      <c r="J2198">
        <v>0</v>
      </c>
      <c r="K2198">
        <v>226</v>
      </c>
      <c r="L2198" t="s">
        <v>10143</v>
      </c>
      <c r="M2198">
        <v>440000</v>
      </c>
      <c r="N2198" t="s">
        <v>22</v>
      </c>
      <c r="O2198">
        <v>722</v>
      </c>
      <c r="P2198" t="s">
        <v>10144</v>
      </c>
      <c r="Q2198">
        <v>544</v>
      </c>
      <c r="R2198">
        <v>266619648</v>
      </c>
    </row>
    <row r="2199" spans="1:18" x14ac:dyDescent="0.25">
      <c r="A2199">
        <v>2197</v>
      </c>
      <c r="B2199" t="s">
        <v>10145</v>
      </c>
      <c r="C2199" t="s">
        <v>10146</v>
      </c>
      <c r="D2199">
        <v>1</v>
      </c>
      <c r="E2199" t="s">
        <v>10147</v>
      </c>
      <c r="F2199" t="s">
        <v>10145</v>
      </c>
      <c r="G2199">
        <v>1154515</v>
      </c>
      <c r="H2199">
        <v>11290</v>
      </c>
      <c r="I2199">
        <v>433</v>
      </c>
      <c r="J2199">
        <v>0</v>
      </c>
      <c r="K2199">
        <v>91</v>
      </c>
      <c r="L2199" t="s">
        <v>10148</v>
      </c>
      <c r="M2199">
        <v>961</v>
      </c>
      <c r="N2199" t="s">
        <v>22</v>
      </c>
      <c r="O2199">
        <v>243</v>
      </c>
      <c r="P2199" t="s">
        <v>10149</v>
      </c>
      <c r="Q2199">
        <v>411</v>
      </c>
      <c r="R2199">
        <v>170225830</v>
      </c>
    </row>
    <row r="2200" spans="1:18" x14ac:dyDescent="0.25">
      <c r="A2200">
        <v>2198</v>
      </c>
      <c r="B2200" t="s">
        <v>10150</v>
      </c>
      <c r="C2200" t="s">
        <v>10151</v>
      </c>
      <c r="D2200">
        <v>1</v>
      </c>
      <c r="E2200" t="s">
        <v>10152</v>
      </c>
      <c r="F2200" t="s">
        <v>10150</v>
      </c>
      <c r="G2200">
        <v>202640</v>
      </c>
      <c r="H2200">
        <v>3963</v>
      </c>
      <c r="I2200">
        <v>198</v>
      </c>
      <c r="J2200">
        <v>0</v>
      </c>
      <c r="K2200">
        <v>0</v>
      </c>
      <c r="L2200" t="s">
        <v>10153</v>
      </c>
      <c r="M2200">
        <v>8990</v>
      </c>
      <c r="N2200" t="s">
        <v>22</v>
      </c>
      <c r="O2200">
        <v>253</v>
      </c>
      <c r="P2200" t="s">
        <v>10154</v>
      </c>
      <c r="Q2200">
        <v>64</v>
      </c>
      <c r="R2200">
        <v>42627137</v>
      </c>
    </row>
    <row r="2201" spans="1:18" x14ac:dyDescent="0.25">
      <c r="A2201">
        <v>2199</v>
      </c>
      <c r="B2201" t="s">
        <v>10155</v>
      </c>
      <c r="C2201" t="s">
        <v>10156</v>
      </c>
      <c r="D2201">
        <v>1</v>
      </c>
      <c r="E2201" t="s">
        <v>10157</v>
      </c>
      <c r="F2201" t="s">
        <v>10155</v>
      </c>
      <c r="G2201">
        <v>1124141</v>
      </c>
      <c r="H2201">
        <v>21434</v>
      </c>
      <c r="I2201">
        <v>838</v>
      </c>
      <c r="J2201">
        <v>0</v>
      </c>
      <c r="K2201">
        <v>0</v>
      </c>
      <c r="L2201" t="s">
        <v>10158</v>
      </c>
      <c r="M2201">
        <v>66500</v>
      </c>
      <c r="N2201" t="s">
        <v>22</v>
      </c>
      <c r="O2201">
        <v>493</v>
      </c>
      <c r="P2201" t="s">
        <v>10159</v>
      </c>
      <c r="Q2201">
        <v>128</v>
      </c>
      <c r="R2201">
        <v>139464581</v>
      </c>
    </row>
    <row r="2202" spans="1:18" x14ac:dyDescent="0.25">
      <c r="A2202">
        <v>2200</v>
      </c>
      <c r="B2202" t="s">
        <v>10160</v>
      </c>
      <c r="C2202" t="s">
        <v>10161</v>
      </c>
      <c r="D2202">
        <v>1</v>
      </c>
      <c r="E2202" t="s">
        <v>10162</v>
      </c>
      <c r="F2202" t="s">
        <v>10163</v>
      </c>
      <c r="G2202">
        <v>2105764</v>
      </c>
      <c r="H2202">
        <v>26119</v>
      </c>
      <c r="I2202">
        <v>1297</v>
      </c>
      <c r="J2202">
        <v>0</v>
      </c>
      <c r="K2202">
        <v>0</v>
      </c>
      <c r="L2202" t="s">
        <v>10164</v>
      </c>
      <c r="M2202">
        <v>15100</v>
      </c>
      <c r="N2202" t="s">
        <v>22</v>
      </c>
      <c r="O2202">
        <v>260</v>
      </c>
      <c r="P2202" t="s">
        <v>10165</v>
      </c>
      <c r="Q2202">
        <v>111</v>
      </c>
      <c r="R2202">
        <v>50469752</v>
      </c>
    </row>
    <row r="2203" spans="1:18" x14ac:dyDescent="0.25">
      <c r="A2203">
        <v>2201</v>
      </c>
      <c r="B2203" t="s">
        <v>10166</v>
      </c>
      <c r="C2203" t="s">
        <v>10167</v>
      </c>
      <c r="D2203">
        <v>1</v>
      </c>
      <c r="E2203" t="s">
        <v>10168</v>
      </c>
      <c r="F2203" t="s">
        <v>10166</v>
      </c>
      <c r="G2203">
        <v>2882028</v>
      </c>
      <c r="H2203">
        <v>29219</v>
      </c>
      <c r="I2203">
        <v>1924</v>
      </c>
      <c r="J2203">
        <v>0</v>
      </c>
      <c r="K2203">
        <v>0</v>
      </c>
      <c r="L2203" t="s">
        <v>10169</v>
      </c>
      <c r="M2203">
        <v>20800</v>
      </c>
      <c r="N2203" t="s">
        <v>22</v>
      </c>
      <c r="O2203">
        <v>568</v>
      </c>
      <c r="P2203" t="s">
        <v>10170</v>
      </c>
      <c r="Q2203">
        <v>125</v>
      </c>
      <c r="R2203">
        <v>130541098</v>
      </c>
    </row>
    <row r="2204" spans="1:18" x14ac:dyDescent="0.25">
      <c r="A2204">
        <v>2202</v>
      </c>
      <c r="B2204" t="s">
        <v>10171</v>
      </c>
      <c r="C2204" t="s">
        <v>10172</v>
      </c>
      <c r="D2204">
        <v>1</v>
      </c>
      <c r="E2204" t="s">
        <v>10173</v>
      </c>
      <c r="F2204" t="s">
        <v>10174</v>
      </c>
      <c r="G2204">
        <v>6090</v>
      </c>
      <c r="H2204">
        <v>274</v>
      </c>
      <c r="I2204">
        <v>6</v>
      </c>
      <c r="J2204">
        <v>0</v>
      </c>
      <c r="K2204">
        <v>11</v>
      </c>
      <c r="L2204" t="s">
        <v>10175</v>
      </c>
      <c r="M2204">
        <v>450000</v>
      </c>
      <c r="N2204" t="s">
        <v>22</v>
      </c>
      <c r="O2204">
        <v>883</v>
      </c>
      <c r="P2204" t="s">
        <v>10176</v>
      </c>
      <c r="Q2204">
        <v>173</v>
      </c>
      <c r="R2204">
        <v>26059126</v>
      </c>
    </row>
    <row r="2205" spans="1:18" x14ac:dyDescent="0.25">
      <c r="A2205">
        <v>2203</v>
      </c>
      <c r="B2205" t="s">
        <v>10177</v>
      </c>
      <c r="C2205" t="s">
        <v>10178</v>
      </c>
      <c r="D2205">
        <v>1</v>
      </c>
      <c r="E2205" t="s">
        <v>10179</v>
      </c>
      <c r="F2205" t="s">
        <v>10177</v>
      </c>
      <c r="G2205">
        <v>11541836</v>
      </c>
      <c r="H2205">
        <v>114921</v>
      </c>
      <c r="I2205">
        <v>9983</v>
      </c>
      <c r="J2205">
        <v>0</v>
      </c>
      <c r="K2205">
        <v>168</v>
      </c>
      <c r="L2205" t="s">
        <v>8933</v>
      </c>
      <c r="M2205">
        <v>318000</v>
      </c>
      <c r="N2205" t="s">
        <v>22</v>
      </c>
      <c r="O2205">
        <v>991</v>
      </c>
      <c r="P2205" t="s">
        <v>10180</v>
      </c>
      <c r="Q2205">
        <v>517</v>
      </c>
      <c r="R2205">
        <v>1195562831</v>
      </c>
    </row>
    <row r="2206" spans="1:18" x14ac:dyDescent="0.25">
      <c r="A2206">
        <v>2204</v>
      </c>
      <c r="B2206" t="s">
        <v>10181</v>
      </c>
      <c r="C2206" t="s">
        <v>10182</v>
      </c>
      <c r="D2206">
        <v>1</v>
      </c>
      <c r="E2206" t="s">
        <v>10183</v>
      </c>
      <c r="F2206" t="s">
        <v>10181</v>
      </c>
      <c r="G2206">
        <v>478671</v>
      </c>
      <c r="H2206">
        <v>11086</v>
      </c>
      <c r="I2206">
        <v>350</v>
      </c>
      <c r="J2206">
        <v>0</v>
      </c>
      <c r="K2206">
        <v>2</v>
      </c>
      <c r="L2206" t="s">
        <v>1780</v>
      </c>
      <c r="M2206">
        <v>560</v>
      </c>
      <c r="N2206" t="s">
        <v>22</v>
      </c>
      <c r="O2206">
        <v>5</v>
      </c>
      <c r="P2206" t="s">
        <v>10184</v>
      </c>
      <c r="Q2206">
        <v>153</v>
      </c>
      <c r="R2206">
        <v>17736265</v>
      </c>
    </row>
    <row r="2207" spans="1:18" x14ac:dyDescent="0.25">
      <c r="A2207">
        <v>2205</v>
      </c>
      <c r="B2207" t="s">
        <v>10185</v>
      </c>
      <c r="C2207" t="s">
        <v>10186</v>
      </c>
      <c r="D2207">
        <v>1</v>
      </c>
      <c r="E2207" t="s">
        <v>10187</v>
      </c>
      <c r="F2207" t="s">
        <v>10188</v>
      </c>
      <c r="G2207">
        <v>134</v>
      </c>
      <c r="H2207">
        <v>6</v>
      </c>
      <c r="I2207">
        <v>0</v>
      </c>
      <c r="J2207">
        <v>0</v>
      </c>
      <c r="K2207">
        <v>1</v>
      </c>
      <c r="L2207" t="s">
        <v>10189</v>
      </c>
      <c r="M2207">
        <v>420</v>
      </c>
      <c r="N2207" t="s">
        <v>22</v>
      </c>
      <c r="O2207">
        <v>255</v>
      </c>
      <c r="P2207" t="s">
        <v>10190</v>
      </c>
      <c r="Q2207">
        <v>190</v>
      </c>
      <c r="R2207">
        <v>141698</v>
      </c>
    </row>
    <row r="2208" spans="1:18" x14ac:dyDescent="0.25">
      <c r="A2208">
        <v>2206</v>
      </c>
      <c r="B2208" t="s">
        <v>10191</v>
      </c>
      <c r="C2208" t="s">
        <v>10192</v>
      </c>
      <c r="D2208">
        <v>1</v>
      </c>
      <c r="E2208" t="s">
        <v>10193</v>
      </c>
      <c r="F2208" t="s">
        <v>10191</v>
      </c>
      <c r="G2208">
        <v>27780578</v>
      </c>
      <c r="H2208">
        <v>239573</v>
      </c>
      <c r="I2208">
        <v>18202</v>
      </c>
      <c r="J2208">
        <v>0</v>
      </c>
      <c r="K2208">
        <v>105</v>
      </c>
      <c r="L2208" t="s">
        <v>10194</v>
      </c>
      <c r="M2208">
        <v>276000</v>
      </c>
      <c r="N2208" t="s">
        <v>22</v>
      </c>
      <c r="O2208">
        <v>759</v>
      </c>
      <c r="P2208" t="s">
        <v>10195</v>
      </c>
      <c r="Q2208">
        <v>278</v>
      </c>
      <c r="R2208">
        <v>1246217461</v>
      </c>
    </row>
    <row r="2209" spans="1:18" x14ac:dyDescent="0.25">
      <c r="A2209">
        <v>2207</v>
      </c>
      <c r="B2209" t="s">
        <v>10196</v>
      </c>
      <c r="C2209" t="s">
        <v>10197</v>
      </c>
      <c r="D2209">
        <v>1</v>
      </c>
      <c r="E2209" t="s">
        <v>10198</v>
      </c>
      <c r="F2209" t="s">
        <v>10196</v>
      </c>
      <c r="G2209">
        <v>12771012</v>
      </c>
      <c r="H2209">
        <v>117528</v>
      </c>
      <c r="I2209">
        <v>5848</v>
      </c>
      <c r="J2209">
        <v>0</v>
      </c>
      <c r="K2209">
        <v>527</v>
      </c>
      <c r="L2209" t="s">
        <v>8933</v>
      </c>
      <c r="M2209">
        <v>318000</v>
      </c>
      <c r="N2209" t="s">
        <v>22</v>
      </c>
      <c r="O2209">
        <v>991</v>
      </c>
      <c r="P2209" t="s">
        <v>10199</v>
      </c>
      <c r="Q2209">
        <v>510</v>
      </c>
      <c r="R2209">
        <v>1195562831</v>
      </c>
    </row>
    <row r="2210" spans="1:18" x14ac:dyDescent="0.25">
      <c r="A2210">
        <v>2208</v>
      </c>
      <c r="B2210" t="s">
        <v>10200</v>
      </c>
      <c r="C2210" t="s">
        <v>10201</v>
      </c>
      <c r="D2210">
        <v>1</v>
      </c>
      <c r="E2210" t="s">
        <v>10202</v>
      </c>
      <c r="F2210" t="s">
        <v>10200</v>
      </c>
      <c r="G2210">
        <v>1469856</v>
      </c>
      <c r="H2210">
        <v>21112</v>
      </c>
      <c r="I2210">
        <v>1255</v>
      </c>
      <c r="J2210">
        <v>0</v>
      </c>
      <c r="K2210">
        <v>0</v>
      </c>
      <c r="L2210" t="s">
        <v>10203</v>
      </c>
      <c r="M2210">
        <v>13200</v>
      </c>
      <c r="N2210" t="s">
        <v>22</v>
      </c>
      <c r="O2210">
        <v>32</v>
      </c>
      <c r="P2210" t="s">
        <v>10204</v>
      </c>
      <c r="Q2210">
        <v>103</v>
      </c>
      <c r="R2210">
        <v>3533661</v>
      </c>
    </row>
    <row r="2211" spans="1:18" x14ac:dyDescent="0.25">
      <c r="A2211">
        <v>2209</v>
      </c>
      <c r="B2211" t="s">
        <v>10205</v>
      </c>
      <c r="C2211" t="s">
        <v>10206</v>
      </c>
      <c r="D2211">
        <v>1</v>
      </c>
      <c r="E2211" t="s">
        <v>10207</v>
      </c>
      <c r="F2211" t="s">
        <v>10205</v>
      </c>
      <c r="G2211">
        <v>4407514</v>
      </c>
      <c r="H2211">
        <v>74021</v>
      </c>
      <c r="I2211">
        <v>3642</v>
      </c>
      <c r="J2211">
        <v>0</v>
      </c>
      <c r="K2211">
        <v>30</v>
      </c>
      <c r="L2211" t="s">
        <v>10092</v>
      </c>
      <c r="M2211">
        <v>30100</v>
      </c>
      <c r="N2211" t="s">
        <v>22</v>
      </c>
      <c r="O2211">
        <v>368</v>
      </c>
      <c r="P2211" t="s">
        <v>10208</v>
      </c>
      <c r="Q2211">
        <v>209</v>
      </c>
      <c r="R2211">
        <v>312314481</v>
      </c>
    </row>
    <row r="2212" spans="1:18" x14ac:dyDescent="0.25">
      <c r="A2212">
        <v>2210</v>
      </c>
      <c r="B2212" t="s">
        <v>10209</v>
      </c>
      <c r="C2212" t="s">
        <v>10210</v>
      </c>
      <c r="D2212">
        <v>1</v>
      </c>
      <c r="E2212" t="s">
        <v>10211</v>
      </c>
      <c r="F2212" t="s">
        <v>10209</v>
      </c>
      <c r="G2212">
        <v>425494</v>
      </c>
      <c r="H2212">
        <v>6408</v>
      </c>
      <c r="I2212">
        <v>458</v>
      </c>
      <c r="J2212">
        <v>0</v>
      </c>
      <c r="K2212">
        <v>1</v>
      </c>
      <c r="L2212" t="s">
        <v>10047</v>
      </c>
      <c r="M2212">
        <v>304</v>
      </c>
      <c r="N2212" t="s">
        <v>22</v>
      </c>
      <c r="O2212">
        <v>52</v>
      </c>
      <c r="P2212" t="s">
        <v>10212</v>
      </c>
      <c r="Q2212">
        <v>188</v>
      </c>
      <c r="R2212">
        <v>30196869</v>
      </c>
    </row>
    <row r="2213" spans="1:18" x14ac:dyDescent="0.25">
      <c r="A2213">
        <v>2211</v>
      </c>
      <c r="B2213" t="s">
        <v>10213</v>
      </c>
      <c r="C2213" t="s">
        <v>10214</v>
      </c>
      <c r="D2213">
        <v>1</v>
      </c>
      <c r="E2213" t="s">
        <v>10215</v>
      </c>
      <c r="F2213" t="s">
        <v>10216</v>
      </c>
      <c r="G2213">
        <v>1161057</v>
      </c>
      <c r="H2213">
        <v>12326</v>
      </c>
      <c r="I2213">
        <v>754</v>
      </c>
      <c r="J2213">
        <v>0</v>
      </c>
      <c r="K2213">
        <v>13</v>
      </c>
      <c r="L2213" t="s">
        <v>2528</v>
      </c>
      <c r="M2213">
        <v>12400</v>
      </c>
      <c r="N2213" t="s">
        <v>22</v>
      </c>
      <c r="O2213">
        <v>213</v>
      </c>
      <c r="P2213" t="s">
        <v>10217</v>
      </c>
      <c r="Q2213">
        <v>329</v>
      </c>
      <c r="R2213">
        <v>90964796</v>
      </c>
    </row>
    <row r="2214" spans="1:18" x14ac:dyDescent="0.25">
      <c r="A2214">
        <v>2212</v>
      </c>
      <c r="B2214" t="s">
        <v>10218</v>
      </c>
      <c r="C2214" t="s">
        <v>10219</v>
      </c>
      <c r="D2214">
        <v>1</v>
      </c>
      <c r="E2214" t="s">
        <v>10220</v>
      </c>
      <c r="F2214" t="s">
        <v>10218</v>
      </c>
      <c r="G2214">
        <v>73670</v>
      </c>
      <c r="H2214">
        <v>1273</v>
      </c>
      <c r="I2214">
        <v>107</v>
      </c>
      <c r="J2214">
        <v>0</v>
      </c>
      <c r="K2214">
        <v>0</v>
      </c>
      <c r="L2214" t="s">
        <v>10221</v>
      </c>
      <c r="M2214">
        <v>256</v>
      </c>
      <c r="N2214" t="s">
        <v>22</v>
      </c>
      <c r="O2214">
        <v>239</v>
      </c>
      <c r="P2214" t="s">
        <v>10222</v>
      </c>
      <c r="Q2214">
        <v>55</v>
      </c>
      <c r="R2214">
        <v>8910929</v>
      </c>
    </row>
    <row r="2215" spans="1:18" x14ac:dyDescent="0.25">
      <c r="A2215">
        <v>2213</v>
      </c>
      <c r="B2215" t="s">
        <v>10223</v>
      </c>
      <c r="C2215" t="s">
        <v>10224</v>
      </c>
      <c r="D2215">
        <v>1</v>
      </c>
      <c r="E2215" t="s">
        <v>10225</v>
      </c>
      <c r="F2215" t="s">
        <v>10226</v>
      </c>
      <c r="G2215">
        <v>2660886</v>
      </c>
      <c r="H2215">
        <v>24553</v>
      </c>
      <c r="I2215">
        <v>3588</v>
      </c>
      <c r="J2215">
        <v>0</v>
      </c>
      <c r="K2215">
        <v>50</v>
      </c>
      <c r="L2215" t="s">
        <v>2522</v>
      </c>
      <c r="M2215">
        <v>58000</v>
      </c>
      <c r="N2215" t="s">
        <v>22</v>
      </c>
      <c r="O2215">
        <v>738</v>
      </c>
      <c r="P2215" t="s">
        <v>10227</v>
      </c>
      <c r="Q2215">
        <v>369</v>
      </c>
      <c r="R2215">
        <v>130316025</v>
      </c>
    </row>
    <row r="2216" spans="1:18" x14ac:dyDescent="0.25">
      <c r="A2216">
        <v>2214</v>
      </c>
      <c r="B2216" t="s">
        <v>10228</v>
      </c>
      <c r="C2216" t="s">
        <v>10229</v>
      </c>
      <c r="D2216">
        <v>1</v>
      </c>
      <c r="E2216" t="s">
        <v>10230</v>
      </c>
      <c r="F2216" t="s">
        <v>10228</v>
      </c>
      <c r="G2216">
        <v>1912343</v>
      </c>
      <c r="H2216">
        <v>20572</v>
      </c>
      <c r="I2216">
        <v>2475</v>
      </c>
      <c r="J2216">
        <v>0</v>
      </c>
      <c r="K2216">
        <v>37</v>
      </c>
      <c r="L2216" t="s">
        <v>2180</v>
      </c>
      <c r="M2216">
        <v>1350</v>
      </c>
      <c r="N2216" t="s">
        <v>22</v>
      </c>
      <c r="O2216">
        <v>171</v>
      </c>
      <c r="P2216" t="s">
        <v>10231</v>
      </c>
      <c r="Q2216">
        <v>271</v>
      </c>
      <c r="R2216">
        <v>156993605</v>
      </c>
    </row>
    <row r="2217" spans="1:18" x14ac:dyDescent="0.25">
      <c r="A2217">
        <v>2215</v>
      </c>
      <c r="B2217" t="s">
        <v>10232</v>
      </c>
      <c r="C2217" t="s">
        <v>10233</v>
      </c>
      <c r="D2217">
        <v>1</v>
      </c>
      <c r="E2217" t="s">
        <v>10234</v>
      </c>
      <c r="F2217" t="s">
        <v>10235</v>
      </c>
      <c r="G2217">
        <v>4744080</v>
      </c>
      <c r="H2217">
        <v>54920</v>
      </c>
      <c r="I2217">
        <v>4462</v>
      </c>
      <c r="J2217">
        <v>0</v>
      </c>
      <c r="K2217">
        <v>6</v>
      </c>
      <c r="L2217" t="s">
        <v>10236</v>
      </c>
      <c r="M2217">
        <v>162000</v>
      </c>
      <c r="N2217" t="s">
        <v>22</v>
      </c>
      <c r="O2217">
        <v>720</v>
      </c>
      <c r="P2217" t="s">
        <v>10237</v>
      </c>
      <c r="Q2217">
        <v>89</v>
      </c>
      <c r="R2217">
        <v>452495598</v>
      </c>
    </row>
    <row r="2218" spans="1:18" x14ac:dyDescent="0.25">
      <c r="A2218">
        <v>2216</v>
      </c>
      <c r="B2218" t="s">
        <v>10238</v>
      </c>
      <c r="C2218" t="s">
        <v>10239</v>
      </c>
      <c r="D2218">
        <v>1</v>
      </c>
      <c r="E2218" t="s">
        <v>10240</v>
      </c>
      <c r="F2218" t="s">
        <v>10241</v>
      </c>
      <c r="G2218">
        <v>14</v>
      </c>
      <c r="H2218">
        <v>3</v>
      </c>
      <c r="I2218">
        <v>0</v>
      </c>
      <c r="J2218">
        <v>0</v>
      </c>
      <c r="K2218">
        <v>2</v>
      </c>
      <c r="L2218" t="s">
        <v>10242</v>
      </c>
      <c r="M2218">
        <v>14</v>
      </c>
      <c r="N2218" t="s">
        <v>22</v>
      </c>
      <c r="O2218">
        <v>17</v>
      </c>
      <c r="P2218" t="s">
        <v>10243</v>
      </c>
      <c r="Q2218">
        <v>39</v>
      </c>
      <c r="R2218">
        <v>289</v>
      </c>
    </row>
    <row r="2219" spans="1:18" x14ac:dyDescent="0.25">
      <c r="A2219">
        <v>2217</v>
      </c>
      <c r="B2219" t="s">
        <v>10244</v>
      </c>
      <c r="C2219" t="s">
        <v>10245</v>
      </c>
      <c r="D2219">
        <v>1</v>
      </c>
      <c r="E2219" t="s">
        <v>10246</v>
      </c>
      <c r="F2219" t="s">
        <v>10244</v>
      </c>
      <c r="G2219">
        <v>18176045</v>
      </c>
      <c r="H2219">
        <v>135414</v>
      </c>
      <c r="I2219">
        <v>7574</v>
      </c>
      <c r="J2219">
        <v>0</v>
      </c>
      <c r="K2219">
        <v>1040</v>
      </c>
      <c r="L2219" t="s">
        <v>8933</v>
      </c>
      <c r="M2219">
        <v>318000</v>
      </c>
      <c r="N2219" t="s">
        <v>22</v>
      </c>
      <c r="O2219">
        <v>991</v>
      </c>
      <c r="P2219" t="s">
        <v>10247</v>
      </c>
      <c r="Q2219">
        <v>2200</v>
      </c>
      <c r="R2219">
        <v>1195562831</v>
      </c>
    </row>
    <row r="2220" spans="1:18" x14ac:dyDescent="0.25">
      <c r="A2220">
        <v>2218</v>
      </c>
      <c r="B2220" t="s">
        <v>10248</v>
      </c>
      <c r="C2220" t="s">
        <v>10249</v>
      </c>
      <c r="D2220">
        <v>1</v>
      </c>
      <c r="E2220" t="s">
        <v>10250</v>
      </c>
      <c r="F2220" t="s">
        <v>10251</v>
      </c>
      <c r="G2220">
        <v>1155</v>
      </c>
      <c r="H2220">
        <v>24</v>
      </c>
      <c r="I2220">
        <v>0</v>
      </c>
      <c r="J2220">
        <v>0</v>
      </c>
      <c r="K2220">
        <v>0</v>
      </c>
      <c r="L2220" t="s">
        <v>10252</v>
      </c>
      <c r="M2220">
        <v>11000</v>
      </c>
      <c r="N2220" t="s">
        <v>22</v>
      </c>
      <c r="O2220">
        <v>136</v>
      </c>
      <c r="P2220" t="s">
        <v>10253</v>
      </c>
      <c r="Q2220">
        <v>173</v>
      </c>
      <c r="R2220">
        <v>36214786</v>
      </c>
    </row>
    <row r="2221" spans="1:18" x14ac:dyDescent="0.25">
      <c r="A2221">
        <v>2219</v>
      </c>
      <c r="B2221" t="s">
        <v>1967</v>
      </c>
      <c r="C2221" t="s">
        <v>10254</v>
      </c>
      <c r="D2221">
        <v>1</v>
      </c>
      <c r="E2221" t="s">
        <v>10255</v>
      </c>
      <c r="F2221" t="s">
        <v>1967</v>
      </c>
      <c r="G2221">
        <v>20731461</v>
      </c>
      <c r="H2221">
        <v>250444</v>
      </c>
      <c r="I2221">
        <v>16258</v>
      </c>
      <c r="J2221">
        <v>0</v>
      </c>
      <c r="K2221">
        <v>44</v>
      </c>
      <c r="L2221" t="s">
        <v>10256</v>
      </c>
      <c r="M2221">
        <v>1360</v>
      </c>
      <c r="N2221" t="s">
        <v>22</v>
      </c>
      <c r="O2221">
        <v>37</v>
      </c>
      <c r="P2221" t="s">
        <v>10257</v>
      </c>
      <c r="Q2221">
        <v>314</v>
      </c>
      <c r="R2221">
        <v>33269005</v>
      </c>
    </row>
    <row r="2222" spans="1:18" x14ac:dyDescent="0.25">
      <c r="A2222">
        <v>2220</v>
      </c>
      <c r="B2222" t="s">
        <v>10258</v>
      </c>
      <c r="C2222" t="s">
        <v>10259</v>
      </c>
      <c r="D2222">
        <v>1</v>
      </c>
      <c r="E2222" t="s">
        <v>10260</v>
      </c>
      <c r="F2222" t="s">
        <v>10258</v>
      </c>
      <c r="G2222">
        <v>4060588</v>
      </c>
      <c r="H2222">
        <v>48858</v>
      </c>
      <c r="I2222">
        <v>2893</v>
      </c>
      <c r="J2222">
        <v>0</v>
      </c>
      <c r="K2222">
        <v>3</v>
      </c>
      <c r="L2222" t="s">
        <v>10236</v>
      </c>
      <c r="M2222">
        <v>162000</v>
      </c>
      <c r="N2222" t="s">
        <v>22</v>
      </c>
      <c r="O2222">
        <v>720</v>
      </c>
      <c r="P2222" t="s">
        <v>10261</v>
      </c>
      <c r="Q2222">
        <v>89</v>
      </c>
      <c r="R2222">
        <v>452495598</v>
      </c>
    </row>
    <row r="2223" spans="1:18" x14ac:dyDescent="0.25">
      <c r="A2223">
        <v>2221</v>
      </c>
      <c r="B2223" t="s">
        <v>10262</v>
      </c>
      <c r="C2223" t="s">
        <v>10263</v>
      </c>
      <c r="D2223">
        <v>1</v>
      </c>
      <c r="E2223" t="s">
        <v>10264</v>
      </c>
      <c r="F2223" t="s">
        <v>10262</v>
      </c>
      <c r="G2223">
        <v>2267907</v>
      </c>
      <c r="H2223">
        <v>31569</v>
      </c>
      <c r="I2223">
        <v>1616</v>
      </c>
      <c r="J2223">
        <v>0</v>
      </c>
      <c r="K2223">
        <v>3</v>
      </c>
      <c r="L2223" t="s">
        <v>10265</v>
      </c>
      <c r="M2223">
        <v>220</v>
      </c>
      <c r="N2223" t="s">
        <v>22</v>
      </c>
      <c r="O2223">
        <v>87</v>
      </c>
      <c r="P2223" t="s">
        <v>10266</v>
      </c>
      <c r="Q2223">
        <v>128</v>
      </c>
      <c r="R2223">
        <v>82323581</v>
      </c>
    </row>
    <row r="2224" spans="1:18" x14ac:dyDescent="0.25">
      <c r="A2224">
        <v>2222</v>
      </c>
      <c r="B2224" t="s">
        <v>10267</v>
      </c>
      <c r="C2224" t="s">
        <v>10268</v>
      </c>
      <c r="D2224">
        <v>1</v>
      </c>
      <c r="E2224" t="s">
        <v>10269</v>
      </c>
      <c r="F2224" t="s">
        <v>10267</v>
      </c>
      <c r="G2224">
        <v>1107013</v>
      </c>
      <c r="H2224">
        <v>18372</v>
      </c>
      <c r="I2224">
        <v>1321</v>
      </c>
      <c r="J2224">
        <v>0</v>
      </c>
      <c r="K2224">
        <v>0</v>
      </c>
      <c r="L2224" t="s">
        <v>10270</v>
      </c>
      <c r="M2224">
        <v>35900</v>
      </c>
      <c r="N2224" t="s">
        <v>22</v>
      </c>
      <c r="O2224">
        <v>1102</v>
      </c>
      <c r="P2224" t="s">
        <v>10271</v>
      </c>
      <c r="Q2224">
        <v>90</v>
      </c>
      <c r="R2224">
        <v>224258303</v>
      </c>
    </row>
    <row r="2225" spans="1:18" x14ac:dyDescent="0.25">
      <c r="A2225">
        <v>2223</v>
      </c>
      <c r="B2225" t="s">
        <v>10272</v>
      </c>
      <c r="C2225" t="s">
        <v>10273</v>
      </c>
      <c r="D2225">
        <v>1</v>
      </c>
      <c r="E2225" t="s">
        <v>10274</v>
      </c>
      <c r="F2225" t="s">
        <v>10272</v>
      </c>
      <c r="G2225">
        <v>807821</v>
      </c>
      <c r="H2225">
        <v>13913</v>
      </c>
      <c r="I2225">
        <v>922</v>
      </c>
      <c r="J2225">
        <v>0</v>
      </c>
      <c r="K2225">
        <v>1</v>
      </c>
      <c r="L2225" t="s">
        <v>4718</v>
      </c>
      <c r="M2225">
        <v>33700</v>
      </c>
      <c r="N2225" t="s">
        <v>22</v>
      </c>
      <c r="O2225">
        <v>551</v>
      </c>
      <c r="P2225" t="s">
        <v>10275</v>
      </c>
      <c r="Q2225">
        <v>232</v>
      </c>
      <c r="R2225">
        <v>180754552</v>
      </c>
    </row>
    <row r="2226" spans="1:18" x14ac:dyDescent="0.25">
      <c r="A2226">
        <v>2224</v>
      </c>
      <c r="B2226" t="s">
        <v>10276</v>
      </c>
      <c r="C2226" t="s">
        <v>10277</v>
      </c>
      <c r="D2226">
        <v>1</v>
      </c>
      <c r="E2226" t="s">
        <v>10278</v>
      </c>
      <c r="F2226" t="s">
        <v>10276</v>
      </c>
      <c r="G2226">
        <v>616919</v>
      </c>
      <c r="H2226">
        <v>9402</v>
      </c>
      <c r="I2226">
        <v>441</v>
      </c>
      <c r="J2226">
        <v>0</v>
      </c>
      <c r="K2226">
        <v>0</v>
      </c>
      <c r="L2226" t="s">
        <v>2194</v>
      </c>
      <c r="M2226">
        <v>7500</v>
      </c>
      <c r="N2226" t="s">
        <v>22</v>
      </c>
      <c r="O2226">
        <v>62</v>
      </c>
      <c r="P2226" t="s">
        <v>10279</v>
      </c>
      <c r="Q2226">
        <v>139</v>
      </c>
      <c r="R2226">
        <v>28840009</v>
      </c>
    </row>
    <row r="2227" spans="1:18" x14ac:dyDescent="0.25">
      <c r="A2227">
        <v>2225</v>
      </c>
      <c r="B2227" t="s">
        <v>10280</v>
      </c>
      <c r="C2227" t="s">
        <v>10281</v>
      </c>
      <c r="D2227">
        <v>1</v>
      </c>
      <c r="E2227" t="s">
        <v>10282</v>
      </c>
      <c r="F2227" t="s">
        <v>10280</v>
      </c>
      <c r="G2227">
        <v>2109877</v>
      </c>
      <c r="H2227">
        <v>27254</v>
      </c>
      <c r="I2227">
        <v>4040</v>
      </c>
      <c r="J2227">
        <v>0</v>
      </c>
      <c r="K2227">
        <v>52</v>
      </c>
      <c r="L2227" t="s">
        <v>2528</v>
      </c>
      <c r="M2227">
        <v>12400</v>
      </c>
      <c r="N2227" t="s">
        <v>22</v>
      </c>
      <c r="O2227">
        <v>213</v>
      </c>
      <c r="P2227" t="s">
        <v>10283</v>
      </c>
      <c r="Q2227">
        <v>783</v>
      </c>
      <c r="R2227">
        <v>90964796</v>
      </c>
    </row>
    <row r="2228" spans="1:18" x14ac:dyDescent="0.25">
      <c r="A2228">
        <v>2226</v>
      </c>
      <c r="B2228" t="s">
        <v>10284</v>
      </c>
      <c r="C2228" t="s">
        <v>10285</v>
      </c>
      <c r="D2228">
        <v>1</v>
      </c>
      <c r="E2228" t="s">
        <v>10286</v>
      </c>
      <c r="F2228" t="s">
        <v>10287</v>
      </c>
      <c r="G2228">
        <v>2425765</v>
      </c>
      <c r="H2228">
        <v>29221</v>
      </c>
      <c r="I2228">
        <v>1613</v>
      </c>
      <c r="J2228">
        <v>0</v>
      </c>
      <c r="K2228">
        <v>291</v>
      </c>
      <c r="L2228" t="s">
        <v>10288</v>
      </c>
      <c r="M2228">
        <v>14900</v>
      </c>
      <c r="N2228" t="s">
        <v>22</v>
      </c>
      <c r="O2228">
        <v>105</v>
      </c>
      <c r="P2228" t="s">
        <v>10289</v>
      </c>
      <c r="Q2228">
        <v>1041</v>
      </c>
      <c r="R2228">
        <v>72956035</v>
      </c>
    </row>
    <row r="2229" spans="1:18" x14ac:dyDescent="0.25">
      <c r="A2229">
        <v>2227</v>
      </c>
      <c r="B2229" t="s">
        <v>10290</v>
      </c>
      <c r="C2229" t="s">
        <v>10291</v>
      </c>
      <c r="D2229">
        <v>1</v>
      </c>
      <c r="E2229" t="s">
        <v>10292</v>
      </c>
      <c r="F2229" t="s">
        <v>10290</v>
      </c>
      <c r="G2229">
        <v>5500556</v>
      </c>
      <c r="H2229">
        <v>58651</v>
      </c>
      <c r="I2229">
        <v>4383</v>
      </c>
      <c r="J2229">
        <v>0</v>
      </c>
      <c r="K2229">
        <v>2</v>
      </c>
      <c r="L2229" t="s">
        <v>10293</v>
      </c>
      <c r="M2229">
        <v>6910</v>
      </c>
      <c r="N2229" t="s">
        <v>22</v>
      </c>
      <c r="O2229">
        <v>109</v>
      </c>
      <c r="P2229" t="s">
        <v>10294</v>
      </c>
      <c r="Q2229">
        <v>145</v>
      </c>
      <c r="R2229">
        <v>25747831</v>
      </c>
    </row>
    <row r="2230" spans="1:18" x14ac:dyDescent="0.25">
      <c r="A2230">
        <v>2228</v>
      </c>
      <c r="B2230" t="s">
        <v>10295</v>
      </c>
      <c r="C2230" t="s">
        <v>10296</v>
      </c>
      <c r="D2230">
        <v>1</v>
      </c>
      <c r="E2230" t="s">
        <v>10297</v>
      </c>
      <c r="F2230" t="s">
        <v>10298</v>
      </c>
      <c r="G2230">
        <v>1529209</v>
      </c>
      <c r="H2230">
        <v>23964</v>
      </c>
      <c r="I2230">
        <v>1525</v>
      </c>
      <c r="J2230">
        <v>0</v>
      </c>
      <c r="K2230">
        <v>0</v>
      </c>
      <c r="L2230" t="s">
        <v>10047</v>
      </c>
      <c r="M2230">
        <v>304</v>
      </c>
      <c r="N2230" t="s">
        <v>22</v>
      </c>
      <c r="O2230">
        <v>52</v>
      </c>
      <c r="P2230" t="s">
        <v>10299</v>
      </c>
      <c r="Q2230">
        <v>132</v>
      </c>
      <c r="R2230">
        <v>30196869</v>
      </c>
    </row>
    <row r="2231" spans="1:18" x14ac:dyDescent="0.25">
      <c r="A2231">
        <v>2229</v>
      </c>
      <c r="B2231" t="s">
        <v>10300</v>
      </c>
      <c r="C2231" t="s">
        <v>10301</v>
      </c>
      <c r="D2231">
        <v>1</v>
      </c>
      <c r="E2231" t="s">
        <v>10302</v>
      </c>
      <c r="F2231" t="s">
        <v>10303</v>
      </c>
      <c r="G2231">
        <v>106133</v>
      </c>
      <c r="H2231">
        <v>1798</v>
      </c>
      <c r="I2231">
        <v>125</v>
      </c>
      <c r="J2231">
        <v>0</v>
      </c>
      <c r="K2231">
        <v>0</v>
      </c>
      <c r="L2231" t="s">
        <v>10304</v>
      </c>
      <c r="M2231">
        <v>2150</v>
      </c>
      <c r="N2231" t="s">
        <v>22</v>
      </c>
      <c r="O2231">
        <v>210</v>
      </c>
      <c r="P2231" t="s">
        <v>10305</v>
      </c>
      <c r="Q2231">
        <v>155</v>
      </c>
      <c r="R2231">
        <v>12390775</v>
      </c>
    </row>
    <row r="2232" spans="1:18" x14ac:dyDescent="0.25">
      <c r="A2232">
        <v>2230</v>
      </c>
      <c r="B2232" t="s">
        <v>10306</v>
      </c>
      <c r="C2232" t="s">
        <v>10307</v>
      </c>
      <c r="D2232">
        <v>1</v>
      </c>
      <c r="E2232" t="s">
        <v>10308</v>
      </c>
      <c r="F2232" t="s">
        <v>10309</v>
      </c>
      <c r="G2232">
        <v>685503</v>
      </c>
      <c r="H2232">
        <v>10280</v>
      </c>
      <c r="I2232">
        <v>975</v>
      </c>
      <c r="J2232">
        <v>0</v>
      </c>
      <c r="K2232">
        <v>37</v>
      </c>
      <c r="L2232" t="s">
        <v>10310</v>
      </c>
      <c r="M2232">
        <v>44300</v>
      </c>
      <c r="N2232" t="s">
        <v>22</v>
      </c>
      <c r="O2232">
        <v>101</v>
      </c>
      <c r="P2232" t="s">
        <v>10311</v>
      </c>
      <c r="Q2232">
        <v>1475</v>
      </c>
      <c r="R2232">
        <v>42865905</v>
      </c>
    </row>
    <row r="2233" spans="1:18" x14ac:dyDescent="0.25">
      <c r="A2233">
        <v>2231</v>
      </c>
      <c r="B2233" t="s">
        <v>10312</v>
      </c>
      <c r="C2233" t="s">
        <v>10313</v>
      </c>
      <c r="D2233">
        <v>1</v>
      </c>
      <c r="E2233" t="s">
        <v>10314</v>
      </c>
      <c r="F2233" t="s">
        <v>10315</v>
      </c>
      <c r="G2233">
        <v>2686331</v>
      </c>
      <c r="H2233">
        <v>36350</v>
      </c>
      <c r="I2233">
        <v>2115</v>
      </c>
      <c r="J2233">
        <v>0</v>
      </c>
      <c r="K2233">
        <v>90</v>
      </c>
      <c r="L2233" t="s">
        <v>4555</v>
      </c>
      <c r="M2233">
        <v>7400</v>
      </c>
      <c r="N2233" t="s">
        <v>22</v>
      </c>
      <c r="O2233">
        <v>234</v>
      </c>
      <c r="P2233" t="s">
        <v>10316</v>
      </c>
      <c r="Q2233">
        <v>440</v>
      </c>
      <c r="R2233">
        <v>106476599</v>
      </c>
    </row>
    <row r="2234" spans="1:18" x14ac:dyDescent="0.25">
      <c r="A2234">
        <v>2232</v>
      </c>
      <c r="B2234" t="s">
        <v>10317</v>
      </c>
      <c r="C2234" t="s">
        <v>10318</v>
      </c>
      <c r="D2234">
        <v>1</v>
      </c>
      <c r="E2234" t="s">
        <v>10319</v>
      </c>
      <c r="F2234" t="s">
        <v>10317</v>
      </c>
      <c r="G2234">
        <v>3868228</v>
      </c>
      <c r="H2234">
        <v>39063</v>
      </c>
      <c r="I2234">
        <v>1194</v>
      </c>
      <c r="J2234">
        <v>0</v>
      </c>
      <c r="K2234">
        <v>54</v>
      </c>
      <c r="L2234" t="s">
        <v>10320</v>
      </c>
      <c r="M2234">
        <v>15200</v>
      </c>
      <c r="N2234" t="s">
        <v>22</v>
      </c>
      <c r="O2234">
        <v>39</v>
      </c>
      <c r="P2234" t="s">
        <v>10321</v>
      </c>
      <c r="Q2234">
        <v>398</v>
      </c>
      <c r="R2234">
        <v>23562191</v>
      </c>
    </row>
    <row r="2235" spans="1:18" x14ac:dyDescent="0.25">
      <c r="A2235">
        <v>2233</v>
      </c>
      <c r="B2235" t="s">
        <v>10322</v>
      </c>
      <c r="C2235" t="s">
        <v>10323</v>
      </c>
      <c r="D2235">
        <v>1</v>
      </c>
      <c r="E2235" t="s">
        <v>10324</v>
      </c>
      <c r="F2235" t="s">
        <v>10322</v>
      </c>
      <c r="G2235">
        <v>3603180</v>
      </c>
      <c r="H2235">
        <v>42306</v>
      </c>
      <c r="I2235">
        <v>2253</v>
      </c>
      <c r="J2235">
        <v>0</v>
      </c>
      <c r="K2235">
        <v>68</v>
      </c>
      <c r="L2235" t="s">
        <v>10325</v>
      </c>
      <c r="M2235">
        <v>17700</v>
      </c>
      <c r="N2235" t="s">
        <v>22</v>
      </c>
      <c r="O2235">
        <v>232</v>
      </c>
      <c r="P2235" t="s">
        <v>10326</v>
      </c>
      <c r="Q2235">
        <v>1140</v>
      </c>
      <c r="R2235">
        <v>129106289</v>
      </c>
    </row>
    <row r="2236" spans="1:18" x14ac:dyDescent="0.25">
      <c r="A2236">
        <v>2234</v>
      </c>
      <c r="B2236" t="s">
        <v>10327</v>
      </c>
      <c r="C2236" t="s">
        <v>10328</v>
      </c>
      <c r="D2236">
        <v>1</v>
      </c>
      <c r="E2236" t="s">
        <v>10329</v>
      </c>
      <c r="F2236" t="s">
        <v>10327</v>
      </c>
      <c r="G2236">
        <v>1771344</v>
      </c>
      <c r="H2236">
        <v>23312</v>
      </c>
      <c r="I2236">
        <v>1728</v>
      </c>
      <c r="J2236">
        <v>0</v>
      </c>
      <c r="K2236">
        <v>16</v>
      </c>
      <c r="L2236" t="s">
        <v>2194</v>
      </c>
      <c r="M2236">
        <v>7500</v>
      </c>
      <c r="N2236" t="s">
        <v>22</v>
      </c>
      <c r="O2236">
        <v>62</v>
      </c>
      <c r="P2236" t="s">
        <v>10330</v>
      </c>
      <c r="Q2236">
        <v>377</v>
      </c>
      <c r="R2236">
        <v>28840009</v>
      </c>
    </row>
    <row r="2237" spans="1:18" x14ac:dyDescent="0.25">
      <c r="A2237">
        <v>2235</v>
      </c>
      <c r="B2237" t="s">
        <v>10331</v>
      </c>
      <c r="C2237" t="s">
        <v>10332</v>
      </c>
      <c r="D2237">
        <v>1</v>
      </c>
      <c r="E2237" t="s">
        <v>10333</v>
      </c>
      <c r="F2237" t="s">
        <v>10331</v>
      </c>
      <c r="G2237">
        <v>401627</v>
      </c>
      <c r="H2237">
        <v>9368</v>
      </c>
      <c r="I2237">
        <v>743</v>
      </c>
      <c r="J2237">
        <v>0</v>
      </c>
      <c r="K2237">
        <v>0</v>
      </c>
      <c r="L2237" t="s">
        <v>10334</v>
      </c>
      <c r="M2237">
        <v>3030</v>
      </c>
      <c r="N2237" t="s">
        <v>22</v>
      </c>
      <c r="O2237">
        <v>189</v>
      </c>
      <c r="P2237" t="s">
        <v>10335</v>
      </c>
      <c r="Q2237">
        <v>69</v>
      </c>
      <c r="R2237">
        <v>30375702</v>
      </c>
    </row>
    <row r="2238" spans="1:18" x14ac:dyDescent="0.25">
      <c r="A2238">
        <v>2236</v>
      </c>
      <c r="B2238" t="s">
        <v>10336</v>
      </c>
      <c r="C2238" t="s">
        <v>10337</v>
      </c>
      <c r="D2238">
        <v>1</v>
      </c>
      <c r="E2238" t="s">
        <v>10338</v>
      </c>
      <c r="F2238" t="s">
        <v>10336</v>
      </c>
      <c r="G2238">
        <v>407902</v>
      </c>
      <c r="H2238">
        <v>6331</v>
      </c>
      <c r="I2238">
        <v>146</v>
      </c>
      <c r="J2238">
        <v>0</v>
      </c>
      <c r="K2238">
        <v>0</v>
      </c>
      <c r="L2238" t="s">
        <v>10339</v>
      </c>
      <c r="M2238">
        <v>43400</v>
      </c>
      <c r="N2238" t="s">
        <v>22</v>
      </c>
      <c r="O2238">
        <v>92</v>
      </c>
      <c r="P2238" t="s">
        <v>10340</v>
      </c>
      <c r="Q2238">
        <v>40</v>
      </c>
      <c r="R2238">
        <v>44035318</v>
      </c>
    </row>
    <row r="2239" spans="1:18" x14ac:dyDescent="0.25">
      <c r="A2239">
        <v>2237</v>
      </c>
      <c r="B2239" t="s">
        <v>10341</v>
      </c>
      <c r="C2239" t="s">
        <v>10342</v>
      </c>
      <c r="D2239">
        <v>1</v>
      </c>
      <c r="E2239" t="s">
        <v>10343</v>
      </c>
      <c r="F2239" t="s">
        <v>10344</v>
      </c>
      <c r="G2239">
        <v>3751678</v>
      </c>
      <c r="H2239">
        <v>41309</v>
      </c>
      <c r="I2239">
        <v>4220</v>
      </c>
      <c r="J2239">
        <v>0</v>
      </c>
      <c r="K2239">
        <v>1</v>
      </c>
      <c r="L2239" t="s">
        <v>10345</v>
      </c>
      <c r="M2239">
        <v>16400</v>
      </c>
      <c r="N2239" t="s">
        <v>22</v>
      </c>
      <c r="O2239">
        <v>443</v>
      </c>
      <c r="P2239" t="s">
        <v>10346</v>
      </c>
      <c r="Q2239">
        <v>202</v>
      </c>
      <c r="R2239">
        <v>200824746</v>
      </c>
    </row>
    <row r="2240" spans="1:18" x14ac:dyDescent="0.25">
      <c r="A2240">
        <v>2238</v>
      </c>
      <c r="B2240" t="s">
        <v>10347</v>
      </c>
      <c r="C2240" t="s">
        <v>10348</v>
      </c>
      <c r="D2240">
        <v>1</v>
      </c>
      <c r="E2240" t="s">
        <v>10349</v>
      </c>
      <c r="F2240" t="s">
        <v>10350</v>
      </c>
      <c r="G2240">
        <v>1168291</v>
      </c>
      <c r="H2240">
        <v>22437</v>
      </c>
      <c r="I2240">
        <v>1707</v>
      </c>
      <c r="J2240">
        <v>0</v>
      </c>
      <c r="K2240">
        <v>27</v>
      </c>
      <c r="L2240" t="s">
        <v>10351</v>
      </c>
      <c r="M2240">
        <v>206</v>
      </c>
      <c r="N2240" t="s">
        <v>22</v>
      </c>
      <c r="O2240">
        <v>58</v>
      </c>
      <c r="P2240" t="s">
        <v>10352</v>
      </c>
      <c r="Q2240">
        <v>663</v>
      </c>
      <c r="R2240">
        <v>95366992</v>
      </c>
    </row>
    <row r="2241" spans="1:18" x14ac:dyDescent="0.25">
      <c r="A2241">
        <v>2239</v>
      </c>
      <c r="B2241" t="s">
        <v>10353</v>
      </c>
      <c r="C2241" t="s">
        <v>10354</v>
      </c>
      <c r="D2241">
        <v>1</v>
      </c>
      <c r="E2241" t="s">
        <v>10355</v>
      </c>
      <c r="F2241" t="s">
        <v>10356</v>
      </c>
      <c r="G2241">
        <v>756068</v>
      </c>
      <c r="H2241">
        <v>9347</v>
      </c>
      <c r="I2241">
        <v>385</v>
      </c>
      <c r="J2241">
        <v>0</v>
      </c>
      <c r="K2241">
        <v>0</v>
      </c>
      <c r="L2241" t="s">
        <v>10293</v>
      </c>
      <c r="M2241">
        <v>6910</v>
      </c>
      <c r="N2241" t="s">
        <v>22</v>
      </c>
      <c r="O2241">
        <v>109</v>
      </c>
      <c r="P2241" t="s">
        <v>10357</v>
      </c>
      <c r="Q2241">
        <v>138</v>
      </c>
      <c r="R2241">
        <v>25747831</v>
      </c>
    </row>
    <row r="2242" spans="1:18" x14ac:dyDescent="0.25">
      <c r="A2242">
        <v>2240</v>
      </c>
      <c r="B2242" t="s">
        <v>10358</v>
      </c>
      <c r="C2242" t="s">
        <v>10359</v>
      </c>
      <c r="D2242">
        <v>1</v>
      </c>
      <c r="E2242" t="s">
        <v>10360</v>
      </c>
      <c r="F2242" t="s">
        <v>10358</v>
      </c>
      <c r="G2242">
        <v>764472</v>
      </c>
      <c r="H2242">
        <v>12293</v>
      </c>
      <c r="I2242">
        <v>614</v>
      </c>
      <c r="J2242">
        <v>0</v>
      </c>
      <c r="K2242">
        <v>0</v>
      </c>
      <c r="L2242" t="s">
        <v>10361</v>
      </c>
      <c r="M2242">
        <v>1260</v>
      </c>
      <c r="N2242" t="s">
        <v>22</v>
      </c>
      <c r="O2242">
        <v>369</v>
      </c>
      <c r="P2242" t="s">
        <v>10362</v>
      </c>
      <c r="Q2242">
        <v>219</v>
      </c>
      <c r="R2242">
        <v>30357922</v>
      </c>
    </row>
    <row r="2243" spans="1:18" x14ac:dyDescent="0.25">
      <c r="A2243">
        <v>2241</v>
      </c>
      <c r="B2243" t="s">
        <v>10363</v>
      </c>
      <c r="C2243" t="s">
        <v>10364</v>
      </c>
      <c r="D2243">
        <v>1</v>
      </c>
      <c r="E2243" t="s">
        <v>10365</v>
      </c>
      <c r="F2243" t="s">
        <v>10366</v>
      </c>
      <c r="G2243">
        <v>2405836</v>
      </c>
      <c r="H2243">
        <v>27753</v>
      </c>
      <c r="I2243">
        <v>1455</v>
      </c>
      <c r="J2243">
        <v>0</v>
      </c>
      <c r="K2243">
        <v>1</v>
      </c>
      <c r="L2243" t="s">
        <v>10236</v>
      </c>
      <c r="M2243">
        <v>162000</v>
      </c>
      <c r="N2243" t="s">
        <v>22</v>
      </c>
      <c r="O2243">
        <v>720</v>
      </c>
      <c r="P2243" t="s">
        <v>10367</v>
      </c>
      <c r="Q2243">
        <v>89</v>
      </c>
      <c r="R2243">
        <v>452495598</v>
      </c>
    </row>
    <row r="2244" spans="1:18" x14ac:dyDescent="0.25">
      <c r="A2244">
        <v>2242</v>
      </c>
      <c r="B2244" t="s">
        <v>10368</v>
      </c>
      <c r="C2244" t="s">
        <v>10369</v>
      </c>
      <c r="D2244">
        <v>1</v>
      </c>
      <c r="E2244" t="s">
        <v>10370</v>
      </c>
      <c r="F2244" t="s">
        <v>10371</v>
      </c>
      <c r="G2244">
        <v>3058240</v>
      </c>
      <c r="H2244">
        <v>38685</v>
      </c>
      <c r="I2244">
        <v>2509</v>
      </c>
      <c r="J2244">
        <v>0</v>
      </c>
      <c r="K2244">
        <v>21</v>
      </c>
      <c r="L2244" t="s">
        <v>2522</v>
      </c>
      <c r="M2244">
        <v>58000</v>
      </c>
      <c r="N2244" t="s">
        <v>22</v>
      </c>
      <c r="O2244">
        <v>738</v>
      </c>
      <c r="P2244" t="s">
        <v>10227</v>
      </c>
      <c r="Q2244">
        <v>369</v>
      </c>
      <c r="R2244">
        <v>130316025</v>
      </c>
    </row>
    <row r="2245" spans="1:18" x14ac:dyDescent="0.25">
      <c r="A2245">
        <v>2243</v>
      </c>
      <c r="B2245" t="s">
        <v>10372</v>
      </c>
      <c r="C2245" t="s">
        <v>10373</v>
      </c>
      <c r="D2245">
        <v>1</v>
      </c>
      <c r="E2245" t="s">
        <v>10374</v>
      </c>
      <c r="F2245" t="s">
        <v>10372</v>
      </c>
      <c r="G2245">
        <v>7941667</v>
      </c>
      <c r="H2245">
        <v>84389</v>
      </c>
      <c r="I2245">
        <v>4319</v>
      </c>
      <c r="J2245">
        <v>0</v>
      </c>
      <c r="K2245">
        <v>160</v>
      </c>
      <c r="L2245" t="s">
        <v>8933</v>
      </c>
      <c r="M2245">
        <v>318000</v>
      </c>
      <c r="N2245" t="s">
        <v>22</v>
      </c>
      <c r="O2245">
        <v>991</v>
      </c>
      <c r="P2245" t="s">
        <v>10375</v>
      </c>
      <c r="Q2245">
        <v>481</v>
      </c>
      <c r="R2245">
        <v>1195562831</v>
      </c>
    </row>
    <row r="2246" spans="1:18" x14ac:dyDescent="0.25">
      <c r="A2246">
        <v>2244</v>
      </c>
      <c r="B2246" t="s">
        <v>10376</v>
      </c>
      <c r="C2246" t="s">
        <v>10377</v>
      </c>
      <c r="D2246">
        <v>1</v>
      </c>
      <c r="E2246" t="s">
        <v>10378</v>
      </c>
      <c r="F2246" t="s">
        <v>10379</v>
      </c>
      <c r="G2246">
        <v>1961287</v>
      </c>
      <c r="H2246">
        <v>20656</v>
      </c>
      <c r="I2246">
        <v>1515</v>
      </c>
      <c r="J2246">
        <v>0</v>
      </c>
      <c r="K2246">
        <v>3</v>
      </c>
      <c r="L2246" t="s">
        <v>10112</v>
      </c>
      <c r="M2246">
        <v>30600</v>
      </c>
      <c r="N2246" t="s">
        <v>22</v>
      </c>
      <c r="O2246">
        <v>327</v>
      </c>
      <c r="P2246" t="s">
        <v>10380</v>
      </c>
      <c r="Q2246">
        <v>167</v>
      </c>
      <c r="R2246">
        <v>110621914</v>
      </c>
    </row>
    <row r="2247" spans="1:18" x14ac:dyDescent="0.25">
      <c r="A2247">
        <v>2245</v>
      </c>
      <c r="B2247" t="s">
        <v>10381</v>
      </c>
      <c r="C2247" t="s">
        <v>10382</v>
      </c>
      <c r="D2247">
        <v>1</v>
      </c>
      <c r="E2247" t="s">
        <v>10383</v>
      </c>
      <c r="F2247" t="s">
        <v>10381</v>
      </c>
      <c r="G2247">
        <v>394135</v>
      </c>
      <c r="H2247">
        <v>3485</v>
      </c>
      <c r="I2247">
        <v>185</v>
      </c>
      <c r="J2247">
        <v>0</v>
      </c>
      <c r="K2247">
        <v>1</v>
      </c>
      <c r="L2247" t="s">
        <v>10384</v>
      </c>
      <c r="M2247">
        <v>261</v>
      </c>
      <c r="N2247" t="s">
        <v>22</v>
      </c>
      <c r="O2247">
        <v>123</v>
      </c>
      <c r="P2247" t="s">
        <v>10385</v>
      </c>
      <c r="Q2247">
        <v>283</v>
      </c>
      <c r="R2247">
        <v>162447309</v>
      </c>
    </row>
    <row r="2248" spans="1:18" x14ac:dyDescent="0.25">
      <c r="A2248">
        <v>2246</v>
      </c>
      <c r="B2248" t="s">
        <v>10386</v>
      </c>
      <c r="C2248" t="s">
        <v>10387</v>
      </c>
      <c r="D2248">
        <v>1</v>
      </c>
      <c r="E2248" t="s">
        <v>10388</v>
      </c>
      <c r="F2248" t="s">
        <v>10389</v>
      </c>
      <c r="G2248">
        <v>70004</v>
      </c>
      <c r="H2248">
        <v>2171</v>
      </c>
      <c r="I2248">
        <v>110</v>
      </c>
      <c r="J2248">
        <v>0</v>
      </c>
      <c r="K2248">
        <v>0</v>
      </c>
      <c r="L2248" t="s">
        <v>2194</v>
      </c>
      <c r="M2248">
        <v>7500</v>
      </c>
      <c r="N2248" t="s">
        <v>22</v>
      </c>
      <c r="O2248">
        <v>62</v>
      </c>
      <c r="P2248" t="s">
        <v>10390</v>
      </c>
      <c r="Q2248">
        <v>83</v>
      </c>
      <c r="R2248">
        <v>28840009</v>
      </c>
    </row>
    <row r="2249" spans="1:18" x14ac:dyDescent="0.25">
      <c r="A2249">
        <v>2247</v>
      </c>
      <c r="B2249" t="s">
        <v>10391</v>
      </c>
      <c r="C2249" t="s">
        <v>10392</v>
      </c>
      <c r="D2249">
        <v>1</v>
      </c>
      <c r="E2249" t="s">
        <v>10393</v>
      </c>
      <c r="F2249" t="s">
        <v>10391</v>
      </c>
      <c r="G2249">
        <v>4581532</v>
      </c>
      <c r="H2249">
        <v>54583</v>
      </c>
      <c r="I2249">
        <v>1544</v>
      </c>
      <c r="J2249">
        <v>0</v>
      </c>
      <c r="K2249">
        <v>0</v>
      </c>
      <c r="L2249" t="s">
        <v>10320</v>
      </c>
      <c r="M2249">
        <v>15200</v>
      </c>
      <c r="N2249" t="s">
        <v>22</v>
      </c>
      <c r="O2249">
        <v>39</v>
      </c>
      <c r="P2249" t="s">
        <v>10394</v>
      </c>
      <c r="Q2249">
        <v>168</v>
      </c>
      <c r="R2249">
        <v>23562191</v>
      </c>
    </row>
    <row r="2250" spans="1:18" x14ac:dyDescent="0.25">
      <c r="A2250">
        <v>2248</v>
      </c>
      <c r="B2250" t="s">
        <v>10395</v>
      </c>
      <c r="C2250" t="s">
        <v>10396</v>
      </c>
      <c r="D2250">
        <v>1</v>
      </c>
      <c r="E2250" t="s">
        <v>10397</v>
      </c>
      <c r="F2250" t="s">
        <v>10395</v>
      </c>
      <c r="G2250">
        <v>9202202</v>
      </c>
      <c r="H2250">
        <v>86566</v>
      </c>
      <c r="I2250">
        <v>6442</v>
      </c>
      <c r="J2250">
        <v>0</v>
      </c>
      <c r="K2250">
        <v>7</v>
      </c>
      <c r="L2250" t="s">
        <v>10398</v>
      </c>
      <c r="M2250">
        <v>18300</v>
      </c>
      <c r="N2250" t="s">
        <v>22</v>
      </c>
      <c r="O2250">
        <v>119</v>
      </c>
      <c r="P2250" t="s">
        <v>10399</v>
      </c>
      <c r="Q2250">
        <v>187</v>
      </c>
      <c r="R2250">
        <v>26908083</v>
      </c>
    </row>
    <row r="2251" spans="1:18" x14ac:dyDescent="0.25">
      <c r="A2251">
        <v>2249</v>
      </c>
      <c r="B2251" t="s">
        <v>10400</v>
      </c>
      <c r="C2251" t="s">
        <v>10401</v>
      </c>
      <c r="D2251">
        <v>1</v>
      </c>
      <c r="E2251" t="s">
        <v>10402</v>
      </c>
      <c r="F2251" t="s">
        <v>10403</v>
      </c>
      <c r="G2251">
        <v>4786145</v>
      </c>
      <c r="H2251">
        <v>58681</v>
      </c>
      <c r="I2251">
        <v>5189</v>
      </c>
      <c r="J2251">
        <v>0</v>
      </c>
      <c r="K2251">
        <v>537</v>
      </c>
      <c r="L2251" t="s">
        <v>10404</v>
      </c>
      <c r="M2251">
        <v>4490</v>
      </c>
      <c r="N2251" t="s">
        <v>22</v>
      </c>
      <c r="O2251">
        <v>34</v>
      </c>
      <c r="P2251" t="s">
        <v>10405</v>
      </c>
      <c r="Q2251">
        <v>754</v>
      </c>
      <c r="R2251">
        <v>11049518</v>
      </c>
    </row>
    <row r="2252" spans="1:18" x14ac:dyDescent="0.25">
      <c r="A2252">
        <v>2250</v>
      </c>
      <c r="B2252" t="s">
        <v>10406</v>
      </c>
      <c r="C2252" t="s">
        <v>10407</v>
      </c>
      <c r="D2252">
        <v>1</v>
      </c>
      <c r="E2252" t="s">
        <v>10408</v>
      </c>
      <c r="F2252" t="s">
        <v>10406</v>
      </c>
      <c r="G2252">
        <v>30092267</v>
      </c>
      <c r="H2252">
        <v>342538</v>
      </c>
      <c r="I2252">
        <v>27179</v>
      </c>
      <c r="J2252">
        <v>0</v>
      </c>
      <c r="K2252">
        <v>87</v>
      </c>
      <c r="L2252" t="s">
        <v>10409</v>
      </c>
      <c r="M2252">
        <v>7320</v>
      </c>
      <c r="N2252" t="s">
        <v>22</v>
      </c>
      <c r="O2252">
        <v>177</v>
      </c>
      <c r="P2252" t="s">
        <v>10410</v>
      </c>
      <c r="Q2252">
        <v>327</v>
      </c>
      <c r="R2252">
        <v>126578247</v>
      </c>
    </row>
    <row r="2253" spans="1:18" x14ac:dyDescent="0.25">
      <c r="A2253">
        <v>2251</v>
      </c>
      <c r="B2253" t="s">
        <v>10411</v>
      </c>
      <c r="C2253" t="s">
        <v>10412</v>
      </c>
      <c r="D2253">
        <v>1</v>
      </c>
      <c r="E2253" t="s">
        <v>10413</v>
      </c>
      <c r="F2253" t="s">
        <v>10414</v>
      </c>
      <c r="G2253">
        <v>2069132</v>
      </c>
      <c r="H2253">
        <v>28186</v>
      </c>
      <c r="I2253">
        <v>1398</v>
      </c>
      <c r="J2253">
        <v>0</v>
      </c>
      <c r="K2253">
        <v>123</v>
      </c>
      <c r="L2253" t="s">
        <v>8843</v>
      </c>
      <c r="M2253">
        <v>536000</v>
      </c>
      <c r="N2253" t="s">
        <v>22</v>
      </c>
      <c r="O2253">
        <v>817</v>
      </c>
      <c r="P2253" t="s">
        <v>10415</v>
      </c>
      <c r="Q2253">
        <v>300</v>
      </c>
      <c r="R2253">
        <v>138251095</v>
      </c>
    </row>
    <row r="2254" spans="1:18" x14ac:dyDescent="0.25">
      <c r="A2254">
        <v>2252</v>
      </c>
      <c r="B2254" t="s">
        <v>10416</v>
      </c>
      <c r="C2254" t="s">
        <v>10417</v>
      </c>
      <c r="D2254">
        <v>1</v>
      </c>
      <c r="E2254" t="s">
        <v>10418</v>
      </c>
      <c r="F2254" t="s">
        <v>10419</v>
      </c>
      <c r="G2254">
        <v>4206040</v>
      </c>
      <c r="H2254">
        <v>46041</v>
      </c>
      <c r="I2254">
        <v>3789</v>
      </c>
      <c r="J2254">
        <v>0</v>
      </c>
      <c r="K2254">
        <v>158</v>
      </c>
      <c r="L2254" t="s">
        <v>8933</v>
      </c>
      <c r="M2254">
        <v>318000</v>
      </c>
      <c r="N2254" t="s">
        <v>22</v>
      </c>
      <c r="O2254">
        <v>991</v>
      </c>
      <c r="P2254" t="s">
        <v>10375</v>
      </c>
      <c r="Q2254">
        <v>481</v>
      </c>
      <c r="R2254">
        <v>1195562831</v>
      </c>
    </row>
    <row r="2255" spans="1:18" x14ac:dyDescent="0.25">
      <c r="A2255">
        <v>2253</v>
      </c>
      <c r="B2255" t="s">
        <v>10420</v>
      </c>
      <c r="C2255" t="s">
        <v>10421</v>
      </c>
      <c r="D2255">
        <v>1</v>
      </c>
      <c r="E2255" t="s">
        <v>10422</v>
      </c>
      <c r="F2255" t="s">
        <v>10420</v>
      </c>
      <c r="G2255">
        <v>1531431</v>
      </c>
      <c r="H2255">
        <v>21617</v>
      </c>
      <c r="I2255">
        <v>1225</v>
      </c>
      <c r="J2255">
        <v>0</v>
      </c>
      <c r="K2255">
        <v>0</v>
      </c>
      <c r="L2255" t="s">
        <v>10087</v>
      </c>
      <c r="M2255">
        <v>53500</v>
      </c>
      <c r="N2255" t="s">
        <v>22</v>
      </c>
      <c r="O2255">
        <v>309</v>
      </c>
      <c r="P2255" t="s">
        <v>10423</v>
      </c>
      <c r="Q2255">
        <v>131</v>
      </c>
      <c r="R2255">
        <v>538097956</v>
      </c>
    </row>
    <row r="2256" spans="1:18" x14ac:dyDescent="0.25">
      <c r="A2256">
        <v>2254</v>
      </c>
      <c r="B2256" t="s">
        <v>10424</v>
      </c>
      <c r="C2256" t="s">
        <v>10425</v>
      </c>
      <c r="D2256">
        <v>1</v>
      </c>
      <c r="E2256" t="s">
        <v>10426</v>
      </c>
      <c r="F2256" t="s">
        <v>10427</v>
      </c>
      <c r="G2256">
        <v>1772359</v>
      </c>
      <c r="H2256">
        <v>28623</v>
      </c>
      <c r="I2256">
        <v>1629</v>
      </c>
      <c r="J2256">
        <v>0</v>
      </c>
      <c r="K2256">
        <v>0</v>
      </c>
      <c r="L2256" t="s">
        <v>10428</v>
      </c>
      <c r="M2256">
        <v>99800</v>
      </c>
      <c r="N2256" t="s">
        <v>22</v>
      </c>
      <c r="O2256">
        <v>588</v>
      </c>
      <c r="P2256" t="s">
        <v>10429</v>
      </c>
      <c r="Q2256">
        <v>55</v>
      </c>
      <c r="R2256">
        <v>546557196</v>
      </c>
    </row>
    <row r="2257" spans="1:18" x14ac:dyDescent="0.25">
      <c r="A2257">
        <v>2255</v>
      </c>
      <c r="B2257" t="s">
        <v>10430</v>
      </c>
      <c r="C2257" t="s">
        <v>10431</v>
      </c>
      <c r="D2257">
        <v>1</v>
      </c>
      <c r="E2257" t="s">
        <v>10432</v>
      </c>
      <c r="F2257" t="s">
        <v>10430</v>
      </c>
      <c r="G2257">
        <v>2815131</v>
      </c>
      <c r="H2257">
        <v>34320</v>
      </c>
      <c r="I2257">
        <v>2121</v>
      </c>
      <c r="J2257">
        <v>0</v>
      </c>
      <c r="K2257">
        <v>22</v>
      </c>
      <c r="L2257" t="s">
        <v>10036</v>
      </c>
      <c r="M2257">
        <v>69500</v>
      </c>
      <c r="N2257" t="s">
        <v>22</v>
      </c>
      <c r="O2257">
        <v>177</v>
      </c>
      <c r="P2257" t="s">
        <v>10433</v>
      </c>
      <c r="Q2257">
        <v>530</v>
      </c>
      <c r="R2257">
        <v>150328056</v>
      </c>
    </row>
    <row r="2258" spans="1:18" x14ac:dyDescent="0.25">
      <c r="A2258">
        <v>2256</v>
      </c>
      <c r="B2258" t="s">
        <v>10434</v>
      </c>
      <c r="C2258" t="s">
        <v>10435</v>
      </c>
      <c r="D2258">
        <v>1</v>
      </c>
      <c r="E2258" t="s">
        <v>10436</v>
      </c>
      <c r="F2258" t="s">
        <v>10434</v>
      </c>
      <c r="G2258">
        <v>166671</v>
      </c>
      <c r="H2258">
        <v>3140</v>
      </c>
      <c r="I2258">
        <v>156</v>
      </c>
      <c r="J2258">
        <v>0</v>
      </c>
      <c r="K2258">
        <v>0</v>
      </c>
      <c r="L2258" t="s">
        <v>10265</v>
      </c>
      <c r="M2258">
        <v>220</v>
      </c>
      <c r="N2258" t="s">
        <v>22</v>
      </c>
      <c r="O2258">
        <v>87</v>
      </c>
      <c r="P2258" t="s">
        <v>10437</v>
      </c>
      <c r="Q2258">
        <v>96</v>
      </c>
      <c r="R2258">
        <v>82323581</v>
      </c>
    </row>
    <row r="2259" spans="1:18" x14ac:dyDescent="0.25">
      <c r="A2259">
        <v>2257</v>
      </c>
      <c r="B2259" t="s">
        <v>10438</v>
      </c>
      <c r="C2259" t="s">
        <v>10439</v>
      </c>
      <c r="D2259">
        <v>1</v>
      </c>
      <c r="E2259" t="s">
        <v>10440</v>
      </c>
      <c r="F2259" t="s">
        <v>10441</v>
      </c>
      <c r="G2259">
        <v>10850765</v>
      </c>
      <c r="H2259">
        <v>111714</v>
      </c>
      <c r="I2259">
        <v>3932</v>
      </c>
      <c r="J2259">
        <v>0</v>
      </c>
      <c r="K2259">
        <v>1163</v>
      </c>
      <c r="L2259" t="s">
        <v>10442</v>
      </c>
      <c r="M2259">
        <v>39100</v>
      </c>
      <c r="N2259" t="s">
        <v>22</v>
      </c>
      <c r="O2259">
        <v>5</v>
      </c>
      <c r="P2259" t="s">
        <v>10443</v>
      </c>
      <c r="Q2259">
        <v>621</v>
      </c>
      <c r="R2259">
        <v>75851608</v>
      </c>
    </row>
    <row r="2260" spans="1:18" x14ac:dyDescent="0.25">
      <c r="A2260">
        <v>2258</v>
      </c>
      <c r="B2260" t="s">
        <v>10444</v>
      </c>
      <c r="C2260" t="s">
        <v>10445</v>
      </c>
      <c r="D2260">
        <v>1</v>
      </c>
      <c r="E2260" t="s">
        <v>10446</v>
      </c>
      <c r="F2260" t="s">
        <v>10447</v>
      </c>
      <c r="G2260">
        <v>44997444</v>
      </c>
      <c r="H2260">
        <v>405839</v>
      </c>
      <c r="I2260">
        <v>48250</v>
      </c>
      <c r="J2260">
        <v>0</v>
      </c>
      <c r="K2260">
        <v>781</v>
      </c>
      <c r="L2260" t="s">
        <v>2164</v>
      </c>
      <c r="M2260">
        <v>176000</v>
      </c>
      <c r="N2260" t="s">
        <v>22</v>
      </c>
      <c r="O2260">
        <v>184</v>
      </c>
      <c r="P2260" t="s">
        <v>10448</v>
      </c>
      <c r="Q2260">
        <v>1203</v>
      </c>
      <c r="R2260">
        <v>206387704</v>
      </c>
    </row>
    <row r="2261" spans="1:18" x14ac:dyDescent="0.25">
      <c r="A2261">
        <v>2259</v>
      </c>
      <c r="B2261" t="s">
        <v>10449</v>
      </c>
      <c r="C2261" t="s">
        <v>10450</v>
      </c>
      <c r="D2261">
        <v>1</v>
      </c>
      <c r="E2261" t="s">
        <v>10451</v>
      </c>
      <c r="F2261" t="s">
        <v>10449</v>
      </c>
      <c r="G2261">
        <v>1771423</v>
      </c>
      <c r="H2261">
        <v>23209</v>
      </c>
      <c r="I2261">
        <v>2609</v>
      </c>
      <c r="J2261">
        <v>0</v>
      </c>
      <c r="K2261">
        <v>287</v>
      </c>
      <c r="L2261" t="s">
        <v>10404</v>
      </c>
      <c r="M2261">
        <v>4490</v>
      </c>
      <c r="N2261" t="s">
        <v>22</v>
      </c>
      <c r="O2261">
        <v>34</v>
      </c>
      <c r="P2261" t="s">
        <v>10452</v>
      </c>
      <c r="Q2261">
        <v>448</v>
      </c>
      <c r="R2261">
        <v>11049518</v>
      </c>
    </row>
    <row r="2262" spans="1:18" x14ac:dyDescent="0.25">
      <c r="A2262">
        <v>2260</v>
      </c>
      <c r="B2262" t="s">
        <v>10453</v>
      </c>
      <c r="C2262" t="s">
        <v>10454</v>
      </c>
      <c r="D2262">
        <v>1</v>
      </c>
      <c r="E2262" t="s">
        <v>10455</v>
      </c>
      <c r="F2262" t="s">
        <v>10453</v>
      </c>
      <c r="G2262">
        <v>927333</v>
      </c>
      <c r="H2262">
        <v>13212</v>
      </c>
      <c r="I2262">
        <v>1021</v>
      </c>
      <c r="J2262">
        <v>0</v>
      </c>
      <c r="K2262">
        <v>1</v>
      </c>
      <c r="L2262" t="s">
        <v>8577</v>
      </c>
      <c r="M2262">
        <v>71700</v>
      </c>
      <c r="N2262" t="s">
        <v>22</v>
      </c>
      <c r="O2262">
        <v>1002</v>
      </c>
      <c r="P2262" t="s">
        <v>10456</v>
      </c>
      <c r="Q2262">
        <v>97</v>
      </c>
      <c r="R2262">
        <v>391044698</v>
      </c>
    </row>
    <row r="2263" spans="1:18" x14ac:dyDescent="0.25">
      <c r="A2263">
        <v>2261</v>
      </c>
      <c r="B2263" t="s">
        <v>10457</v>
      </c>
      <c r="C2263" t="s">
        <v>10458</v>
      </c>
      <c r="D2263">
        <v>1</v>
      </c>
      <c r="E2263" t="s">
        <v>10459</v>
      </c>
      <c r="F2263" t="s">
        <v>10457</v>
      </c>
      <c r="G2263">
        <v>1835173</v>
      </c>
      <c r="H2263">
        <v>24366</v>
      </c>
      <c r="I2263">
        <v>1836</v>
      </c>
      <c r="J2263">
        <v>0</v>
      </c>
      <c r="K2263">
        <v>144</v>
      </c>
      <c r="L2263" t="s">
        <v>10047</v>
      </c>
      <c r="M2263">
        <v>304</v>
      </c>
      <c r="N2263" t="s">
        <v>22</v>
      </c>
      <c r="O2263">
        <v>52</v>
      </c>
      <c r="P2263" t="s">
        <v>10460</v>
      </c>
      <c r="Q2263">
        <v>356</v>
      </c>
      <c r="R2263">
        <v>30196869</v>
      </c>
    </row>
    <row r="2264" spans="1:18" x14ac:dyDescent="0.25">
      <c r="A2264">
        <v>2262</v>
      </c>
      <c r="B2264" t="s">
        <v>10461</v>
      </c>
      <c r="C2264" t="s">
        <v>10462</v>
      </c>
      <c r="D2264">
        <v>1</v>
      </c>
      <c r="E2264" t="s">
        <v>10463</v>
      </c>
      <c r="F2264" t="s">
        <v>10461</v>
      </c>
      <c r="G2264">
        <v>1403834</v>
      </c>
      <c r="H2264">
        <v>25933</v>
      </c>
      <c r="I2264">
        <v>1376</v>
      </c>
      <c r="J2264">
        <v>0</v>
      </c>
      <c r="K2264">
        <v>0</v>
      </c>
      <c r="L2264" t="s">
        <v>4718</v>
      </c>
      <c r="M2264">
        <v>33700</v>
      </c>
      <c r="N2264" t="s">
        <v>22</v>
      </c>
      <c r="O2264">
        <v>551</v>
      </c>
      <c r="P2264" t="s">
        <v>10464</v>
      </c>
      <c r="Q2264">
        <v>83</v>
      </c>
      <c r="R2264">
        <v>180754552</v>
      </c>
    </row>
    <row r="2265" spans="1:18" x14ac:dyDescent="0.25">
      <c r="A2265">
        <v>2263</v>
      </c>
      <c r="B2265" t="s">
        <v>10465</v>
      </c>
      <c r="C2265" t="s">
        <v>10466</v>
      </c>
      <c r="D2265">
        <v>1</v>
      </c>
      <c r="E2265" t="s">
        <v>10467</v>
      </c>
      <c r="F2265" t="s">
        <v>10468</v>
      </c>
      <c r="G2265">
        <v>3915795</v>
      </c>
      <c r="H2265">
        <v>46452</v>
      </c>
      <c r="I2265">
        <v>2370</v>
      </c>
      <c r="J2265">
        <v>0</v>
      </c>
      <c r="K2265">
        <v>198</v>
      </c>
      <c r="L2265" t="s">
        <v>10469</v>
      </c>
      <c r="M2265">
        <v>28700</v>
      </c>
      <c r="N2265" t="s">
        <v>22</v>
      </c>
      <c r="O2265">
        <v>203</v>
      </c>
      <c r="P2265" t="s">
        <v>10470</v>
      </c>
      <c r="Q2265">
        <v>342</v>
      </c>
      <c r="R2265">
        <v>291645992</v>
      </c>
    </row>
    <row r="2266" spans="1:18" x14ac:dyDescent="0.25">
      <c r="A2266">
        <v>2264</v>
      </c>
      <c r="B2266" t="s">
        <v>10471</v>
      </c>
      <c r="C2266" t="s">
        <v>10472</v>
      </c>
      <c r="D2266">
        <v>2</v>
      </c>
      <c r="E2266" t="s">
        <v>10473</v>
      </c>
      <c r="F2266" t="s">
        <v>10471</v>
      </c>
      <c r="G2266">
        <v>699524</v>
      </c>
      <c r="H2266">
        <v>17938</v>
      </c>
      <c r="I2266">
        <v>1623</v>
      </c>
      <c r="J2266">
        <v>0</v>
      </c>
      <c r="K2266">
        <v>28</v>
      </c>
      <c r="L2266" t="s">
        <v>10474</v>
      </c>
      <c r="M2266">
        <v>85700</v>
      </c>
      <c r="N2266" t="s">
        <v>22</v>
      </c>
      <c r="O2266">
        <v>118</v>
      </c>
      <c r="P2266" t="s">
        <v>10475</v>
      </c>
      <c r="Q2266">
        <v>531</v>
      </c>
      <c r="R2266">
        <v>35467750</v>
      </c>
    </row>
    <row r="2267" spans="1:18" x14ac:dyDescent="0.25">
      <c r="A2267">
        <v>2265</v>
      </c>
      <c r="B2267" t="s">
        <v>10476</v>
      </c>
      <c r="C2267" t="s">
        <v>10477</v>
      </c>
      <c r="D2267">
        <v>1</v>
      </c>
      <c r="E2267" t="s">
        <v>10478</v>
      </c>
      <c r="F2267" t="s">
        <v>10476</v>
      </c>
      <c r="G2267">
        <v>4869843</v>
      </c>
      <c r="H2267">
        <v>48517</v>
      </c>
      <c r="I2267">
        <v>2526</v>
      </c>
      <c r="J2267">
        <v>0</v>
      </c>
      <c r="K2267">
        <v>136</v>
      </c>
      <c r="L2267" t="s">
        <v>10265</v>
      </c>
      <c r="M2267">
        <v>220</v>
      </c>
      <c r="N2267" t="s">
        <v>22</v>
      </c>
      <c r="O2267">
        <v>87</v>
      </c>
      <c r="P2267" t="s">
        <v>10479</v>
      </c>
      <c r="Q2267">
        <v>544</v>
      </c>
      <c r="R2267">
        <v>82323581</v>
      </c>
    </row>
    <row r="2268" spans="1:18" x14ac:dyDescent="0.25">
      <c r="A2268">
        <v>2266</v>
      </c>
      <c r="B2268" t="s">
        <v>10480</v>
      </c>
      <c r="C2268" t="s">
        <v>10481</v>
      </c>
      <c r="D2268">
        <v>1</v>
      </c>
      <c r="E2268" t="s">
        <v>10482</v>
      </c>
      <c r="F2268" t="s">
        <v>10480</v>
      </c>
      <c r="G2268">
        <v>53880</v>
      </c>
      <c r="H2268">
        <v>1054</v>
      </c>
      <c r="I2268">
        <v>27</v>
      </c>
      <c r="J2268">
        <v>0</v>
      </c>
      <c r="K2268">
        <v>0</v>
      </c>
      <c r="L2268" t="s">
        <v>10304</v>
      </c>
      <c r="M2268">
        <v>2150</v>
      </c>
      <c r="N2268" t="s">
        <v>22</v>
      </c>
      <c r="O2268">
        <v>210</v>
      </c>
      <c r="P2268" t="s">
        <v>10483</v>
      </c>
      <c r="Q2268">
        <v>155</v>
      </c>
      <c r="R2268">
        <v>12390775</v>
      </c>
    </row>
    <row r="2269" spans="1:18" x14ac:dyDescent="0.25">
      <c r="A2269">
        <v>2267</v>
      </c>
      <c r="B2269" t="s">
        <v>10484</v>
      </c>
      <c r="C2269" t="s">
        <v>10485</v>
      </c>
      <c r="D2269">
        <v>1</v>
      </c>
      <c r="E2269" t="s">
        <v>10486</v>
      </c>
      <c r="F2269" t="s">
        <v>10484</v>
      </c>
      <c r="G2269">
        <v>3166853</v>
      </c>
      <c r="H2269">
        <v>45615</v>
      </c>
      <c r="I2269">
        <v>1608</v>
      </c>
      <c r="J2269">
        <v>0</v>
      </c>
      <c r="K2269">
        <v>99</v>
      </c>
      <c r="L2269" t="s">
        <v>10487</v>
      </c>
      <c r="M2269">
        <v>4040</v>
      </c>
      <c r="N2269" t="s">
        <v>22</v>
      </c>
      <c r="O2269">
        <v>539</v>
      </c>
      <c r="P2269" t="s">
        <v>10488</v>
      </c>
      <c r="Q2269">
        <v>391</v>
      </c>
      <c r="R2269">
        <v>40513236</v>
      </c>
    </row>
    <row r="2270" spans="1:18" x14ac:dyDescent="0.25">
      <c r="A2270">
        <v>2268</v>
      </c>
      <c r="B2270" t="s">
        <v>10489</v>
      </c>
      <c r="C2270" t="s">
        <v>10490</v>
      </c>
      <c r="D2270">
        <v>1</v>
      </c>
      <c r="E2270" t="s">
        <v>10491</v>
      </c>
      <c r="F2270" t="s">
        <v>10489</v>
      </c>
      <c r="G2270">
        <v>743341</v>
      </c>
      <c r="H2270">
        <v>6851</v>
      </c>
      <c r="I2270">
        <v>459</v>
      </c>
      <c r="J2270">
        <v>0</v>
      </c>
      <c r="K2270">
        <v>24</v>
      </c>
      <c r="L2270" t="s">
        <v>10492</v>
      </c>
      <c r="M2270">
        <v>1660</v>
      </c>
      <c r="N2270" t="s">
        <v>22</v>
      </c>
      <c r="O2270">
        <v>133</v>
      </c>
      <c r="P2270" t="s">
        <v>10493</v>
      </c>
      <c r="Q2270">
        <v>272</v>
      </c>
      <c r="R2270">
        <v>4634804</v>
      </c>
    </row>
    <row r="2271" spans="1:18" x14ac:dyDescent="0.25">
      <c r="A2271">
        <v>2269</v>
      </c>
      <c r="B2271" t="s">
        <v>10494</v>
      </c>
      <c r="C2271" t="s">
        <v>10495</v>
      </c>
      <c r="D2271">
        <v>1</v>
      </c>
      <c r="E2271" t="s">
        <v>10496</v>
      </c>
      <c r="F2271" t="s">
        <v>10494</v>
      </c>
      <c r="G2271">
        <v>114628</v>
      </c>
      <c r="H2271">
        <v>1782</v>
      </c>
      <c r="I2271">
        <v>116</v>
      </c>
      <c r="J2271">
        <v>0</v>
      </c>
      <c r="K2271">
        <v>0</v>
      </c>
      <c r="L2271" t="s">
        <v>4587</v>
      </c>
      <c r="M2271">
        <v>9060</v>
      </c>
      <c r="N2271" t="s">
        <v>22</v>
      </c>
      <c r="O2271">
        <v>114</v>
      </c>
      <c r="P2271" t="s">
        <v>10497</v>
      </c>
      <c r="Q2271">
        <v>97</v>
      </c>
      <c r="R2271">
        <v>21980941</v>
      </c>
    </row>
    <row r="2272" spans="1:18" x14ac:dyDescent="0.25">
      <c r="A2272">
        <v>2270</v>
      </c>
      <c r="B2272" t="s">
        <v>2235</v>
      </c>
      <c r="C2272" t="s">
        <v>10498</v>
      </c>
      <c r="D2272">
        <v>2</v>
      </c>
      <c r="E2272" t="s">
        <v>2237</v>
      </c>
      <c r="F2272" t="s">
        <v>2235</v>
      </c>
      <c r="G2272">
        <v>8512124</v>
      </c>
      <c r="H2272">
        <v>90609</v>
      </c>
      <c r="I2272">
        <v>5020</v>
      </c>
      <c r="J2272">
        <v>0</v>
      </c>
      <c r="K2272">
        <v>1426</v>
      </c>
      <c r="L2272" t="s">
        <v>2238</v>
      </c>
      <c r="M2272">
        <v>12500</v>
      </c>
      <c r="N2272" t="s">
        <v>22</v>
      </c>
      <c r="O2272">
        <v>294</v>
      </c>
      <c r="P2272" t="s">
        <v>2239</v>
      </c>
      <c r="Q2272">
        <v>1588</v>
      </c>
      <c r="R2272">
        <v>127729801</v>
      </c>
    </row>
    <row r="2273" spans="1:18" x14ac:dyDescent="0.25">
      <c r="A2273">
        <v>2271</v>
      </c>
      <c r="B2273" t="s">
        <v>10499</v>
      </c>
      <c r="C2273" t="s">
        <v>10500</v>
      </c>
      <c r="D2273">
        <v>3</v>
      </c>
      <c r="E2273" t="s">
        <v>10501</v>
      </c>
      <c r="F2273" t="s">
        <v>10499</v>
      </c>
      <c r="G2273">
        <v>282819</v>
      </c>
      <c r="H2273">
        <v>5262</v>
      </c>
      <c r="I2273">
        <v>241</v>
      </c>
      <c r="J2273">
        <v>0</v>
      </c>
      <c r="K2273">
        <v>6</v>
      </c>
      <c r="L2273" t="s">
        <v>2649</v>
      </c>
      <c r="M2273">
        <v>313</v>
      </c>
      <c r="N2273" t="s">
        <v>22</v>
      </c>
      <c r="O2273">
        <v>83</v>
      </c>
      <c r="P2273" t="s">
        <v>10502</v>
      </c>
      <c r="Q2273">
        <v>951</v>
      </c>
      <c r="R2273">
        <v>3378961</v>
      </c>
    </row>
    <row r="2274" spans="1:18" x14ac:dyDescent="0.25">
      <c r="A2274">
        <v>2272</v>
      </c>
      <c r="B2274" t="s">
        <v>10503</v>
      </c>
      <c r="C2274" t="s">
        <v>10504</v>
      </c>
      <c r="D2274">
        <v>1</v>
      </c>
      <c r="E2274" t="s">
        <v>10505</v>
      </c>
      <c r="F2274" t="s">
        <v>10503</v>
      </c>
      <c r="G2274">
        <v>38516</v>
      </c>
      <c r="H2274">
        <v>674</v>
      </c>
      <c r="I2274">
        <v>13</v>
      </c>
      <c r="J2274">
        <v>0</v>
      </c>
      <c r="K2274">
        <v>0</v>
      </c>
      <c r="L2274" t="s">
        <v>1800</v>
      </c>
      <c r="M2274">
        <v>1420</v>
      </c>
      <c r="N2274" t="s">
        <v>22</v>
      </c>
      <c r="O2274">
        <v>109</v>
      </c>
      <c r="P2274" t="s">
        <v>10506</v>
      </c>
      <c r="Q2274">
        <v>55</v>
      </c>
      <c r="R2274">
        <v>122155669</v>
      </c>
    </row>
    <row r="2275" spans="1:18" x14ac:dyDescent="0.25">
      <c r="A2275">
        <v>2273</v>
      </c>
      <c r="B2275" t="s">
        <v>10507</v>
      </c>
      <c r="C2275" t="s">
        <v>10508</v>
      </c>
      <c r="D2275">
        <v>1</v>
      </c>
      <c r="E2275" t="s">
        <v>10509</v>
      </c>
      <c r="F2275" t="s">
        <v>10507</v>
      </c>
      <c r="G2275">
        <v>3092</v>
      </c>
      <c r="H2275">
        <v>88</v>
      </c>
      <c r="I2275">
        <v>5</v>
      </c>
      <c r="J2275">
        <v>0</v>
      </c>
      <c r="K2275">
        <v>0</v>
      </c>
      <c r="L2275" t="s">
        <v>6475</v>
      </c>
      <c r="M2275">
        <v>54</v>
      </c>
      <c r="N2275" t="s">
        <v>22</v>
      </c>
      <c r="O2275">
        <v>112</v>
      </c>
      <c r="P2275" t="s">
        <v>10510</v>
      </c>
      <c r="Q2275">
        <v>100</v>
      </c>
      <c r="R2275">
        <v>282325</v>
      </c>
    </row>
    <row r="2276" spans="1:18" x14ac:dyDescent="0.25">
      <c r="A2276">
        <v>2274</v>
      </c>
      <c r="B2276" t="s">
        <v>10511</v>
      </c>
      <c r="C2276" t="s">
        <v>10512</v>
      </c>
      <c r="D2276">
        <v>1</v>
      </c>
      <c r="E2276" t="s">
        <v>10513</v>
      </c>
      <c r="F2276" t="s">
        <v>10511</v>
      </c>
      <c r="G2276">
        <v>302</v>
      </c>
      <c r="H2276">
        <v>7</v>
      </c>
      <c r="I2276">
        <v>0</v>
      </c>
      <c r="J2276">
        <v>0</v>
      </c>
      <c r="K2276">
        <v>0</v>
      </c>
      <c r="L2276" t="s">
        <v>10514</v>
      </c>
      <c r="M2276">
        <v>183</v>
      </c>
      <c r="N2276" t="s">
        <v>22</v>
      </c>
      <c r="O2276">
        <v>44</v>
      </c>
      <c r="P2276" t="s">
        <v>10515</v>
      </c>
      <c r="Q2276">
        <v>13</v>
      </c>
      <c r="R2276">
        <v>758645</v>
      </c>
    </row>
    <row r="2277" spans="1:18" x14ac:dyDescent="0.25">
      <c r="A2277">
        <v>2275</v>
      </c>
      <c r="B2277" t="s">
        <v>10516</v>
      </c>
      <c r="C2277" t="s">
        <v>10517</v>
      </c>
      <c r="D2277">
        <v>1</v>
      </c>
      <c r="E2277" t="s">
        <v>10518</v>
      </c>
      <c r="F2277" t="s">
        <v>10516</v>
      </c>
      <c r="G2277">
        <v>18612</v>
      </c>
      <c r="H2277">
        <v>516</v>
      </c>
      <c r="I2277">
        <v>59</v>
      </c>
      <c r="J2277">
        <v>0</v>
      </c>
      <c r="K2277">
        <v>0</v>
      </c>
      <c r="L2277" t="s">
        <v>3725</v>
      </c>
      <c r="M2277">
        <v>272</v>
      </c>
      <c r="N2277" t="s">
        <v>22</v>
      </c>
      <c r="O2277">
        <v>75</v>
      </c>
      <c r="P2277" t="s">
        <v>10519</v>
      </c>
      <c r="Q2277">
        <v>21</v>
      </c>
      <c r="R2277">
        <v>7828627</v>
      </c>
    </row>
    <row r="2278" spans="1:18" x14ac:dyDescent="0.25">
      <c r="A2278">
        <v>2276</v>
      </c>
      <c r="B2278" t="s">
        <v>10520</v>
      </c>
      <c r="C2278" t="s">
        <v>10521</v>
      </c>
      <c r="D2278">
        <v>1</v>
      </c>
      <c r="E2278" t="s">
        <v>10522</v>
      </c>
      <c r="F2278" t="s">
        <v>10520</v>
      </c>
      <c r="G2278">
        <v>271501</v>
      </c>
      <c r="H2278">
        <v>4681</v>
      </c>
      <c r="I2278">
        <v>298</v>
      </c>
      <c r="J2278">
        <v>0</v>
      </c>
      <c r="K2278">
        <v>6</v>
      </c>
      <c r="L2278" t="s">
        <v>5225</v>
      </c>
      <c r="M2278">
        <v>125</v>
      </c>
      <c r="N2278" t="s">
        <v>22</v>
      </c>
      <c r="O2278">
        <v>32</v>
      </c>
      <c r="P2278" t="s">
        <v>10523</v>
      </c>
      <c r="Q2278">
        <v>314</v>
      </c>
      <c r="R2278">
        <v>5863220</v>
      </c>
    </row>
    <row r="2279" spans="1:18" x14ac:dyDescent="0.25">
      <c r="A2279">
        <v>2277</v>
      </c>
      <c r="B2279" t="s">
        <v>10524</v>
      </c>
      <c r="C2279" t="s">
        <v>10525</v>
      </c>
      <c r="D2279">
        <v>1</v>
      </c>
      <c r="E2279" t="s">
        <v>10526</v>
      </c>
      <c r="F2279" t="s">
        <v>10524</v>
      </c>
      <c r="G2279">
        <v>45705</v>
      </c>
      <c r="H2279">
        <v>767</v>
      </c>
      <c r="I2279">
        <v>19</v>
      </c>
      <c r="J2279">
        <v>0</v>
      </c>
      <c r="K2279">
        <v>0</v>
      </c>
      <c r="L2279" t="s">
        <v>1800</v>
      </c>
      <c r="M2279">
        <v>1420</v>
      </c>
      <c r="N2279" t="s">
        <v>22</v>
      </c>
      <c r="O2279">
        <v>109</v>
      </c>
      <c r="P2279" t="s">
        <v>10527</v>
      </c>
      <c r="Q2279">
        <v>55</v>
      </c>
      <c r="R2279">
        <v>122155669</v>
      </c>
    </row>
    <row r="2280" spans="1:18" x14ac:dyDescent="0.25">
      <c r="A2280">
        <v>2278</v>
      </c>
      <c r="B2280" t="s">
        <v>10528</v>
      </c>
      <c r="C2280" t="s">
        <v>10529</v>
      </c>
      <c r="D2280">
        <v>1</v>
      </c>
      <c r="E2280" t="s">
        <v>10530</v>
      </c>
      <c r="F2280" t="s">
        <v>10528</v>
      </c>
      <c r="G2280">
        <v>3948</v>
      </c>
      <c r="H2280">
        <v>79</v>
      </c>
      <c r="I2280">
        <v>1</v>
      </c>
      <c r="J2280">
        <v>0</v>
      </c>
      <c r="K2280">
        <v>0</v>
      </c>
      <c r="L2280" t="s">
        <v>9601</v>
      </c>
      <c r="M2280">
        <v>2630</v>
      </c>
      <c r="N2280" t="s">
        <v>22</v>
      </c>
      <c r="O2280">
        <v>11</v>
      </c>
      <c r="P2280" t="s">
        <v>10531</v>
      </c>
      <c r="Q2280">
        <v>105</v>
      </c>
      <c r="R2280">
        <v>560762</v>
      </c>
    </row>
    <row r="2281" spans="1:18" x14ac:dyDescent="0.25">
      <c r="A2281">
        <v>2279</v>
      </c>
      <c r="B2281" t="s">
        <v>10532</v>
      </c>
      <c r="C2281" t="s">
        <v>10533</v>
      </c>
      <c r="D2281">
        <v>1</v>
      </c>
      <c r="E2281" t="s">
        <v>10534</v>
      </c>
      <c r="F2281" t="s">
        <v>10532</v>
      </c>
      <c r="G2281">
        <v>8792</v>
      </c>
      <c r="H2281">
        <v>221</v>
      </c>
      <c r="I2281">
        <v>3</v>
      </c>
      <c r="J2281">
        <v>0</v>
      </c>
      <c r="K2281">
        <v>0</v>
      </c>
      <c r="L2281" t="s">
        <v>3501</v>
      </c>
      <c r="M2281">
        <v>947</v>
      </c>
      <c r="N2281" t="s">
        <v>22</v>
      </c>
      <c r="O2281">
        <v>293</v>
      </c>
      <c r="P2281" t="s">
        <v>10535</v>
      </c>
      <c r="Q2281">
        <v>90</v>
      </c>
      <c r="R2281">
        <v>8245145</v>
      </c>
    </row>
    <row r="2282" spans="1:18" x14ac:dyDescent="0.25">
      <c r="A2282">
        <v>2280</v>
      </c>
      <c r="B2282" t="s">
        <v>10536</v>
      </c>
      <c r="C2282" t="s">
        <v>10537</v>
      </c>
      <c r="D2282">
        <v>1</v>
      </c>
      <c r="E2282" t="s">
        <v>10538</v>
      </c>
      <c r="F2282" t="s">
        <v>10536</v>
      </c>
      <c r="G2282">
        <v>47496</v>
      </c>
      <c r="H2282">
        <v>1283</v>
      </c>
      <c r="I2282">
        <v>13</v>
      </c>
      <c r="J2282">
        <v>0</v>
      </c>
      <c r="K2282">
        <v>0</v>
      </c>
      <c r="L2282" t="s">
        <v>3763</v>
      </c>
      <c r="M2282">
        <v>1620</v>
      </c>
      <c r="N2282" t="s">
        <v>22</v>
      </c>
      <c r="O2282">
        <v>107</v>
      </c>
      <c r="P2282" t="s">
        <v>10539</v>
      </c>
      <c r="Q2282">
        <v>202</v>
      </c>
      <c r="R2282">
        <v>7426642</v>
      </c>
    </row>
    <row r="2283" spans="1:18" x14ac:dyDescent="0.25">
      <c r="A2283">
        <v>2281</v>
      </c>
      <c r="B2283" t="s">
        <v>10540</v>
      </c>
      <c r="C2283" t="s">
        <v>10541</v>
      </c>
      <c r="D2283">
        <v>1</v>
      </c>
      <c r="E2283" t="s">
        <v>10542</v>
      </c>
      <c r="F2283" t="s">
        <v>10543</v>
      </c>
      <c r="G2283">
        <v>3466</v>
      </c>
      <c r="H2283">
        <v>41</v>
      </c>
      <c r="I2283">
        <v>4</v>
      </c>
      <c r="J2283">
        <v>0</v>
      </c>
      <c r="K2283">
        <v>0</v>
      </c>
      <c r="L2283" t="s">
        <v>3698</v>
      </c>
      <c r="M2283">
        <v>28</v>
      </c>
      <c r="N2283" t="s">
        <v>22</v>
      </c>
      <c r="O2283">
        <v>23</v>
      </c>
      <c r="P2283" t="s">
        <v>10544</v>
      </c>
      <c r="Q2283">
        <v>135</v>
      </c>
      <c r="R2283">
        <v>173404</v>
      </c>
    </row>
    <row r="2284" spans="1:18" x14ac:dyDescent="0.25">
      <c r="A2284">
        <v>2282</v>
      </c>
      <c r="B2284" t="s">
        <v>10545</v>
      </c>
      <c r="C2284" t="s">
        <v>10546</v>
      </c>
      <c r="D2284">
        <v>1</v>
      </c>
      <c r="E2284" t="s">
        <v>10547</v>
      </c>
      <c r="F2284" t="s">
        <v>10545</v>
      </c>
      <c r="G2284">
        <v>24263</v>
      </c>
      <c r="H2284">
        <v>280</v>
      </c>
      <c r="I2284">
        <v>35</v>
      </c>
      <c r="J2284">
        <v>0</v>
      </c>
      <c r="K2284">
        <v>1</v>
      </c>
      <c r="L2284" t="s">
        <v>3583</v>
      </c>
      <c r="M2284">
        <v>0</v>
      </c>
      <c r="N2284" t="s">
        <v>22</v>
      </c>
      <c r="O2284">
        <v>45</v>
      </c>
      <c r="P2284" t="s">
        <v>10548</v>
      </c>
      <c r="Q2284">
        <v>134</v>
      </c>
      <c r="R2284">
        <v>397616</v>
      </c>
    </row>
    <row r="2285" spans="1:18" x14ac:dyDescent="0.25">
      <c r="A2285">
        <v>2283</v>
      </c>
      <c r="B2285" t="s">
        <v>10549</v>
      </c>
      <c r="C2285" t="s">
        <v>10550</v>
      </c>
      <c r="D2285">
        <v>2</v>
      </c>
      <c r="E2285" t="s">
        <v>10551</v>
      </c>
      <c r="F2285" t="s">
        <v>10549</v>
      </c>
      <c r="G2285">
        <v>60081</v>
      </c>
      <c r="H2285">
        <v>991</v>
      </c>
      <c r="I2285">
        <v>66</v>
      </c>
      <c r="J2285">
        <v>0</v>
      </c>
      <c r="K2285">
        <v>0</v>
      </c>
      <c r="L2285" t="s">
        <v>2203</v>
      </c>
      <c r="M2285">
        <v>1730</v>
      </c>
      <c r="N2285" t="s">
        <v>22</v>
      </c>
      <c r="O2285">
        <v>115</v>
      </c>
      <c r="P2285" t="s">
        <v>10552</v>
      </c>
      <c r="Q2285">
        <v>27</v>
      </c>
      <c r="R2285">
        <v>21520645</v>
      </c>
    </row>
    <row r="2286" spans="1:18" x14ac:dyDescent="0.25">
      <c r="A2286">
        <v>2284</v>
      </c>
      <c r="B2286" t="s">
        <v>10553</v>
      </c>
      <c r="C2286" t="s">
        <v>10554</v>
      </c>
      <c r="D2286">
        <v>1</v>
      </c>
      <c r="E2286" t="s">
        <v>10555</v>
      </c>
      <c r="F2286" t="s">
        <v>10553</v>
      </c>
      <c r="G2286">
        <v>652</v>
      </c>
      <c r="H2286">
        <v>5</v>
      </c>
      <c r="I2286">
        <v>1</v>
      </c>
      <c r="J2286">
        <v>0</v>
      </c>
      <c r="K2286">
        <v>0</v>
      </c>
      <c r="L2286" t="s">
        <v>7468</v>
      </c>
      <c r="M2286">
        <v>42</v>
      </c>
      <c r="N2286" t="s">
        <v>22</v>
      </c>
      <c r="O2286">
        <v>8</v>
      </c>
      <c r="P2286" t="s">
        <v>10556</v>
      </c>
      <c r="Q2286">
        <v>55</v>
      </c>
      <c r="R2286">
        <v>25733</v>
      </c>
    </row>
    <row r="2287" spans="1:18" x14ac:dyDescent="0.25">
      <c r="A2287">
        <v>2285</v>
      </c>
      <c r="B2287" t="s">
        <v>10557</v>
      </c>
      <c r="C2287" t="s">
        <v>10558</v>
      </c>
      <c r="D2287">
        <v>1</v>
      </c>
      <c r="E2287" t="s">
        <v>10559</v>
      </c>
      <c r="F2287" t="s">
        <v>10560</v>
      </c>
      <c r="G2287">
        <v>5876</v>
      </c>
      <c r="H2287">
        <v>59</v>
      </c>
      <c r="I2287">
        <v>0</v>
      </c>
      <c r="J2287">
        <v>0</v>
      </c>
      <c r="K2287">
        <v>5</v>
      </c>
      <c r="L2287" t="s">
        <v>7482</v>
      </c>
      <c r="M2287">
        <v>4680</v>
      </c>
      <c r="N2287" t="s">
        <v>22</v>
      </c>
      <c r="O2287">
        <v>49</v>
      </c>
      <c r="P2287" t="s">
        <v>10561</v>
      </c>
      <c r="Q2287">
        <v>680</v>
      </c>
      <c r="R2287">
        <v>856762</v>
      </c>
    </row>
    <row r="2288" spans="1:18" x14ac:dyDescent="0.25">
      <c r="A2288">
        <v>2286</v>
      </c>
      <c r="B2288" t="s">
        <v>10562</v>
      </c>
      <c r="C2288" t="s">
        <v>10563</v>
      </c>
      <c r="D2288">
        <v>1</v>
      </c>
      <c r="E2288" t="s">
        <v>10564</v>
      </c>
      <c r="F2288" t="s">
        <v>10562</v>
      </c>
      <c r="G2288">
        <v>733</v>
      </c>
      <c r="H2288">
        <v>17</v>
      </c>
      <c r="I2288">
        <v>0</v>
      </c>
      <c r="J2288">
        <v>0</v>
      </c>
      <c r="K2288">
        <v>0</v>
      </c>
      <c r="L2288" t="s">
        <v>10565</v>
      </c>
      <c r="M2288">
        <v>700</v>
      </c>
      <c r="N2288" t="s">
        <v>22</v>
      </c>
      <c r="O2288">
        <v>84</v>
      </c>
      <c r="P2288" t="s">
        <v>10566</v>
      </c>
      <c r="Q2288">
        <v>87</v>
      </c>
      <c r="R2288">
        <v>381961</v>
      </c>
    </row>
    <row r="2289" spans="1:18" x14ac:dyDescent="0.25">
      <c r="A2289">
        <v>2287</v>
      </c>
      <c r="B2289" t="s">
        <v>10567</v>
      </c>
      <c r="C2289" t="s">
        <v>10568</v>
      </c>
      <c r="D2289">
        <v>1</v>
      </c>
      <c r="E2289" t="s">
        <v>10569</v>
      </c>
      <c r="F2289" t="s">
        <v>10567</v>
      </c>
      <c r="G2289">
        <v>4638</v>
      </c>
      <c r="H2289">
        <v>116</v>
      </c>
      <c r="I2289">
        <v>6</v>
      </c>
      <c r="J2289">
        <v>0</v>
      </c>
      <c r="K2289">
        <v>0</v>
      </c>
      <c r="L2289" t="s">
        <v>3914</v>
      </c>
      <c r="M2289">
        <v>735</v>
      </c>
      <c r="N2289" t="s">
        <v>22</v>
      </c>
      <c r="O2289">
        <v>193</v>
      </c>
      <c r="P2289" t="s">
        <v>10570</v>
      </c>
      <c r="Q2289">
        <v>19</v>
      </c>
      <c r="R2289">
        <v>2919442</v>
      </c>
    </row>
    <row r="2290" spans="1:18" x14ac:dyDescent="0.25">
      <c r="A2290">
        <v>2288</v>
      </c>
      <c r="B2290" t="s">
        <v>10571</v>
      </c>
      <c r="C2290" t="s">
        <v>10572</v>
      </c>
      <c r="D2290">
        <v>1</v>
      </c>
      <c r="E2290" t="s">
        <v>10573</v>
      </c>
      <c r="F2290" t="s">
        <v>10571</v>
      </c>
      <c r="G2290">
        <v>5112</v>
      </c>
      <c r="H2290">
        <v>119</v>
      </c>
      <c r="I2290">
        <v>9</v>
      </c>
      <c r="J2290">
        <v>0</v>
      </c>
      <c r="K2290">
        <v>0</v>
      </c>
      <c r="L2290" t="s">
        <v>9519</v>
      </c>
      <c r="M2290">
        <v>595</v>
      </c>
      <c r="N2290" t="s">
        <v>22</v>
      </c>
      <c r="O2290">
        <v>15</v>
      </c>
      <c r="P2290" t="s">
        <v>10574</v>
      </c>
      <c r="Q2290">
        <v>27</v>
      </c>
      <c r="R2290">
        <v>133595</v>
      </c>
    </row>
    <row r="2291" spans="1:18" x14ac:dyDescent="0.25">
      <c r="A2291">
        <v>2289</v>
      </c>
      <c r="B2291" t="s">
        <v>10575</v>
      </c>
      <c r="C2291" t="s">
        <v>10576</v>
      </c>
      <c r="D2291">
        <v>1</v>
      </c>
      <c r="E2291" t="s">
        <v>10577</v>
      </c>
      <c r="F2291" t="s">
        <v>10575</v>
      </c>
      <c r="G2291">
        <v>77846</v>
      </c>
      <c r="H2291">
        <v>1231</v>
      </c>
      <c r="I2291">
        <v>130</v>
      </c>
      <c r="J2291">
        <v>0</v>
      </c>
      <c r="K2291">
        <v>0</v>
      </c>
      <c r="L2291" t="s">
        <v>1045</v>
      </c>
      <c r="M2291">
        <v>18100</v>
      </c>
      <c r="N2291" t="s">
        <v>22</v>
      </c>
      <c r="O2291">
        <v>39</v>
      </c>
      <c r="P2291" t="s">
        <v>10578</v>
      </c>
      <c r="Q2291">
        <v>125</v>
      </c>
      <c r="R2291">
        <v>12250736</v>
      </c>
    </row>
    <row r="2292" spans="1:18" x14ac:dyDescent="0.25">
      <c r="A2292">
        <v>2290</v>
      </c>
      <c r="B2292" t="s">
        <v>10579</v>
      </c>
      <c r="C2292" t="s">
        <v>10580</v>
      </c>
      <c r="D2292">
        <v>1</v>
      </c>
      <c r="E2292" t="s">
        <v>10581</v>
      </c>
      <c r="F2292" t="s">
        <v>10579</v>
      </c>
      <c r="G2292">
        <v>8056452</v>
      </c>
      <c r="H2292">
        <v>123280</v>
      </c>
      <c r="I2292">
        <v>1899</v>
      </c>
      <c r="J2292">
        <v>0</v>
      </c>
      <c r="K2292">
        <v>575</v>
      </c>
      <c r="L2292" t="s">
        <v>2238</v>
      </c>
      <c r="M2292">
        <v>12500</v>
      </c>
      <c r="N2292" t="s">
        <v>22</v>
      </c>
      <c r="O2292">
        <v>294</v>
      </c>
      <c r="P2292" t="s">
        <v>10582</v>
      </c>
      <c r="Q2292">
        <v>1588</v>
      </c>
      <c r="R2292">
        <v>127729801</v>
      </c>
    </row>
    <row r="2293" spans="1:18" x14ac:dyDescent="0.25">
      <c r="A2293">
        <v>2291</v>
      </c>
      <c r="B2293" t="s">
        <v>10583</v>
      </c>
      <c r="C2293" t="s">
        <v>10584</v>
      </c>
      <c r="D2293">
        <v>1</v>
      </c>
      <c r="E2293" t="e">
        <f>-kMH73p92-M</f>
        <v>#NAME?</v>
      </c>
      <c r="F2293" t="s">
        <v>10583</v>
      </c>
      <c r="G2293">
        <v>18715</v>
      </c>
      <c r="H2293">
        <v>475</v>
      </c>
      <c r="I2293">
        <v>35</v>
      </c>
      <c r="J2293">
        <v>0</v>
      </c>
      <c r="K2293">
        <v>0</v>
      </c>
      <c r="L2293" t="s">
        <v>3930</v>
      </c>
      <c r="M2293">
        <v>2400</v>
      </c>
      <c r="N2293" t="s">
        <v>22</v>
      </c>
      <c r="O2293">
        <v>145</v>
      </c>
      <c r="P2293" t="s">
        <v>10585</v>
      </c>
      <c r="Q2293">
        <v>79</v>
      </c>
      <c r="R2293">
        <v>4576949</v>
      </c>
    </row>
    <row r="2294" spans="1:18" x14ac:dyDescent="0.25">
      <c r="A2294">
        <v>2292</v>
      </c>
      <c r="B2294" t="s">
        <v>10586</v>
      </c>
      <c r="C2294" t="s">
        <v>10587</v>
      </c>
      <c r="D2294">
        <v>2</v>
      </c>
      <c r="E2294" t="s">
        <v>10588</v>
      </c>
      <c r="F2294" t="s">
        <v>10586</v>
      </c>
      <c r="G2294">
        <v>8589215</v>
      </c>
      <c r="H2294">
        <v>190392</v>
      </c>
      <c r="I2294">
        <v>2233</v>
      </c>
      <c r="J2294">
        <v>0</v>
      </c>
      <c r="K2294">
        <v>176</v>
      </c>
      <c r="L2294" t="s">
        <v>9678</v>
      </c>
      <c r="M2294">
        <v>2770</v>
      </c>
      <c r="N2294" t="s">
        <v>22</v>
      </c>
      <c r="O2294">
        <v>343</v>
      </c>
      <c r="P2294" t="s">
        <v>10589</v>
      </c>
      <c r="Q2294">
        <v>1532</v>
      </c>
      <c r="R2294">
        <v>33885060</v>
      </c>
    </row>
    <row r="2295" spans="1:18" x14ac:dyDescent="0.25">
      <c r="A2295">
        <v>2293</v>
      </c>
      <c r="B2295" t="s">
        <v>10590</v>
      </c>
      <c r="C2295" t="s">
        <v>10591</v>
      </c>
      <c r="D2295">
        <v>1</v>
      </c>
      <c r="E2295" t="s">
        <v>10592</v>
      </c>
      <c r="F2295" t="s">
        <v>10590</v>
      </c>
      <c r="G2295">
        <v>659</v>
      </c>
      <c r="H2295">
        <v>17</v>
      </c>
      <c r="I2295">
        <v>0</v>
      </c>
      <c r="J2295">
        <v>0</v>
      </c>
      <c r="K2295">
        <v>0</v>
      </c>
      <c r="L2295" t="s">
        <v>1069</v>
      </c>
      <c r="M2295">
        <v>34</v>
      </c>
      <c r="N2295" t="s">
        <v>22</v>
      </c>
      <c r="O2295">
        <v>50</v>
      </c>
      <c r="P2295" t="s">
        <v>10593</v>
      </c>
      <c r="Q2295">
        <v>64</v>
      </c>
      <c r="R2295">
        <v>1952758</v>
      </c>
    </row>
    <row r="2296" spans="1:18" x14ac:dyDescent="0.25">
      <c r="A2296">
        <v>2294</v>
      </c>
      <c r="B2296" t="s">
        <v>10594</v>
      </c>
      <c r="C2296" t="s">
        <v>10595</v>
      </c>
      <c r="D2296">
        <v>1</v>
      </c>
      <c r="E2296" t="s">
        <v>10596</v>
      </c>
      <c r="F2296" t="s">
        <v>10594</v>
      </c>
      <c r="G2296">
        <v>2061</v>
      </c>
      <c r="H2296">
        <v>66</v>
      </c>
      <c r="I2296">
        <v>3</v>
      </c>
      <c r="J2296">
        <v>0</v>
      </c>
      <c r="K2296">
        <v>0</v>
      </c>
      <c r="L2296" t="s">
        <v>10597</v>
      </c>
      <c r="M2296">
        <v>44</v>
      </c>
      <c r="N2296" t="s">
        <v>22</v>
      </c>
      <c r="O2296">
        <v>93</v>
      </c>
      <c r="P2296" t="s">
        <v>10598</v>
      </c>
      <c r="Q2296">
        <v>48</v>
      </c>
      <c r="R2296">
        <v>1893627</v>
      </c>
    </row>
    <row r="2297" spans="1:18" x14ac:dyDescent="0.25">
      <c r="A2297">
        <v>2295</v>
      </c>
      <c r="B2297" t="s">
        <v>9534</v>
      </c>
      <c r="C2297" t="s">
        <v>10599</v>
      </c>
      <c r="D2297">
        <v>1</v>
      </c>
      <c r="E2297" t="s">
        <v>10600</v>
      </c>
      <c r="F2297" t="s">
        <v>9534</v>
      </c>
      <c r="G2297">
        <v>3059</v>
      </c>
      <c r="H2297">
        <v>241</v>
      </c>
      <c r="I2297">
        <v>1</v>
      </c>
      <c r="J2297">
        <v>0</v>
      </c>
      <c r="K2297">
        <v>0</v>
      </c>
      <c r="L2297" t="s">
        <v>4741</v>
      </c>
      <c r="M2297">
        <v>4320</v>
      </c>
      <c r="N2297" t="s">
        <v>22</v>
      </c>
      <c r="O2297">
        <v>79</v>
      </c>
      <c r="P2297" t="s">
        <v>10601</v>
      </c>
      <c r="Q2297">
        <v>14</v>
      </c>
      <c r="R2297">
        <v>3671662</v>
      </c>
    </row>
    <row r="2298" spans="1:18" x14ac:dyDescent="0.25">
      <c r="A2298">
        <v>2296</v>
      </c>
      <c r="B2298" t="s">
        <v>10602</v>
      </c>
      <c r="C2298" t="s">
        <v>10603</v>
      </c>
      <c r="D2298">
        <v>1</v>
      </c>
      <c r="E2298" t="s">
        <v>10604</v>
      </c>
      <c r="F2298" t="s">
        <v>10602</v>
      </c>
      <c r="G2298">
        <v>13320</v>
      </c>
      <c r="H2298">
        <v>272</v>
      </c>
      <c r="I2298">
        <v>40</v>
      </c>
      <c r="J2298">
        <v>0</v>
      </c>
      <c r="K2298">
        <v>0</v>
      </c>
      <c r="L2298" t="s">
        <v>3563</v>
      </c>
      <c r="M2298">
        <v>119</v>
      </c>
      <c r="N2298" t="s">
        <v>22</v>
      </c>
      <c r="O2298">
        <v>132</v>
      </c>
      <c r="P2298" t="s">
        <v>10605</v>
      </c>
      <c r="Q2298">
        <v>55</v>
      </c>
      <c r="R2298">
        <v>2524590</v>
      </c>
    </row>
    <row r="2299" spans="1:18" x14ac:dyDescent="0.25">
      <c r="A2299">
        <v>2297</v>
      </c>
      <c r="B2299" t="s">
        <v>10606</v>
      </c>
      <c r="C2299" t="s">
        <v>10607</v>
      </c>
      <c r="D2299">
        <v>1</v>
      </c>
      <c r="E2299" t="s">
        <v>10608</v>
      </c>
      <c r="F2299" t="s">
        <v>10606</v>
      </c>
      <c r="G2299">
        <v>65651</v>
      </c>
      <c r="H2299">
        <v>989</v>
      </c>
      <c r="I2299">
        <v>76</v>
      </c>
      <c r="J2299">
        <v>0</v>
      </c>
      <c r="K2299">
        <v>2</v>
      </c>
      <c r="L2299" t="s">
        <v>10609</v>
      </c>
      <c r="M2299">
        <v>2480</v>
      </c>
      <c r="N2299" t="s">
        <v>22</v>
      </c>
      <c r="O2299">
        <v>193</v>
      </c>
      <c r="P2299" t="s">
        <v>10610</v>
      </c>
      <c r="Q2299">
        <v>335</v>
      </c>
      <c r="R2299">
        <v>7433557</v>
      </c>
    </row>
    <row r="2300" spans="1:18" x14ac:dyDescent="0.25">
      <c r="A2300">
        <v>2298</v>
      </c>
      <c r="B2300" t="s">
        <v>10611</v>
      </c>
      <c r="C2300" t="s">
        <v>10612</v>
      </c>
      <c r="D2300">
        <v>1</v>
      </c>
      <c r="E2300" t="s">
        <v>10613</v>
      </c>
      <c r="F2300" t="s">
        <v>10611</v>
      </c>
      <c r="G2300">
        <v>21837</v>
      </c>
      <c r="H2300">
        <v>362</v>
      </c>
      <c r="I2300">
        <v>25</v>
      </c>
      <c r="J2300">
        <v>0</v>
      </c>
      <c r="K2300">
        <v>0</v>
      </c>
      <c r="L2300" t="s">
        <v>3772</v>
      </c>
      <c r="M2300">
        <v>18</v>
      </c>
      <c r="N2300" t="s">
        <v>22</v>
      </c>
      <c r="O2300">
        <v>35</v>
      </c>
      <c r="P2300" t="s">
        <v>10614</v>
      </c>
      <c r="Q2300">
        <v>76</v>
      </c>
      <c r="R2300">
        <v>823239</v>
      </c>
    </row>
    <row r="2301" spans="1:18" x14ac:dyDescent="0.25">
      <c r="A2301">
        <v>2299</v>
      </c>
      <c r="B2301" t="s">
        <v>10615</v>
      </c>
      <c r="C2301" t="s">
        <v>10616</v>
      </c>
      <c r="D2301">
        <v>1</v>
      </c>
      <c r="E2301" t="s">
        <v>10617</v>
      </c>
      <c r="F2301" t="s">
        <v>10615</v>
      </c>
      <c r="G2301">
        <v>494</v>
      </c>
      <c r="H2301">
        <v>22</v>
      </c>
      <c r="I2301">
        <v>1</v>
      </c>
      <c r="J2301">
        <v>0</v>
      </c>
      <c r="K2301">
        <v>0</v>
      </c>
      <c r="L2301" t="s">
        <v>3817</v>
      </c>
      <c r="M2301">
        <v>14</v>
      </c>
      <c r="N2301" t="s">
        <v>22</v>
      </c>
      <c r="O2301">
        <v>4</v>
      </c>
      <c r="P2301" t="s">
        <v>10618</v>
      </c>
      <c r="Q2301">
        <v>48</v>
      </c>
      <c r="R2301">
        <v>6841</v>
      </c>
    </row>
    <row r="2302" spans="1:18" x14ac:dyDescent="0.25">
      <c r="A2302">
        <v>2300</v>
      </c>
      <c r="B2302" t="s">
        <v>10619</v>
      </c>
      <c r="C2302" t="s">
        <v>10620</v>
      </c>
      <c r="D2302">
        <v>1</v>
      </c>
      <c r="E2302" t="s">
        <v>10621</v>
      </c>
      <c r="F2302" t="s">
        <v>10619</v>
      </c>
      <c r="G2302">
        <v>15966</v>
      </c>
      <c r="H2302">
        <v>961</v>
      </c>
      <c r="I2302">
        <v>5</v>
      </c>
      <c r="J2302">
        <v>0</v>
      </c>
      <c r="K2302">
        <v>0</v>
      </c>
      <c r="L2302" t="s">
        <v>9601</v>
      </c>
      <c r="M2302">
        <v>2630</v>
      </c>
      <c r="N2302" t="s">
        <v>22</v>
      </c>
      <c r="O2302">
        <v>11</v>
      </c>
      <c r="P2302" t="s">
        <v>10622</v>
      </c>
      <c r="Q2302">
        <v>6</v>
      </c>
      <c r="R2302">
        <v>560762</v>
      </c>
    </row>
    <row r="2303" spans="1:18" x14ac:dyDescent="0.25">
      <c r="A2303">
        <v>2301</v>
      </c>
      <c r="B2303" t="s">
        <v>10623</v>
      </c>
      <c r="C2303" t="s">
        <v>10624</v>
      </c>
      <c r="D2303">
        <v>1</v>
      </c>
      <c r="E2303" t="s">
        <v>10625</v>
      </c>
      <c r="F2303" t="s">
        <v>10623</v>
      </c>
      <c r="G2303">
        <v>28134012</v>
      </c>
      <c r="H2303">
        <v>144843</v>
      </c>
      <c r="I2303">
        <v>9980</v>
      </c>
      <c r="J2303">
        <v>0</v>
      </c>
      <c r="K2303">
        <v>139</v>
      </c>
      <c r="L2303" t="s">
        <v>1479</v>
      </c>
      <c r="M2303">
        <v>2850</v>
      </c>
      <c r="N2303" t="s">
        <v>22</v>
      </c>
      <c r="O2303">
        <v>33</v>
      </c>
      <c r="P2303" t="s">
        <v>10626</v>
      </c>
      <c r="Q2303">
        <v>405</v>
      </c>
      <c r="R2303">
        <v>42158872</v>
      </c>
    </row>
    <row r="2304" spans="1:18" x14ac:dyDescent="0.25">
      <c r="A2304">
        <v>2302</v>
      </c>
      <c r="B2304" t="s">
        <v>10627</v>
      </c>
      <c r="C2304" t="s">
        <v>10628</v>
      </c>
      <c r="D2304">
        <v>3</v>
      </c>
      <c r="E2304" t="s">
        <v>10629</v>
      </c>
      <c r="F2304" t="s">
        <v>10627</v>
      </c>
      <c r="G2304">
        <v>2440613</v>
      </c>
      <c r="H2304">
        <v>19415</v>
      </c>
      <c r="I2304">
        <v>827</v>
      </c>
      <c r="J2304">
        <v>0</v>
      </c>
      <c r="K2304">
        <v>43</v>
      </c>
      <c r="L2304" t="s">
        <v>1723</v>
      </c>
      <c r="M2304">
        <v>48600</v>
      </c>
      <c r="N2304" t="s">
        <v>22</v>
      </c>
      <c r="O2304">
        <v>267</v>
      </c>
      <c r="P2304" t="s">
        <v>10630</v>
      </c>
      <c r="Q2304">
        <v>2093</v>
      </c>
      <c r="R2304">
        <v>860583825</v>
      </c>
    </row>
    <row r="2305" spans="1:18" x14ac:dyDescent="0.25">
      <c r="A2305">
        <v>2303</v>
      </c>
      <c r="B2305" t="s">
        <v>10631</v>
      </c>
      <c r="C2305" t="s">
        <v>10632</v>
      </c>
      <c r="D2305">
        <v>1</v>
      </c>
      <c r="E2305" t="s">
        <v>10633</v>
      </c>
      <c r="F2305" t="s">
        <v>10631</v>
      </c>
      <c r="G2305">
        <v>4129215</v>
      </c>
      <c r="H2305">
        <v>27780</v>
      </c>
      <c r="I2305">
        <v>1963</v>
      </c>
      <c r="J2305">
        <v>0</v>
      </c>
      <c r="K2305">
        <v>16</v>
      </c>
      <c r="L2305" t="s">
        <v>10634</v>
      </c>
      <c r="M2305">
        <v>250000</v>
      </c>
      <c r="N2305" t="s">
        <v>22</v>
      </c>
      <c r="O2305">
        <v>454</v>
      </c>
      <c r="P2305" t="s">
        <v>10635</v>
      </c>
      <c r="Q2305">
        <v>287</v>
      </c>
      <c r="R2305">
        <v>267167178</v>
      </c>
    </row>
    <row r="2306" spans="1:18" x14ac:dyDescent="0.25">
      <c r="A2306">
        <v>2304</v>
      </c>
      <c r="B2306" t="s">
        <v>10636</v>
      </c>
      <c r="C2306" t="s">
        <v>10637</v>
      </c>
      <c r="D2306">
        <v>1</v>
      </c>
      <c r="E2306" t="s">
        <v>10638</v>
      </c>
      <c r="F2306" t="s">
        <v>10636</v>
      </c>
      <c r="G2306">
        <v>49785486</v>
      </c>
      <c r="H2306">
        <v>372113</v>
      </c>
      <c r="I2306">
        <v>25156</v>
      </c>
      <c r="J2306">
        <v>0</v>
      </c>
      <c r="K2306">
        <v>13</v>
      </c>
      <c r="L2306" t="s">
        <v>876</v>
      </c>
      <c r="M2306">
        <v>157000</v>
      </c>
      <c r="N2306" t="s">
        <v>22</v>
      </c>
      <c r="O2306">
        <v>153</v>
      </c>
      <c r="P2306" t="s">
        <v>10639</v>
      </c>
      <c r="Q2306">
        <v>96</v>
      </c>
      <c r="R2306">
        <v>1907466764</v>
      </c>
    </row>
    <row r="2307" spans="1:18" x14ac:dyDescent="0.25">
      <c r="A2307">
        <v>2305</v>
      </c>
      <c r="B2307" t="s">
        <v>10640</v>
      </c>
      <c r="C2307" t="s">
        <v>10641</v>
      </c>
      <c r="D2307">
        <v>1</v>
      </c>
      <c r="E2307" t="s">
        <v>10642</v>
      </c>
      <c r="F2307" t="s">
        <v>10640</v>
      </c>
      <c r="G2307">
        <v>23924140</v>
      </c>
      <c r="H2307">
        <v>170916</v>
      </c>
      <c r="I2307">
        <v>16786</v>
      </c>
      <c r="J2307">
        <v>0</v>
      </c>
      <c r="K2307">
        <v>439</v>
      </c>
      <c r="L2307" t="s">
        <v>10643</v>
      </c>
      <c r="M2307">
        <v>22300</v>
      </c>
      <c r="N2307" t="s">
        <v>22</v>
      </c>
      <c r="O2307">
        <v>98</v>
      </c>
      <c r="P2307" t="s">
        <v>10644</v>
      </c>
      <c r="Q2307">
        <v>691</v>
      </c>
      <c r="R2307">
        <v>293981551</v>
      </c>
    </row>
    <row r="2308" spans="1:18" x14ac:dyDescent="0.25">
      <c r="A2308">
        <v>2306</v>
      </c>
      <c r="B2308" t="s">
        <v>10645</v>
      </c>
      <c r="C2308" t="s">
        <v>10646</v>
      </c>
      <c r="D2308">
        <v>1</v>
      </c>
      <c r="E2308" t="s">
        <v>10647</v>
      </c>
      <c r="F2308" t="s">
        <v>10648</v>
      </c>
      <c r="G2308">
        <v>93920714</v>
      </c>
      <c r="H2308">
        <v>246980</v>
      </c>
      <c r="I2308">
        <v>25836</v>
      </c>
      <c r="J2308">
        <v>0</v>
      </c>
      <c r="K2308">
        <v>1554</v>
      </c>
      <c r="L2308" t="s">
        <v>519</v>
      </c>
      <c r="M2308">
        <v>7980</v>
      </c>
      <c r="N2308" t="s">
        <v>22</v>
      </c>
      <c r="O2308">
        <v>112</v>
      </c>
      <c r="P2308" t="s">
        <v>10649</v>
      </c>
      <c r="Q2308">
        <v>426</v>
      </c>
      <c r="R2308">
        <v>700104791</v>
      </c>
    </row>
    <row r="2309" spans="1:18" x14ac:dyDescent="0.25">
      <c r="A2309">
        <v>2307</v>
      </c>
      <c r="B2309" t="s">
        <v>10650</v>
      </c>
      <c r="C2309" t="s">
        <v>10651</v>
      </c>
      <c r="D2309">
        <v>1</v>
      </c>
      <c r="E2309" t="s">
        <v>10652</v>
      </c>
      <c r="F2309" t="s">
        <v>10650</v>
      </c>
      <c r="G2309">
        <v>5819002</v>
      </c>
      <c r="H2309">
        <v>21853</v>
      </c>
      <c r="I2309">
        <v>1358</v>
      </c>
      <c r="J2309">
        <v>0</v>
      </c>
      <c r="K2309">
        <v>42</v>
      </c>
      <c r="L2309" t="s">
        <v>401</v>
      </c>
      <c r="M2309">
        <v>338</v>
      </c>
      <c r="N2309" t="s">
        <v>22</v>
      </c>
      <c r="O2309">
        <v>2488</v>
      </c>
      <c r="P2309" t="s">
        <v>10653</v>
      </c>
      <c r="Q2309">
        <v>271</v>
      </c>
      <c r="R2309">
        <v>157442853</v>
      </c>
    </row>
    <row r="2310" spans="1:18" x14ac:dyDescent="0.25">
      <c r="A2310">
        <v>2308</v>
      </c>
      <c r="B2310" t="s">
        <v>10654</v>
      </c>
      <c r="C2310" t="s">
        <v>10655</v>
      </c>
      <c r="D2310">
        <v>1</v>
      </c>
      <c r="E2310" t="s">
        <v>10656</v>
      </c>
      <c r="F2310" t="s">
        <v>10654</v>
      </c>
      <c r="G2310">
        <v>46467421</v>
      </c>
      <c r="H2310">
        <v>188302</v>
      </c>
      <c r="I2310">
        <v>19037</v>
      </c>
      <c r="J2310">
        <v>0</v>
      </c>
      <c r="K2310">
        <v>132</v>
      </c>
      <c r="L2310" t="s">
        <v>159</v>
      </c>
      <c r="M2310">
        <v>128000</v>
      </c>
      <c r="N2310" t="s">
        <v>22</v>
      </c>
      <c r="O2310">
        <v>133</v>
      </c>
      <c r="P2310" t="s">
        <v>10657</v>
      </c>
      <c r="Q2310">
        <v>369</v>
      </c>
      <c r="R2310">
        <v>1027947970</v>
      </c>
    </row>
    <row r="2311" spans="1:18" x14ac:dyDescent="0.25">
      <c r="A2311">
        <v>2309</v>
      </c>
      <c r="B2311" t="s">
        <v>10658</v>
      </c>
      <c r="C2311" t="s">
        <v>10659</v>
      </c>
      <c r="D2311">
        <v>1</v>
      </c>
      <c r="E2311" t="e">
        <f>-bz94PF1dBY</f>
        <v>#NAME?</v>
      </c>
      <c r="F2311" t="s">
        <v>10658</v>
      </c>
      <c r="G2311">
        <v>999660</v>
      </c>
      <c r="H2311">
        <v>9132</v>
      </c>
      <c r="I2311">
        <v>496</v>
      </c>
      <c r="J2311">
        <v>0</v>
      </c>
      <c r="K2311">
        <v>4</v>
      </c>
      <c r="L2311" t="s">
        <v>9866</v>
      </c>
      <c r="M2311">
        <v>59400</v>
      </c>
      <c r="N2311" t="s">
        <v>22</v>
      </c>
      <c r="O2311">
        <v>35</v>
      </c>
      <c r="P2311" t="s">
        <v>10660</v>
      </c>
      <c r="Q2311">
        <v>204</v>
      </c>
      <c r="R2311">
        <v>36028746</v>
      </c>
    </row>
    <row r="2312" spans="1:18" x14ac:dyDescent="0.25">
      <c r="A2312">
        <v>2310</v>
      </c>
      <c r="B2312" t="s">
        <v>10661</v>
      </c>
      <c r="C2312" t="s">
        <v>10662</v>
      </c>
      <c r="D2312">
        <v>1</v>
      </c>
      <c r="E2312" t="s">
        <v>10663</v>
      </c>
      <c r="F2312" t="s">
        <v>10661</v>
      </c>
      <c r="G2312">
        <v>10514971</v>
      </c>
      <c r="H2312">
        <v>73082</v>
      </c>
      <c r="I2312">
        <v>5587</v>
      </c>
      <c r="J2312">
        <v>0</v>
      </c>
      <c r="K2312">
        <v>55</v>
      </c>
      <c r="L2312" t="s">
        <v>1427</v>
      </c>
      <c r="M2312">
        <v>166000</v>
      </c>
      <c r="N2312" t="s">
        <v>22</v>
      </c>
      <c r="O2312">
        <v>205</v>
      </c>
      <c r="P2312" t="s">
        <v>10664</v>
      </c>
      <c r="Q2312">
        <v>383</v>
      </c>
      <c r="R2312">
        <v>757606373</v>
      </c>
    </row>
    <row r="2313" spans="1:18" x14ac:dyDescent="0.25">
      <c r="A2313">
        <v>2311</v>
      </c>
      <c r="B2313" t="s">
        <v>10665</v>
      </c>
      <c r="C2313" t="s">
        <v>10666</v>
      </c>
      <c r="D2313">
        <v>1</v>
      </c>
      <c r="E2313" t="s">
        <v>10667</v>
      </c>
      <c r="F2313" t="s">
        <v>10665</v>
      </c>
      <c r="G2313">
        <v>46279867</v>
      </c>
      <c r="H2313">
        <v>202701</v>
      </c>
      <c r="I2313">
        <v>18384</v>
      </c>
      <c r="J2313">
        <v>0</v>
      </c>
      <c r="K2313">
        <v>819</v>
      </c>
      <c r="L2313" t="s">
        <v>1438</v>
      </c>
      <c r="M2313">
        <v>786</v>
      </c>
      <c r="N2313" t="s">
        <v>22</v>
      </c>
      <c r="O2313">
        <v>63</v>
      </c>
      <c r="P2313" t="s">
        <v>10668</v>
      </c>
      <c r="Q2313">
        <v>755</v>
      </c>
      <c r="R2313">
        <v>254147303</v>
      </c>
    </row>
    <row r="2314" spans="1:18" x14ac:dyDescent="0.25">
      <c r="A2314">
        <v>2312</v>
      </c>
      <c r="B2314" t="s">
        <v>10669</v>
      </c>
      <c r="C2314" t="s">
        <v>10670</v>
      </c>
      <c r="D2314">
        <v>1</v>
      </c>
      <c r="E2314" t="s">
        <v>10671</v>
      </c>
      <c r="F2314" t="s">
        <v>10669</v>
      </c>
      <c r="G2314">
        <v>3478370</v>
      </c>
      <c r="H2314">
        <v>18191</v>
      </c>
      <c r="I2314">
        <v>1363</v>
      </c>
      <c r="J2314">
        <v>0</v>
      </c>
      <c r="K2314">
        <v>65</v>
      </c>
      <c r="L2314" t="s">
        <v>1543</v>
      </c>
      <c r="M2314">
        <v>38300</v>
      </c>
      <c r="N2314" t="s">
        <v>22</v>
      </c>
      <c r="O2314">
        <v>1867</v>
      </c>
      <c r="P2314" t="s">
        <v>10672</v>
      </c>
      <c r="Q2314">
        <v>313</v>
      </c>
      <c r="R2314">
        <v>209357248</v>
      </c>
    </row>
    <row r="2315" spans="1:18" x14ac:dyDescent="0.25">
      <c r="A2315">
        <v>2313</v>
      </c>
      <c r="B2315" t="s">
        <v>10673</v>
      </c>
      <c r="C2315" t="s">
        <v>10674</v>
      </c>
      <c r="D2315">
        <v>2</v>
      </c>
      <c r="E2315" t="s">
        <v>10675</v>
      </c>
      <c r="F2315" t="s">
        <v>10673</v>
      </c>
      <c r="G2315">
        <v>9813699</v>
      </c>
      <c r="H2315">
        <v>71920</v>
      </c>
      <c r="I2315">
        <v>6801</v>
      </c>
      <c r="J2315">
        <v>0</v>
      </c>
      <c r="K2315">
        <v>149</v>
      </c>
      <c r="L2315" t="s">
        <v>159</v>
      </c>
      <c r="M2315">
        <v>128000</v>
      </c>
      <c r="N2315" t="s">
        <v>22</v>
      </c>
      <c r="O2315">
        <v>133</v>
      </c>
      <c r="P2315" t="s">
        <v>10657</v>
      </c>
      <c r="Q2315">
        <v>369</v>
      </c>
      <c r="R2315">
        <v>1027947970</v>
      </c>
    </row>
    <row r="2316" spans="1:18" x14ac:dyDescent="0.25">
      <c r="A2316">
        <v>2314</v>
      </c>
      <c r="B2316" t="s">
        <v>1628</v>
      </c>
      <c r="C2316" t="s">
        <v>10676</v>
      </c>
      <c r="D2316">
        <v>2</v>
      </c>
      <c r="E2316" t="s">
        <v>10677</v>
      </c>
      <c r="F2316" t="s">
        <v>1628</v>
      </c>
      <c r="G2316">
        <v>9100723</v>
      </c>
      <c r="H2316">
        <v>83790</v>
      </c>
      <c r="I2316">
        <v>5870</v>
      </c>
      <c r="J2316">
        <v>0</v>
      </c>
      <c r="K2316">
        <v>6</v>
      </c>
      <c r="L2316" t="s">
        <v>1631</v>
      </c>
      <c r="M2316">
        <v>392000</v>
      </c>
      <c r="N2316" t="s">
        <v>22</v>
      </c>
      <c r="O2316">
        <v>164</v>
      </c>
      <c r="P2316" t="s">
        <v>10678</v>
      </c>
      <c r="Q2316">
        <v>518</v>
      </c>
      <c r="R2316">
        <v>546732394</v>
      </c>
    </row>
    <row r="2317" spans="1:18" x14ac:dyDescent="0.25">
      <c r="A2317">
        <v>2315</v>
      </c>
      <c r="B2317" t="s">
        <v>10679</v>
      </c>
      <c r="C2317" t="s">
        <v>10680</v>
      </c>
      <c r="D2317">
        <v>1</v>
      </c>
      <c r="E2317" t="s">
        <v>10681</v>
      </c>
      <c r="F2317" t="s">
        <v>10682</v>
      </c>
      <c r="G2317">
        <v>9924182</v>
      </c>
      <c r="H2317">
        <v>50182</v>
      </c>
      <c r="I2317">
        <v>3078</v>
      </c>
      <c r="J2317">
        <v>0</v>
      </c>
      <c r="K2317">
        <v>4</v>
      </c>
      <c r="L2317" t="s">
        <v>10683</v>
      </c>
      <c r="M2317">
        <v>45900</v>
      </c>
      <c r="N2317" t="s">
        <v>22</v>
      </c>
      <c r="O2317">
        <v>40</v>
      </c>
      <c r="P2317" t="s">
        <v>10684</v>
      </c>
      <c r="Q2317">
        <v>244</v>
      </c>
      <c r="R2317">
        <v>72310550</v>
      </c>
    </row>
    <row r="2318" spans="1:18" x14ac:dyDescent="0.25">
      <c r="A2318">
        <v>2316</v>
      </c>
      <c r="B2318" t="s">
        <v>10685</v>
      </c>
      <c r="C2318" t="s">
        <v>10686</v>
      </c>
      <c r="D2318">
        <v>2</v>
      </c>
      <c r="E2318" t="s">
        <v>10687</v>
      </c>
      <c r="F2318" t="s">
        <v>10685</v>
      </c>
      <c r="G2318">
        <v>10305462</v>
      </c>
      <c r="H2318">
        <v>72893</v>
      </c>
      <c r="I2318">
        <v>2259</v>
      </c>
      <c r="J2318">
        <v>0</v>
      </c>
      <c r="K2318">
        <v>257</v>
      </c>
      <c r="L2318" t="s">
        <v>876</v>
      </c>
      <c r="M2318">
        <v>157000</v>
      </c>
      <c r="N2318" t="s">
        <v>22</v>
      </c>
      <c r="O2318">
        <v>153</v>
      </c>
      <c r="P2318" t="s">
        <v>9754</v>
      </c>
      <c r="Q2318">
        <v>285</v>
      </c>
      <c r="R2318">
        <v>1907466764</v>
      </c>
    </row>
    <row r="2319" spans="1:18" x14ac:dyDescent="0.25">
      <c r="A2319">
        <v>2317</v>
      </c>
      <c r="B2319" t="s">
        <v>10688</v>
      </c>
      <c r="C2319" t="s">
        <v>10689</v>
      </c>
      <c r="D2319">
        <v>1</v>
      </c>
      <c r="E2319" t="s">
        <v>10690</v>
      </c>
      <c r="F2319" t="s">
        <v>10688</v>
      </c>
      <c r="G2319">
        <v>629672</v>
      </c>
      <c r="H2319">
        <v>10365</v>
      </c>
      <c r="I2319">
        <v>447</v>
      </c>
      <c r="J2319">
        <v>0</v>
      </c>
      <c r="K2319">
        <v>0</v>
      </c>
      <c r="L2319" t="s">
        <v>10691</v>
      </c>
      <c r="M2319">
        <v>4060</v>
      </c>
      <c r="N2319" t="s">
        <v>22</v>
      </c>
      <c r="O2319">
        <v>34</v>
      </c>
      <c r="P2319" t="s">
        <v>10692</v>
      </c>
      <c r="Q2319">
        <v>63</v>
      </c>
      <c r="R2319">
        <v>26609257</v>
      </c>
    </row>
    <row r="2320" spans="1:18" x14ac:dyDescent="0.25">
      <c r="A2320">
        <v>2318</v>
      </c>
      <c r="B2320" t="s">
        <v>10693</v>
      </c>
      <c r="C2320" t="s">
        <v>10694</v>
      </c>
      <c r="D2320">
        <v>1</v>
      </c>
      <c r="E2320" t="s">
        <v>10695</v>
      </c>
      <c r="F2320" t="s">
        <v>10693</v>
      </c>
      <c r="G2320">
        <v>25891220</v>
      </c>
      <c r="H2320">
        <v>81358</v>
      </c>
      <c r="I2320">
        <v>5394</v>
      </c>
      <c r="J2320">
        <v>0</v>
      </c>
      <c r="K2320">
        <v>763</v>
      </c>
      <c r="L2320" t="s">
        <v>1543</v>
      </c>
      <c r="M2320">
        <v>38300</v>
      </c>
      <c r="N2320" t="s">
        <v>22</v>
      </c>
      <c r="O2320">
        <v>1867</v>
      </c>
      <c r="P2320" t="s">
        <v>10696</v>
      </c>
      <c r="Q2320">
        <v>741</v>
      </c>
      <c r="R2320">
        <v>209357248</v>
      </c>
    </row>
    <row r="2321" spans="1:18" x14ac:dyDescent="0.25">
      <c r="A2321">
        <v>2319</v>
      </c>
      <c r="B2321" t="s">
        <v>10697</v>
      </c>
      <c r="C2321" t="s">
        <v>10698</v>
      </c>
      <c r="D2321">
        <v>3</v>
      </c>
      <c r="E2321" t="s">
        <v>10699</v>
      </c>
      <c r="F2321" t="s">
        <v>10697</v>
      </c>
      <c r="G2321">
        <v>26511528</v>
      </c>
      <c r="H2321">
        <v>362379</v>
      </c>
      <c r="I2321">
        <v>28445</v>
      </c>
      <c r="J2321">
        <v>0</v>
      </c>
      <c r="K2321">
        <v>0</v>
      </c>
      <c r="L2321" t="s">
        <v>369</v>
      </c>
      <c r="M2321">
        <v>215000</v>
      </c>
      <c r="N2321" t="s">
        <v>22</v>
      </c>
      <c r="O2321">
        <v>245</v>
      </c>
      <c r="P2321" t="s">
        <v>10700</v>
      </c>
      <c r="Q2321">
        <v>76</v>
      </c>
      <c r="R2321">
        <v>380102331</v>
      </c>
    </row>
    <row r="2322" spans="1:18" x14ac:dyDescent="0.25">
      <c r="A2322">
        <v>2320</v>
      </c>
      <c r="B2322" t="s">
        <v>10701</v>
      </c>
      <c r="C2322" t="s">
        <v>10702</v>
      </c>
      <c r="D2322">
        <v>2</v>
      </c>
      <c r="E2322" t="s">
        <v>10703</v>
      </c>
      <c r="F2322" t="s">
        <v>10701</v>
      </c>
      <c r="G2322">
        <v>15464591</v>
      </c>
      <c r="H2322">
        <v>97219</v>
      </c>
      <c r="I2322">
        <v>10251</v>
      </c>
      <c r="J2322">
        <v>0</v>
      </c>
      <c r="K2322">
        <v>61</v>
      </c>
      <c r="L2322" t="s">
        <v>1656</v>
      </c>
      <c r="M2322">
        <v>58600</v>
      </c>
      <c r="N2322" t="s">
        <v>22</v>
      </c>
      <c r="O2322">
        <v>1064</v>
      </c>
      <c r="P2322" t="s">
        <v>10704</v>
      </c>
      <c r="Q2322">
        <v>300</v>
      </c>
      <c r="R2322">
        <v>679053387</v>
      </c>
    </row>
    <row r="2323" spans="1:18" x14ac:dyDescent="0.25">
      <c r="A2323">
        <v>2321</v>
      </c>
      <c r="B2323" t="s">
        <v>10705</v>
      </c>
      <c r="C2323" t="s">
        <v>10706</v>
      </c>
      <c r="D2323">
        <v>1</v>
      </c>
      <c r="E2323" t="s">
        <v>10707</v>
      </c>
      <c r="F2323" t="s">
        <v>10708</v>
      </c>
      <c r="G2323">
        <v>55137238</v>
      </c>
      <c r="H2323">
        <v>239818</v>
      </c>
      <c r="I2323">
        <v>22430</v>
      </c>
      <c r="J2323">
        <v>0</v>
      </c>
      <c r="K2323">
        <v>870</v>
      </c>
      <c r="L2323" t="s">
        <v>214</v>
      </c>
      <c r="M2323">
        <v>92500</v>
      </c>
      <c r="N2323" t="s">
        <v>22</v>
      </c>
      <c r="O2323">
        <v>7377</v>
      </c>
      <c r="P2323" t="s">
        <v>10709</v>
      </c>
      <c r="Q2323">
        <v>411</v>
      </c>
      <c r="R2323">
        <v>1042006973</v>
      </c>
    </row>
    <row r="2324" spans="1:18" x14ac:dyDescent="0.25">
      <c r="A2324">
        <v>2322</v>
      </c>
      <c r="B2324" t="s">
        <v>10710</v>
      </c>
      <c r="C2324" t="s">
        <v>10711</v>
      </c>
      <c r="D2324">
        <v>2</v>
      </c>
      <c r="E2324" t="s">
        <v>10712</v>
      </c>
      <c r="F2324" t="s">
        <v>10710</v>
      </c>
      <c r="G2324">
        <v>3787928</v>
      </c>
      <c r="H2324">
        <v>30680</v>
      </c>
      <c r="I2324">
        <v>1403</v>
      </c>
      <c r="J2324">
        <v>0</v>
      </c>
      <c r="K2324">
        <v>165</v>
      </c>
      <c r="L2324" t="s">
        <v>257</v>
      </c>
      <c r="M2324">
        <v>25300</v>
      </c>
      <c r="N2324" t="s">
        <v>22</v>
      </c>
      <c r="O2324">
        <v>123</v>
      </c>
      <c r="P2324" t="s">
        <v>10713</v>
      </c>
      <c r="Q2324">
        <v>524</v>
      </c>
      <c r="R2324">
        <v>164537024</v>
      </c>
    </row>
    <row r="2325" spans="1:18" x14ac:dyDescent="0.25">
      <c r="A2325">
        <v>2323</v>
      </c>
      <c r="B2325" t="s">
        <v>10714</v>
      </c>
      <c r="C2325" t="s">
        <v>10715</v>
      </c>
      <c r="D2325">
        <v>1</v>
      </c>
      <c r="E2325" t="s">
        <v>10716</v>
      </c>
      <c r="F2325" t="s">
        <v>10714</v>
      </c>
      <c r="G2325">
        <v>58444319</v>
      </c>
      <c r="H2325">
        <v>175767</v>
      </c>
      <c r="I2325">
        <v>12193</v>
      </c>
      <c r="J2325">
        <v>0</v>
      </c>
      <c r="K2325">
        <v>121</v>
      </c>
      <c r="L2325" t="s">
        <v>37</v>
      </c>
      <c r="M2325">
        <v>126000</v>
      </c>
      <c r="N2325" t="s">
        <v>22</v>
      </c>
      <c r="O2325">
        <v>376</v>
      </c>
      <c r="P2325" t="s">
        <v>10717</v>
      </c>
      <c r="Q2325">
        <v>293</v>
      </c>
      <c r="R2325">
        <v>351509400</v>
      </c>
    </row>
    <row r="2326" spans="1:18" x14ac:dyDescent="0.25">
      <c r="A2326">
        <v>2324</v>
      </c>
      <c r="B2326" t="s">
        <v>10718</v>
      </c>
      <c r="C2326" t="s">
        <v>10719</v>
      </c>
      <c r="D2326">
        <v>1</v>
      </c>
      <c r="E2326" t="s">
        <v>10720</v>
      </c>
      <c r="F2326" t="s">
        <v>10718</v>
      </c>
      <c r="G2326">
        <v>15263995</v>
      </c>
      <c r="H2326">
        <v>66650</v>
      </c>
      <c r="I2326">
        <v>5286</v>
      </c>
      <c r="J2326">
        <v>0</v>
      </c>
      <c r="K2326">
        <v>56</v>
      </c>
      <c r="L2326" t="s">
        <v>1613</v>
      </c>
      <c r="M2326">
        <v>6810</v>
      </c>
      <c r="N2326" t="s">
        <v>22</v>
      </c>
      <c r="O2326">
        <v>199</v>
      </c>
      <c r="P2326" t="s">
        <v>10721</v>
      </c>
      <c r="Q2326">
        <v>293</v>
      </c>
      <c r="R2326">
        <v>224526998</v>
      </c>
    </row>
    <row r="2327" spans="1:18" x14ac:dyDescent="0.25">
      <c r="A2327">
        <v>2325</v>
      </c>
      <c r="B2327" t="s">
        <v>10722</v>
      </c>
      <c r="C2327" t="s">
        <v>10723</v>
      </c>
      <c r="D2327">
        <v>2</v>
      </c>
      <c r="E2327" t="s">
        <v>10724</v>
      </c>
      <c r="F2327" t="s">
        <v>10722</v>
      </c>
      <c r="G2327">
        <v>19189971</v>
      </c>
      <c r="H2327">
        <v>123689</v>
      </c>
      <c r="I2327">
        <v>4709</v>
      </c>
      <c r="J2327">
        <v>0</v>
      </c>
      <c r="K2327">
        <v>323</v>
      </c>
      <c r="L2327" t="s">
        <v>876</v>
      </c>
      <c r="M2327">
        <v>157000</v>
      </c>
      <c r="N2327" t="s">
        <v>22</v>
      </c>
      <c r="O2327">
        <v>153</v>
      </c>
      <c r="P2327" t="s">
        <v>10725</v>
      </c>
      <c r="Q2327">
        <v>285</v>
      </c>
      <c r="R2327">
        <v>1907466764</v>
      </c>
    </row>
    <row r="2328" spans="1:18" x14ac:dyDescent="0.25">
      <c r="A2328">
        <v>2326</v>
      </c>
      <c r="B2328" t="s">
        <v>10726</v>
      </c>
      <c r="C2328" t="s">
        <v>10727</v>
      </c>
      <c r="D2328">
        <v>2</v>
      </c>
      <c r="E2328" t="s">
        <v>10728</v>
      </c>
      <c r="F2328" t="s">
        <v>10726</v>
      </c>
      <c r="G2328">
        <v>2992058</v>
      </c>
      <c r="H2328">
        <v>97072</v>
      </c>
      <c r="I2328">
        <v>1197</v>
      </c>
      <c r="J2328">
        <v>0</v>
      </c>
      <c r="K2328">
        <v>40</v>
      </c>
      <c r="L2328" t="s">
        <v>585</v>
      </c>
      <c r="M2328">
        <v>1940</v>
      </c>
      <c r="N2328" t="s">
        <v>22</v>
      </c>
      <c r="O2328">
        <v>53</v>
      </c>
      <c r="P2328" t="s">
        <v>1609</v>
      </c>
      <c r="Q2328">
        <v>181</v>
      </c>
      <c r="R2328">
        <v>16660355</v>
      </c>
    </row>
    <row r="2329" spans="1:18" x14ac:dyDescent="0.25">
      <c r="A2329">
        <v>2327</v>
      </c>
      <c r="B2329" t="s">
        <v>10729</v>
      </c>
      <c r="C2329" t="s">
        <v>10730</v>
      </c>
      <c r="D2329">
        <v>1</v>
      </c>
      <c r="E2329" t="s">
        <v>10731</v>
      </c>
      <c r="F2329" t="s">
        <v>10729</v>
      </c>
      <c r="G2329">
        <v>49021574</v>
      </c>
      <c r="H2329">
        <v>277863</v>
      </c>
      <c r="I2329">
        <v>23212</v>
      </c>
      <c r="J2329">
        <v>0</v>
      </c>
      <c r="K2329">
        <v>8</v>
      </c>
      <c r="L2329" t="s">
        <v>10732</v>
      </c>
      <c r="M2329">
        <v>31900</v>
      </c>
      <c r="N2329" t="s">
        <v>22</v>
      </c>
      <c r="O2329">
        <v>292</v>
      </c>
      <c r="P2329" t="s">
        <v>10733</v>
      </c>
      <c r="Q2329">
        <v>216</v>
      </c>
      <c r="R2329">
        <v>107440392</v>
      </c>
    </row>
    <row r="2330" spans="1:18" x14ac:dyDescent="0.25">
      <c r="A2330">
        <v>2328</v>
      </c>
      <c r="B2330" t="s">
        <v>10734</v>
      </c>
      <c r="C2330" t="s">
        <v>10735</v>
      </c>
      <c r="D2330">
        <v>1</v>
      </c>
      <c r="E2330" t="s">
        <v>10736</v>
      </c>
      <c r="F2330" t="s">
        <v>10734</v>
      </c>
      <c r="G2330">
        <v>14545737</v>
      </c>
      <c r="H2330">
        <v>91485</v>
      </c>
      <c r="I2330">
        <v>6443</v>
      </c>
      <c r="J2330">
        <v>0</v>
      </c>
      <c r="K2330">
        <v>30</v>
      </c>
      <c r="L2330" t="s">
        <v>291</v>
      </c>
      <c r="M2330">
        <v>1480</v>
      </c>
      <c r="N2330" t="s">
        <v>22</v>
      </c>
      <c r="O2330">
        <v>87</v>
      </c>
      <c r="P2330" t="s">
        <v>10737</v>
      </c>
      <c r="Q2330">
        <v>307</v>
      </c>
      <c r="R2330">
        <v>814701864</v>
      </c>
    </row>
    <row r="2331" spans="1:18" x14ac:dyDescent="0.25">
      <c r="A2331">
        <v>2329</v>
      </c>
      <c r="B2331" t="s">
        <v>10738</v>
      </c>
      <c r="C2331" t="s">
        <v>10739</v>
      </c>
      <c r="D2331">
        <v>2</v>
      </c>
      <c r="E2331" t="s">
        <v>10740</v>
      </c>
      <c r="F2331" t="s">
        <v>10738</v>
      </c>
      <c r="G2331">
        <v>1055581</v>
      </c>
      <c r="H2331">
        <v>10451</v>
      </c>
      <c r="I2331">
        <v>723</v>
      </c>
      <c r="J2331">
        <v>0</v>
      </c>
      <c r="K2331">
        <v>25</v>
      </c>
      <c r="L2331" t="s">
        <v>10691</v>
      </c>
      <c r="M2331">
        <v>4060</v>
      </c>
      <c r="N2331" t="s">
        <v>22</v>
      </c>
      <c r="O2331">
        <v>34</v>
      </c>
      <c r="P2331" t="s">
        <v>10741</v>
      </c>
      <c r="Q2331">
        <v>342</v>
      </c>
      <c r="R2331">
        <v>26609257</v>
      </c>
    </row>
    <row r="2332" spans="1:18" x14ac:dyDescent="0.25">
      <c r="A2332">
        <v>2330</v>
      </c>
      <c r="B2332" t="s">
        <v>10742</v>
      </c>
      <c r="C2332" t="s">
        <v>10743</v>
      </c>
      <c r="D2332">
        <v>1</v>
      </c>
      <c r="E2332" t="s">
        <v>10744</v>
      </c>
      <c r="F2332" t="s">
        <v>10742</v>
      </c>
      <c r="G2332">
        <v>3580020</v>
      </c>
      <c r="H2332">
        <v>21320</v>
      </c>
      <c r="I2332">
        <v>2044</v>
      </c>
      <c r="J2332">
        <v>0</v>
      </c>
      <c r="K2332">
        <v>0</v>
      </c>
      <c r="L2332" t="s">
        <v>1427</v>
      </c>
      <c r="M2332">
        <v>166000</v>
      </c>
      <c r="N2332" t="s">
        <v>22</v>
      </c>
      <c r="O2332">
        <v>205</v>
      </c>
      <c r="P2332" t="s">
        <v>10745</v>
      </c>
      <c r="Q2332">
        <v>223</v>
      </c>
      <c r="R2332">
        <v>757606373</v>
      </c>
    </row>
    <row r="2333" spans="1:18" x14ac:dyDescent="0.25">
      <c r="A2333">
        <v>2331</v>
      </c>
      <c r="B2333" t="s">
        <v>10746</v>
      </c>
      <c r="C2333" t="s">
        <v>10747</v>
      </c>
      <c r="D2333">
        <v>2</v>
      </c>
      <c r="E2333" t="s">
        <v>10748</v>
      </c>
      <c r="F2333" t="s">
        <v>10746</v>
      </c>
      <c r="G2333">
        <v>72567655</v>
      </c>
      <c r="H2333">
        <v>296299</v>
      </c>
      <c r="I2333">
        <v>22521</v>
      </c>
      <c r="J2333">
        <v>0</v>
      </c>
      <c r="K2333">
        <v>1238</v>
      </c>
      <c r="L2333" t="s">
        <v>369</v>
      </c>
      <c r="M2333">
        <v>215000</v>
      </c>
      <c r="N2333" t="s">
        <v>22</v>
      </c>
      <c r="O2333">
        <v>245</v>
      </c>
      <c r="P2333" t="s">
        <v>10749</v>
      </c>
      <c r="Q2333">
        <v>411</v>
      </c>
      <c r="R2333">
        <v>380102331</v>
      </c>
    </row>
    <row r="2334" spans="1:18" x14ac:dyDescent="0.25">
      <c r="A2334">
        <v>2332</v>
      </c>
      <c r="B2334" t="s">
        <v>10750</v>
      </c>
      <c r="C2334" t="s">
        <v>10751</v>
      </c>
      <c r="D2334">
        <v>2</v>
      </c>
      <c r="E2334" t="s">
        <v>10752</v>
      </c>
      <c r="F2334" t="s">
        <v>10750</v>
      </c>
      <c r="G2334">
        <v>7692791</v>
      </c>
      <c r="H2334">
        <v>72229</v>
      </c>
      <c r="I2334">
        <v>4415</v>
      </c>
      <c r="J2334">
        <v>0</v>
      </c>
      <c r="K2334">
        <v>221</v>
      </c>
      <c r="L2334" t="s">
        <v>10753</v>
      </c>
      <c r="M2334">
        <v>45000</v>
      </c>
      <c r="N2334" t="s">
        <v>22</v>
      </c>
      <c r="O2334">
        <v>163</v>
      </c>
      <c r="P2334" t="s">
        <v>10754</v>
      </c>
      <c r="Q2334">
        <v>283</v>
      </c>
      <c r="R2334">
        <v>41394345</v>
      </c>
    </row>
    <row r="2335" spans="1:18" x14ac:dyDescent="0.25">
      <c r="A2335">
        <v>2333</v>
      </c>
      <c r="B2335" t="s">
        <v>10755</v>
      </c>
      <c r="C2335" t="s">
        <v>10756</v>
      </c>
      <c r="D2335">
        <v>1</v>
      </c>
      <c r="E2335" t="s">
        <v>10757</v>
      </c>
      <c r="F2335" t="s">
        <v>10755</v>
      </c>
      <c r="G2335">
        <v>7862316</v>
      </c>
      <c r="H2335">
        <v>66217</v>
      </c>
      <c r="I2335">
        <v>2240</v>
      </c>
      <c r="J2335">
        <v>0</v>
      </c>
      <c r="K2335">
        <v>301</v>
      </c>
      <c r="L2335" t="s">
        <v>10691</v>
      </c>
      <c r="M2335">
        <v>4060</v>
      </c>
      <c r="N2335" t="s">
        <v>22</v>
      </c>
      <c r="O2335">
        <v>34</v>
      </c>
      <c r="P2335" t="s">
        <v>10758</v>
      </c>
      <c r="Q2335">
        <v>342</v>
      </c>
      <c r="R2335">
        <v>26609257</v>
      </c>
    </row>
    <row r="2336" spans="1:18" x14ac:dyDescent="0.25">
      <c r="A2336">
        <v>2334</v>
      </c>
      <c r="B2336" t="s">
        <v>10759</v>
      </c>
      <c r="C2336" t="s">
        <v>10760</v>
      </c>
      <c r="D2336">
        <v>3</v>
      </c>
      <c r="E2336" t="s">
        <v>10761</v>
      </c>
      <c r="F2336" t="s">
        <v>10759</v>
      </c>
      <c r="G2336">
        <v>1669182</v>
      </c>
      <c r="H2336">
        <v>13900</v>
      </c>
      <c r="I2336">
        <v>2106</v>
      </c>
      <c r="J2336">
        <v>0</v>
      </c>
      <c r="K2336">
        <v>1</v>
      </c>
      <c r="L2336" t="s">
        <v>214</v>
      </c>
      <c r="M2336">
        <v>92500</v>
      </c>
      <c r="N2336" t="s">
        <v>22</v>
      </c>
      <c r="O2336">
        <v>7377</v>
      </c>
      <c r="P2336" t="s">
        <v>10762</v>
      </c>
      <c r="Q2336">
        <v>192</v>
      </c>
      <c r="R2336">
        <v>1042006973</v>
      </c>
    </row>
    <row r="2337" spans="1:18" x14ac:dyDescent="0.25">
      <c r="A2337">
        <v>2335</v>
      </c>
      <c r="B2337" t="s">
        <v>10763</v>
      </c>
      <c r="C2337" t="s">
        <v>10764</v>
      </c>
      <c r="D2337">
        <v>2</v>
      </c>
      <c r="E2337" t="s">
        <v>10765</v>
      </c>
      <c r="F2337" t="s">
        <v>10763</v>
      </c>
      <c r="G2337">
        <v>6077648</v>
      </c>
      <c r="H2337">
        <v>62351</v>
      </c>
      <c r="I2337">
        <v>1976</v>
      </c>
      <c r="J2337">
        <v>0</v>
      </c>
      <c r="K2337">
        <v>742</v>
      </c>
      <c r="L2337" t="s">
        <v>10766</v>
      </c>
      <c r="M2337">
        <v>26500</v>
      </c>
      <c r="N2337" t="s">
        <v>22</v>
      </c>
      <c r="O2337">
        <v>180</v>
      </c>
      <c r="P2337" t="s">
        <v>10767</v>
      </c>
      <c r="Q2337">
        <v>299</v>
      </c>
      <c r="R2337">
        <v>148559350</v>
      </c>
    </row>
    <row r="2338" spans="1:18" x14ac:dyDescent="0.25">
      <c r="A2338">
        <v>2336</v>
      </c>
      <c r="B2338" t="s">
        <v>10768</v>
      </c>
      <c r="C2338" t="s">
        <v>10769</v>
      </c>
      <c r="D2338">
        <v>1</v>
      </c>
      <c r="E2338" t="s">
        <v>10770</v>
      </c>
      <c r="F2338" t="s">
        <v>10768</v>
      </c>
      <c r="G2338">
        <v>16640654</v>
      </c>
      <c r="H2338">
        <v>100670</v>
      </c>
      <c r="I2338">
        <v>12209</v>
      </c>
      <c r="J2338">
        <v>0</v>
      </c>
      <c r="K2338">
        <v>66</v>
      </c>
      <c r="L2338" t="s">
        <v>708</v>
      </c>
      <c r="M2338">
        <v>1190</v>
      </c>
      <c r="N2338" t="s">
        <v>22</v>
      </c>
      <c r="O2338">
        <v>92</v>
      </c>
      <c r="P2338" t="s">
        <v>10771</v>
      </c>
      <c r="Q2338">
        <v>307</v>
      </c>
      <c r="R2338">
        <v>88008770</v>
      </c>
    </row>
    <row r="2339" spans="1:18" x14ac:dyDescent="0.25">
      <c r="A2339">
        <v>2337</v>
      </c>
      <c r="B2339" t="s">
        <v>10772</v>
      </c>
      <c r="C2339" t="s">
        <v>10773</v>
      </c>
      <c r="D2339">
        <v>2</v>
      </c>
      <c r="E2339" t="s">
        <v>10774</v>
      </c>
      <c r="F2339" t="s">
        <v>10772</v>
      </c>
      <c r="G2339">
        <v>2582981</v>
      </c>
      <c r="H2339">
        <v>19758</v>
      </c>
      <c r="I2339">
        <v>944</v>
      </c>
      <c r="J2339">
        <v>0</v>
      </c>
      <c r="K2339">
        <v>0</v>
      </c>
      <c r="L2339" t="s">
        <v>876</v>
      </c>
      <c r="M2339">
        <v>157000</v>
      </c>
      <c r="N2339" t="s">
        <v>22</v>
      </c>
      <c r="O2339">
        <v>153</v>
      </c>
      <c r="P2339" t="s">
        <v>9842</v>
      </c>
      <c r="Q2339">
        <v>176</v>
      </c>
      <c r="R2339">
        <v>1907466764</v>
      </c>
    </row>
    <row r="2340" spans="1:18" x14ac:dyDescent="0.25">
      <c r="A2340">
        <v>2338</v>
      </c>
      <c r="B2340" t="s">
        <v>10775</v>
      </c>
      <c r="C2340" t="s">
        <v>10776</v>
      </c>
      <c r="D2340">
        <v>2</v>
      </c>
      <c r="E2340" t="s">
        <v>10777</v>
      </c>
      <c r="F2340" t="s">
        <v>10775</v>
      </c>
      <c r="G2340">
        <v>579676</v>
      </c>
      <c r="H2340">
        <v>5988</v>
      </c>
      <c r="I2340">
        <v>329</v>
      </c>
      <c r="J2340">
        <v>0</v>
      </c>
      <c r="K2340">
        <v>30</v>
      </c>
      <c r="L2340" t="s">
        <v>10691</v>
      </c>
      <c r="M2340">
        <v>4060</v>
      </c>
      <c r="N2340" t="s">
        <v>22</v>
      </c>
      <c r="O2340">
        <v>34</v>
      </c>
      <c r="P2340" t="s">
        <v>10778</v>
      </c>
      <c r="Q2340">
        <v>468</v>
      </c>
      <c r="R2340">
        <v>26609257</v>
      </c>
    </row>
    <row r="2341" spans="1:18" x14ac:dyDescent="0.25">
      <c r="A2341">
        <v>2339</v>
      </c>
      <c r="B2341" t="s">
        <v>10779</v>
      </c>
      <c r="C2341" t="s">
        <v>10780</v>
      </c>
      <c r="D2341">
        <v>1</v>
      </c>
      <c r="E2341" t="s">
        <v>10781</v>
      </c>
      <c r="F2341" t="s">
        <v>10779</v>
      </c>
      <c r="G2341">
        <v>1562801</v>
      </c>
      <c r="H2341">
        <v>16250</v>
      </c>
      <c r="I2341">
        <v>994</v>
      </c>
      <c r="J2341">
        <v>0</v>
      </c>
      <c r="K2341">
        <v>2</v>
      </c>
      <c r="L2341" t="s">
        <v>1484</v>
      </c>
      <c r="M2341">
        <v>12400</v>
      </c>
      <c r="N2341" t="s">
        <v>22</v>
      </c>
      <c r="O2341">
        <v>4338</v>
      </c>
      <c r="P2341" t="s">
        <v>10782</v>
      </c>
      <c r="Q2341">
        <v>215</v>
      </c>
      <c r="R2341">
        <v>463481686</v>
      </c>
    </row>
    <row r="2342" spans="1:18" x14ac:dyDescent="0.25">
      <c r="A2342">
        <v>2340</v>
      </c>
      <c r="B2342" t="s">
        <v>10783</v>
      </c>
      <c r="C2342" t="s">
        <v>10784</v>
      </c>
      <c r="D2342">
        <v>1</v>
      </c>
      <c r="E2342" t="s">
        <v>10785</v>
      </c>
      <c r="F2342" t="s">
        <v>10786</v>
      </c>
      <c r="G2342">
        <v>78</v>
      </c>
      <c r="H2342">
        <v>3</v>
      </c>
      <c r="I2342">
        <v>0</v>
      </c>
      <c r="J2342">
        <v>0</v>
      </c>
      <c r="K2342">
        <v>0</v>
      </c>
      <c r="L2342" t="s">
        <v>10787</v>
      </c>
      <c r="M2342">
        <v>19</v>
      </c>
      <c r="N2342" t="s">
        <v>22</v>
      </c>
      <c r="O2342">
        <v>18</v>
      </c>
      <c r="P2342" t="s">
        <v>10788</v>
      </c>
      <c r="Q2342">
        <v>412</v>
      </c>
      <c r="R2342">
        <v>1507</v>
      </c>
    </row>
    <row r="2343" spans="1:18" x14ac:dyDescent="0.25">
      <c r="A2343">
        <v>2341</v>
      </c>
      <c r="B2343" t="s">
        <v>1816</v>
      </c>
      <c r="C2343" t="s">
        <v>10789</v>
      </c>
      <c r="D2343">
        <v>1</v>
      </c>
      <c r="E2343" t="s">
        <v>10790</v>
      </c>
      <c r="F2343" t="s">
        <v>1816</v>
      </c>
      <c r="G2343">
        <v>12679791</v>
      </c>
      <c r="H2343">
        <v>114800</v>
      </c>
      <c r="I2343">
        <v>3626</v>
      </c>
      <c r="J2343">
        <v>0</v>
      </c>
      <c r="K2343">
        <v>127</v>
      </c>
      <c r="L2343" t="s">
        <v>61</v>
      </c>
      <c r="M2343">
        <v>2520</v>
      </c>
      <c r="N2343" t="s">
        <v>22</v>
      </c>
      <c r="O2343">
        <v>153</v>
      </c>
      <c r="P2343" t="s">
        <v>10791</v>
      </c>
      <c r="Q2343">
        <v>593</v>
      </c>
      <c r="R2343">
        <v>588611473</v>
      </c>
    </row>
    <row r="2344" spans="1:18" x14ac:dyDescent="0.25">
      <c r="A2344">
        <v>2342</v>
      </c>
      <c r="B2344" t="s">
        <v>10792</v>
      </c>
      <c r="C2344" t="s">
        <v>10793</v>
      </c>
      <c r="D2344">
        <v>1</v>
      </c>
      <c r="E2344" t="s">
        <v>10794</v>
      </c>
      <c r="F2344" t="s">
        <v>10792</v>
      </c>
      <c r="G2344">
        <v>612829</v>
      </c>
      <c r="H2344">
        <v>3476</v>
      </c>
      <c r="I2344">
        <v>345</v>
      </c>
      <c r="J2344">
        <v>0</v>
      </c>
      <c r="K2344">
        <v>13</v>
      </c>
      <c r="L2344" t="s">
        <v>1443</v>
      </c>
      <c r="M2344">
        <v>2490</v>
      </c>
      <c r="N2344" t="s">
        <v>22</v>
      </c>
      <c r="O2344">
        <v>27</v>
      </c>
      <c r="P2344" t="s">
        <v>10795</v>
      </c>
      <c r="Q2344">
        <v>272</v>
      </c>
      <c r="R2344">
        <v>328810087</v>
      </c>
    </row>
    <row r="2345" spans="1:18" x14ac:dyDescent="0.25">
      <c r="A2345">
        <v>2343</v>
      </c>
      <c r="B2345" t="s">
        <v>10796</v>
      </c>
      <c r="C2345" t="s">
        <v>10797</v>
      </c>
      <c r="D2345">
        <v>2</v>
      </c>
      <c r="E2345" t="s">
        <v>10798</v>
      </c>
      <c r="F2345" t="s">
        <v>10796</v>
      </c>
      <c r="G2345">
        <v>30401592</v>
      </c>
      <c r="H2345">
        <v>101318</v>
      </c>
      <c r="I2345">
        <v>7051</v>
      </c>
      <c r="J2345">
        <v>0</v>
      </c>
      <c r="K2345">
        <v>144</v>
      </c>
      <c r="L2345" t="s">
        <v>10007</v>
      </c>
      <c r="M2345">
        <v>53100</v>
      </c>
      <c r="N2345" t="s">
        <v>22</v>
      </c>
      <c r="O2345">
        <v>2436</v>
      </c>
      <c r="P2345" t="s">
        <v>10799</v>
      </c>
      <c r="Q2345">
        <v>390</v>
      </c>
      <c r="R2345">
        <v>106201485</v>
      </c>
    </row>
    <row r="2346" spans="1:18" x14ac:dyDescent="0.25">
      <c r="A2346">
        <v>2344</v>
      </c>
      <c r="B2346" t="s">
        <v>10800</v>
      </c>
      <c r="C2346" t="s">
        <v>10801</v>
      </c>
      <c r="D2346">
        <v>1</v>
      </c>
      <c r="E2346" t="s">
        <v>10802</v>
      </c>
      <c r="F2346" t="s">
        <v>10800</v>
      </c>
      <c r="G2346">
        <v>12856246</v>
      </c>
      <c r="H2346">
        <v>118625</v>
      </c>
      <c r="I2346">
        <v>4675</v>
      </c>
      <c r="J2346">
        <v>0</v>
      </c>
      <c r="K2346">
        <v>3</v>
      </c>
      <c r="L2346" t="s">
        <v>10803</v>
      </c>
      <c r="M2346">
        <v>339000</v>
      </c>
      <c r="N2346" t="s">
        <v>22</v>
      </c>
      <c r="O2346">
        <v>109</v>
      </c>
      <c r="P2346" t="s">
        <v>10804</v>
      </c>
      <c r="Q2346">
        <v>202</v>
      </c>
      <c r="R2346">
        <v>396693733</v>
      </c>
    </row>
    <row r="2347" spans="1:18" x14ac:dyDescent="0.25">
      <c r="A2347">
        <v>2345</v>
      </c>
      <c r="B2347" t="s">
        <v>10805</v>
      </c>
      <c r="C2347" t="s">
        <v>10806</v>
      </c>
      <c r="D2347">
        <v>1</v>
      </c>
      <c r="E2347" t="s">
        <v>10807</v>
      </c>
      <c r="F2347" t="s">
        <v>10805</v>
      </c>
      <c r="G2347">
        <v>81853</v>
      </c>
      <c r="H2347">
        <v>1184</v>
      </c>
      <c r="I2347">
        <v>46</v>
      </c>
      <c r="J2347">
        <v>0</v>
      </c>
      <c r="K2347">
        <v>0</v>
      </c>
      <c r="L2347" t="s">
        <v>1397</v>
      </c>
      <c r="M2347">
        <v>45</v>
      </c>
      <c r="N2347" t="s">
        <v>22</v>
      </c>
      <c r="O2347">
        <v>21</v>
      </c>
      <c r="P2347" t="s">
        <v>10808</v>
      </c>
      <c r="Q2347">
        <v>173</v>
      </c>
      <c r="R2347">
        <v>32471792</v>
      </c>
    </row>
    <row r="2348" spans="1:18" x14ac:dyDescent="0.25">
      <c r="A2348">
        <v>2346</v>
      </c>
      <c r="B2348" t="s">
        <v>10809</v>
      </c>
      <c r="C2348" t="s">
        <v>10810</v>
      </c>
      <c r="D2348">
        <v>1</v>
      </c>
      <c r="E2348" t="s">
        <v>10811</v>
      </c>
      <c r="F2348" t="s">
        <v>10809</v>
      </c>
      <c r="G2348">
        <v>43039547</v>
      </c>
      <c r="H2348">
        <v>232269</v>
      </c>
      <c r="I2348">
        <v>19908</v>
      </c>
      <c r="J2348">
        <v>0</v>
      </c>
      <c r="K2348">
        <v>176</v>
      </c>
      <c r="L2348" t="s">
        <v>519</v>
      </c>
      <c r="M2348">
        <v>7980</v>
      </c>
      <c r="N2348" t="s">
        <v>22</v>
      </c>
      <c r="O2348">
        <v>112</v>
      </c>
      <c r="P2348" t="s">
        <v>10812</v>
      </c>
      <c r="Q2348">
        <v>845</v>
      </c>
      <c r="R2348">
        <v>700104791</v>
      </c>
    </row>
    <row r="2349" spans="1:18" x14ac:dyDescent="0.25">
      <c r="A2349">
        <v>2347</v>
      </c>
      <c r="B2349" t="s">
        <v>10813</v>
      </c>
      <c r="C2349" t="s">
        <v>10814</v>
      </c>
      <c r="D2349">
        <v>2</v>
      </c>
      <c r="E2349" t="s">
        <v>10815</v>
      </c>
      <c r="F2349" t="s">
        <v>10813</v>
      </c>
      <c r="G2349">
        <v>1874518</v>
      </c>
      <c r="H2349">
        <v>16315</v>
      </c>
      <c r="I2349">
        <v>1341</v>
      </c>
      <c r="J2349">
        <v>0</v>
      </c>
      <c r="K2349">
        <v>17</v>
      </c>
      <c r="L2349" t="s">
        <v>10643</v>
      </c>
      <c r="M2349">
        <v>22300</v>
      </c>
      <c r="N2349" t="s">
        <v>22</v>
      </c>
      <c r="O2349">
        <v>98</v>
      </c>
      <c r="P2349" t="s">
        <v>10816</v>
      </c>
      <c r="Q2349">
        <v>314</v>
      </c>
      <c r="R2349">
        <v>293981551</v>
      </c>
    </row>
    <row r="2350" spans="1:18" x14ac:dyDescent="0.25">
      <c r="A2350">
        <v>2348</v>
      </c>
      <c r="B2350" t="s">
        <v>10817</v>
      </c>
      <c r="C2350" t="s">
        <v>10818</v>
      </c>
      <c r="D2350">
        <v>1</v>
      </c>
      <c r="E2350" t="s">
        <v>10819</v>
      </c>
      <c r="F2350" t="s">
        <v>10817</v>
      </c>
      <c r="G2350">
        <v>2760769</v>
      </c>
      <c r="H2350">
        <v>17273</v>
      </c>
      <c r="I2350">
        <v>1114</v>
      </c>
      <c r="J2350">
        <v>0</v>
      </c>
      <c r="K2350">
        <v>38</v>
      </c>
      <c r="L2350" t="s">
        <v>1443</v>
      </c>
      <c r="M2350">
        <v>2490</v>
      </c>
      <c r="N2350" t="s">
        <v>22</v>
      </c>
      <c r="O2350">
        <v>27</v>
      </c>
      <c r="P2350" t="s">
        <v>10820</v>
      </c>
      <c r="Q2350">
        <v>685</v>
      </c>
      <c r="R2350">
        <v>328810087</v>
      </c>
    </row>
    <row r="2351" spans="1:18" x14ac:dyDescent="0.25">
      <c r="A2351">
        <v>2349</v>
      </c>
      <c r="B2351" t="s">
        <v>10821</v>
      </c>
      <c r="C2351" t="s">
        <v>10822</v>
      </c>
      <c r="D2351">
        <v>1</v>
      </c>
      <c r="E2351" t="s">
        <v>10823</v>
      </c>
      <c r="F2351" t="s">
        <v>10821</v>
      </c>
      <c r="G2351">
        <v>6215599</v>
      </c>
      <c r="H2351">
        <v>40372</v>
      </c>
      <c r="I2351">
        <v>2079</v>
      </c>
      <c r="J2351">
        <v>0</v>
      </c>
      <c r="K2351">
        <v>8</v>
      </c>
      <c r="L2351" t="s">
        <v>1543</v>
      </c>
      <c r="M2351">
        <v>38300</v>
      </c>
      <c r="N2351" t="s">
        <v>22</v>
      </c>
      <c r="O2351">
        <v>1867</v>
      </c>
      <c r="P2351" t="s">
        <v>10824</v>
      </c>
      <c r="Q2351">
        <v>237</v>
      </c>
      <c r="R2351">
        <v>209357248</v>
      </c>
    </row>
    <row r="2352" spans="1:18" x14ac:dyDescent="0.25">
      <c r="A2352">
        <v>2350</v>
      </c>
      <c r="B2352" t="s">
        <v>10825</v>
      </c>
      <c r="C2352" t="s">
        <v>10826</v>
      </c>
      <c r="D2352">
        <v>1</v>
      </c>
      <c r="E2352" t="s">
        <v>10827</v>
      </c>
      <c r="F2352" t="s">
        <v>10828</v>
      </c>
      <c r="G2352">
        <v>11860395</v>
      </c>
      <c r="H2352">
        <v>93705</v>
      </c>
      <c r="I2352">
        <v>12443</v>
      </c>
      <c r="J2352">
        <v>0</v>
      </c>
      <c r="K2352">
        <v>36</v>
      </c>
      <c r="L2352" t="s">
        <v>876</v>
      </c>
      <c r="M2352">
        <v>157000</v>
      </c>
      <c r="N2352" t="s">
        <v>22</v>
      </c>
      <c r="O2352">
        <v>153</v>
      </c>
      <c r="P2352" t="s">
        <v>10829</v>
      </c>
      <c r="Q2352">
        <v>987</v>
      </c>
      <c r="R2352">
        <v>1907466764</v>
      </c>
    </row>
    <row r="2353" spans="1:18" x14ac:dyDescent="0.25">
      <c r="A2353">
        <v>2351</v>
      </c>
      <c r="B2353" t="s">
        <v>10830</v>
      </c>
      <c r="C2353" t="s">
        <v>10831</v>
      </c>
      <c r="D2353">
        <v>1</v>
      </c>
      <c r="E2353" t="s">
        <v>10832</v>
      </c>
      <c r="F2353" t="s">
        <v>10830</v>
      </c>
      <c r="G2353">
        <v>6153895</v>
      </c>
      <c r="H2353">
        <v>43309</v>
      </c>
      <c r="I2353">
        <v>5832</v>
      </c>
      <c r="J2353">
        <v>0</v>
      </c>
      <c r="K2353">
        <v>0</v>
      </c>
      <c r="L2353" t="s">
        <v>1534</v>
      </c>
      <c r="M2353">
        <v>2060</v>
      </c>
      <c r="N2353" t="s">
        <v>22</v>
      </c>
      <c r="O2353">
        <v>56</v>
      </c>
      <c r="P2353" t="s">
        <v>10833</v>
      </c>
      <c r="Q2353">
        <v>188</v>
      </c>
      <c r="R2353">
        <v>576509465</v>
      </c>
    </row>
    <row r="2354" spans="1:18" x14ac:dyDescent="0.25">
      <c r="A2354">
        <v>2352</v>
      </c>
      <c r="B2354" t="s">
        <v>10834</v>
      </c>
      <c r="C2354" t="s">
        <v>10835</v>
      </c>
      <c r="D2354">
        <v>1</v>
      </c>
      <c r="E2354" t="s">
        <v>10836</v>
      </c>
      <c r="F2354" t="s">
        <v>10837</v>
      </c>
      <c r="G2354">
        <v>771</v>
      </c>
      <c r="H2354">
        <v>20</v>
      </c>
      <c r="I2354">
        <v>3</v>
      </c>
      <c r="J2354">
        <v>0</v>
      </c>
      <c r="K2354">
        <v>7</v>
      </c>
      <c r="L2354" t="s">
        <v>10838</v>
      </c>
      <c r="M2354">
        <v>24</v>
      </c>
      <c r="N2354" t="s">
        <v>22</v>
      </c>
      <c r="O2354">
        <v>11</v>
      </c>
      <c r="P2354" t="s">
        <v>10839</v>
      </c>
      <c r="Q2354">
        <v>241</v>
      </c>
      <c r="R2354">
        <v>5004</v>
      </c>
    </row>
    <row r="2355" spans="1:18" x14ac:dyDescent="0.25">
      <c r="A2355">
        <v>2353</v>
      </c>
      <c r="B2355" t="s">
        <v>10840</v>
      </c>
      <c r="C2355" t="s">
        <v>10841</v>
      </c>
      <c r="D2355">
        <v>1</v>
      </c>
      <c r="E2355" t="s">
        <v>10842</v>
      </c>
      <c r="F2355" t="s">
        <v>10840</v>
      </c>
      <c r="G2355">
        <v>540994</v>
      </c>
      <c r="H2355">
        <v>5966</v>
      </c>
      <c r="I2355">
        <v>313</v>
      </c>
      <c r="J2355">
        <v>0</v>
      </c>
      <c r="K2355">
        <v>0</v>
      </c>
      <c r="L2355" t="s">
        <v>10843</v>
      </c>
      <c r="M2355">
        <v>1650</v>
      </c>
      <c r="N2355" t="s">
        <v>22</v>
      </c>
      <c r="O2355">
        <v>39</v>
      </c>
      <c r="P2355" t="s">
        <v>10844</v>
      </c>
      <c r="Q2355">
        <v>195</v>
      </c>
      <c r="R2355">
        <v>7912237</v>
      </c>
    </row>
    <row r="2356" spans="1:18" x14ac:dyDescent="0.25">
      <c r="A2356">
        <v>2354</v>
      </c>
      <c r="B2356" t="s">
        <v>10845</v>
      </c>
      <c r="C2356" t="s">
        <v>10846</v>
      </c>
      <c r="D2356">
        <v>1</v>
      </c>
      <c r="E2356" t="s">
        <v>10847</v>
      </c>
      <c r="F2356" t="s">
        <v>10845</v>
      </c>
      <c r="G2356">
        <v>9891788</v>
      </c>
      <c r="H2356">
        <v>125538</v>
      </c>
      <c r="I2356">
        <v>2102</v>
      </c>
      <c r="J2356">
        <v>0</v>
      </c>
      <c r="K2356">
        <v>95</v>
      </c>
      <c r="L2356" t="s">
        <v>1519</v>
      </c>
      <c r="M2356">
        <v>245000</v>
      </c>
      <c r="N2356" t="s">
        <v>22</v>
      </c>
      <c r="O2356">
        <v>45</v>
      </c>
      <c r="P2356" t="s">
        <v>10848</v>
      </c>
      <c r="Q2356">
        <v>924</v>
      </c>
      <c r="R2356">
        <v>182190494</v>
      </c>
    </row>
    <row r="2357" spans="1:18" x14ac:dyDescent="0.25">
      <c r="A2357">
        <v>2355</v>
      </c>
      <c r="B2357" t="s">
        <v>10849</v>
      </c>
      <c r="C2357" t="s">
        <v>10850</v>
      </c>
      <c r="D2357">
        <v>1</v>
      </c>
      <c r="E2357" t="s">
        <v>10851</v>
      </c>
      <c r="F2357" t="s">
        <v>10849</v>
      </c>
      <c r="G2357">
        <v>12457309</v>
      </c>
      <c r="H2357">
        <v>88900</v>
      </c>
      <c r="I2357">
        <v>5179</v>
      </c>
      <c r="J2357">
        <v>0</v>
      </c>
      <c r="K2357">
        <v>242</v>
      </c>
      <c r="L2357" t="s">
        <v>1397</v>
      </c>
      <c r="M2357">
        <v>45</v>
      </c>
      <c r="N2357" t="s">
        <v>22</v>
      </c>
      <c r="O2357">
        <v>21</v>
      </c>
      <c r="P2357" t="s">
        <v>10852</v>
      </c>
      <c r="Q2357">
        <v>901</v>
      </c>
      <c r="R2357">
        <v>32471792</v>
      </c>
    </row>
    <row r="2358" spans="1:18" x14ac:dyDescent="0.25">
      <c r="A2358">
        <v>2356</v>
      </c>
      <c r="B2358" t="s">
        <v>10853</v>
      </c>
      <c r="C2358" t="s">
        <v>10854</v>
      </c>
      <c r="D2358">
        <v>1</v>
      </c>
      <c r="E2358" t="s">
        <v>10855</v>
      </c>
      <c r="F2358" t="s">
        <v>10853</v>
      </c>
      <c r="G2358">
        <v>1434681</v>
      </c>
      <c r="H2358">
        <v>7635</v>
      </c>
      <c r="I2358">
        <v>541</v>
      </c>
      <c r="J2358">
        <v>0</v>
      </c>
      <c r="K2358">
        <v>6</v>
      </c>
      <c r="L2358" t="s">
        <v>1402</v>
      </c>
      <c r="M2358">
        <v>7010</v>
      </c>
      <c r="N2358" t="s">
        <v>22</v>
      </c>
      <c r="O2358">
        <v>100</v>
      </c>
      <c r="P2358" t="s">
        <v>415</v>
      </c>
      <c r="Q2358">
        <v>195</v>
      </c>
      <c r="R2358">
        <v>74698339</v>
      </c>
    </row>
    <row r="2359" spans="1:18" x14ac:dyDescent="0.25">
      <c r="A2359">
        <v>2357</v>
      </c>
      <c r="B2359" t="s">
        <v>10856</v>
      </c>
      <c r="C2359" t="s">
        <v>10857</v>
      </c>
      <c r="D2359">
        <v>3</v>
      </c>
      <c r="E2359" t="s">
        <v>10858</v>
      </c>
      <c r="F2359" t="s">
        <v>10856</v>
      </c>
      <c r="G2359">
        <v>10337735</v>
      </c>
      <c r="H2359">
        <v>50687</v>
      </c>
      <c r="I2359">
        <v>3917</v>
      </c>
      <c r="J2359">
        <v>0</v>
      </c>
      <c r="K2359">
        <v>183</v>
      </c>
      <c r="L2359" t="s">
        <v>1543</v>
      </c>
      <c r="M2359">
        <v>38300</v>
      </c>
      <c r="N2359" t="s">
        <v>22</v>
      </c>
      <c r="O2359">
        <v>1867</v>
      </c>
      <c r="P2359" t="s">
        <v>10859</v>
      </c>
      <c r="Q2359">
        <v>579</v>
      </c>
      <c r="R2359">
        <v>209357248</v>
      </c>
    </row>
    <row r="2360" spans="1:18" x14ac:dyDescent="0.25">
      <c r="A2360">
        <v>2358</v>
      </c>
      <c r="B2360" t="s">
        <v>10860</v>
      </c>
      <c r="C2360" t="s">
        <v>10861</v>
      </c>
      <c r="D2360">
        <v>2</v>
      </c>
      <c r="E2360" t="s">
        <v>10862</v>
      </c>
      <c r="F2360" t="s">
        <v>10860</v>
      </c>
      <c r="G2360">
        <v>946883</v>
      </c>
      <c r="H2360">
        <v>7647</v>
      </c>
      <c r="I2360">
        <v>406</v>
      </c>
      <c r="J2360">
        <v>0</v>
      </c>
      <c r="K2360">
        <v>0</v>
      </c>
      <c r="L2360" t="s">
        <v>876</v>
      </c>
      <c r="M2360">
        <v>157000</v>
      </c>
      <c r="N2360" t="s">
        <v>22</v>
      </c>
      <c r="O2360">
        <v>153</v>
      </c>
      <c r="P2360" t="s">
        <v>10863</v>
      </c>
      <c r="Q2360">
        <v>176</v>
      </c>
      <c r="R2360">
        <v>1907466764</v>
      </c>
    </row>
    <row r="2361" spans="1:18" x14ac:dyDescent="0.25">
      <c r="A2361">
        <v>2359</v>
      </c>
      <c r="B2361" t="s">
        <v>10864</v>
      </c>
      <c r="C2361" t="s">
        <v>10865</v>
      </c>
      <c r="D2361">
        <v>2</v>
      </c>
      <c r="E2361" t="s">
        <v>10866</v>
      </c>
      <c r="F2361" t="s">
        <v>10864</v>
      </c>
      <c r="G2361">
        <v>37942651</v>
      </c>
      <c r="H2361">
        <v>128324</v>
      </c>
      <c r="I2361">
        <v>8884</v>
      </c>
      <c r="J2361">
        <v>0</v>
      </c>
      <c r="K2361">
        <v>74</v>
      </c>
      <c r="L2361" t="s">
        <v>27</v>
      </c>
      <c r="M2361">
        <v>2000</v>
      </c>
      <c r="N2361" t="s">
        <v>22</v>
      </c>
      <c r="O2361">
        <v>45</v>
      </c>
      <c r="P2361" t="s">
        <v>10867</v>
      </c>
      <c r="Q2361">
        <v>335</v>
      </c>
      <c r="R2361">
        <v>398670362</v>
      </c>
    </row>
    <row r="2362" spans="1:18" x14ac:dyDescent="0.25">
      <c r="A2362">
        <v>2360</v>
      </c>
      <c r="B2362" t="s">
        <v>10868</v>
      </c>
      <c r="C2362" t="s">
        <v>10869</v>
      </c>
      <c r="D2362">
        <v>1</v>
      </c>
      <c r="E2362" t="s">
        <v>10870</v>
      </c>
      <c r="F2362" t="s">
        <v>10871</v>
      </c>
      <c r="G2362">
        <v>95292</v>
      </c>
      <c r="H2362">
        <v>1073</v>
      </c>
      <c r="I2362">
        <v>154</v>
      </c>
      <c r="J2362">
        <v>0</v>
      </c>
      <c r="K2362">
        <v>0</v>
      </c>
      <c r="L2362" t="s">
        <v>3687</v>
      </c>
      <c r="M2362">
        <v>1880</v>
      </c>
      <c r="N2362" t="s">
        <v>22</v>
      </c>
      <c r="O2362">
        <v>286</v>
      </c>
      <c r="P2362" t="s">
        <v>10872</v>
      </c>
      <c r="Q2362">
        <v>440</v>
      </c>
      <c r="R2362">
        <v>13431784</v>
      </c>
    </row>
    <row r="2363" spans="1:18" x14ac:dyDescent="0.25">
      <c r="A2363">
        <v>2361</v>
      </c>
      <c r="B2363" t="s">
        <v>10873</v>
      </c>
      <c r="C2363" t="s">
        <v>10874</v>
      </c>
      <c r="D2363">
        <v>1</v>
      </c>
      <c r="E2363" t="s">
        <v>10875</v>
      </c>
      <c r="F2363" t="s">
        <v>10873</v>
      </c>
      <c r="G2363">
        <v>18598</v>
      </c>
      <c r="H2363">
        <v>369</v>
      </c>
      <c r="I2363">
        <v>26</v>
      </c>
      <c r="J2363">
        <v>0</v>
      </c>
      <c r="K2363">
        <v>5</v>
      </c>
      <c r="L2363" t="s">
        <v>10876</v>
      </c>
      <c r="M2363">
        <v>2160</v>
      </c>
      <c r="N2363" t="s">
        <v>22</v>
      </c>
      <c r="O2363">
        <v>22</v>
      </c>
      <c r="P2363" t="s">
        <v>10877</v>
      </c>
      <c r="Q2363">
        <v>531</v>
      </c>
      <c r="R2363">
        <v>372055</v>
      </c>
    </row>
    <row r="2364" spans="1:18" x14ac:dyDescent="0.25">
      <c r="A2364">
        <v>2362</v>
      </c>
      <c r="B2364" t="s">
        <v>10878</v>
      </c>
      <c r="C2364" t="s">
        <v>10879</v>
      </c>
      <c r="D2364">
        <v>1</v>
      </c>
      <c r="E2364" t="s">
        <v>10880</v>
      </c>
      <c r="F2364" t="s">
        <v>10878</v>
      </c>
      <c r="G2364">
        <v>17622593</v>
      </c>
      <c r="H2364">
        <v>174087</v>
      </c>
      <c r="I2364">
        <v>12708</v>
      </c>
      <c r="J2364">
        <v>0</v>
      </c>
      <c r="K2364">
        <v>1291</v>
      </c>
      <c r="L2364" t="s">
        <v>2130</v>
      </c>
      <c r="M2364">
        <v>3930</v>
      </c>
      <c r="N2364" t="s">
        <v>22</v>
      </c>
      <c r="O2364">
        <v>51</v>
      </c>
      <c r="P2364" t="s">
        <v>10881</v>
      </c>
      <c r="Q2364">
        <v>1428</v>
      </c>
      <c r="R2364">
        <v>121522996</v>
      </c>
    </row>
    <row r="2365" spans="1:18" x14ac:dyDescent="0.25">
      <c r="A2365">
        <v>2363</v>
      </c>
      <c r="B2365" t="s">
        <v>10882</v>
      </c>
      <c r="C2365" t="s">
        <v>10883</v>
      </c>
      <c r="D2365">
        <v>1</v>
      </c>
      <c r="E2365" t="s">
        <v>10884</v>
      </c>
      <c r="F2365" t="s">
        <v>10882</v>
      </c>
      <c r="G2365">
        <v>55225</v>
      </c>
      <c r="H2365">
        <v>680</v>
      </c>
      <c r="I2365">
        <v>22</v>
      </c>
      <c r="J2365">
        <v>0</v>
      </c>
      <c r="K2365">
        <v>0</v>
      </c>
      <c r="L2365" t="s">
        <v>10885</v>
      </c>
      <c r="M2365">
        <v>346</v>
      </c>
      <c r="N2365" t="s">
        <v>22</v>
      </c>
      <c r="O2365">
        <v>100</v>
      </c>
      <c r="P2365" t="s">
        <v>10886</v>
      </c>
      <c r="Q2365">
        <v>303</v>
      </c>
      <c r="R2365">
        <v>1352614</v>
      </c>
    </row>
    <row r="2366" spans="1:18" x14ac:dyDescent="0.25">
      <c r="A2366">
        <v>2364</v>
      </c>
      <c r="B2366" t="s">
        <v>10887</v>
      </c>
      <c r="C2366" t="s">
        <v>10888</v>
      </c>
      <c r="D2366">
        <v>1</v>
      </c>
      <c r="E2366" t="s">
        <v>10889</v>
      </c>
      <c r="F2366" t="s">
        <v>10890</v>
      </c>
      <c r="G2366">
        <v>158823</v>
      </c>
      <c r="H2366">
        <v>3059</v>
      </c>
      <c r="I2366">
        <v>657</v>
      </c>
      <c r="J2366">
        <v>0</v>
      </c>
      <c r="K2366">
        <v>20</v>
      </c>
      <c r="L2366" t="s">
        <v>10891</v>
      </c>
      <c r="M2366">
        <v>1340</v>
      </c>
      <c r="N2366" t="s">
        <v>22</v>
      </c>
      <c r="O2366">
        <v>93</v>
      </c>
      <c r="P2366" t="s">
        <v>10892</v>
      </c>
      <c r="Q2366">
        <v>749</v>
      </c>
      <c r="R2366">
        <v>13382160</v>
      </c>
    </row>
    <row r="2367" spans="1:18" x14ac:dyDescent="0.25">
      <c r="A2367">
        <v>2365</v>
      </c>
      <c r="B2367" t="s">
        <v>10893</v>
      </c>
      <c r="C2367" t="s">
        <v>10894</v>
      </c>
      <c r="D2367">
        <v>1</v>
      </c>
      <c r="E2367" t="s">
        <v>10895</v>
      </c>
      <c r="F2367" t="s">
        <v>10896</v>
      </c>
      <c r="G2367">
        <v>105815</v>
      </c>
      <c r="H2367">
        <v>1753</v>
      </c>
      <c r="I2367">
        <v>171</v>
      </c>
      <c r="J2367">
        <v>0</v>
      </c>
      <c r="K2367">
        <v>0</v>
      </c>
      <c r="L2367" t="s">
        <v>3676</v>
      </c>
      <c r="M2367">
        <v>717</v>
      </c>
      <c r="N2367" t="s">
        <v>22</v>
      </c>
      <c r="O2367">
        <v>78</v>
      </c>
      <c r="P2367" t="s">
        <v>10897</v>
      </c>
      <c r="Q2367">
        <v>783</v>
      </c>
      <c r="R2367">
        <v>4256970</v>
      </c>
    </row>
    <row r="2368" spans="1:18" x14ac:dyDescent="0.25">
      <c r="A2368">
        <v>2366</v>
      </c>
      <c r="B2368" t="s">
        <v>10898</v>
      </c>
      <c r="C2368" t="s">
        <v>10899</v>
      </c>
      <c r="D2368">
        <v>1</v>
      </c>
      <c r="E2368" t="s">
        <v>10900</v>
      </c>
      <c r="F2368" t="s">
        <v>10898</v>
      </c>
      <c r="G2368">
        <v>48415</v>
      </c>
      <c r="H2368">
        <v>862</v>
      </c>
      <c r="I2368">
        <v>140</v>
      </c>
      <c r="J2368">
        <v>0</v>
      </c>
      <c r="K2368">
        <v>3</v>
      </c>
      <c r="L2368" t="s">
        <v>10901</v>
      </c>
      <c r="M2368">
        <v>253</v>
      </c>
      <c r="N2368" t="s">
        <v>22</v>
      </c>
      <c r="O2368">
        <v>22</v>
      </c>
      <c r="P2368" t="s">
        <v>10902</v>
      </c>
      <c r="Q2368">
        <v>685</v>
      </c>
      <c r="R2368">
        <v>1205474</v>
      </c>
    </row>
    <row r="2369" spans="1:18" x14ac:dyDescent="0.25">
      <c r="A2369">
        <v>2367</v>
      </c>
      <c r="B2369" t="s">
        <v>10903</v>
      </c>
      <c r="C2369" t="s">
        <v>10904</v>
      </c>
      <c r="D2369">
        <v>1</v>
      </c>
      <c r="E2369" t="s">
        <v>10905</v>
      </c>
      <c r="F2369" t="s">
        <v>10903</v>
      </c>
      <c r="G2369">
        <v>29521</v>
      </c>
      <c r="H2369">
        <v>809</v>
      </c>
      <c r="I2369">
        <v>27</v>
      </c>
      <c r="J2369">
        <v>0</v>
      </c>
      <c r="K2369">
        <v>19</v>
      </c>
      <c r="L2369" t="s">
        <v>10906</v>
      </c>
      <c r="M2369">
        <v>2790</v>
      </c>
      <c r="N2369" t="s">
        <v>22</v>
      </c>
      <c r="O2369">
        <v>151</v>
      </c>
      <c r="P2369" t="s">
        <v>10907</v>
      </c>
      <c r="Q2369">
        <v>504</v>
      </c>
      <c r="R2369">
        <v>35387574</v>
      </c>
    </row>
    <row r="2370" spans="1:18" x14ac:dyDescent="0.25">
      <c r="A2370">
        <v>2368</v>
      </c>
      <c r="B2370" t="s">
        <v>10908</v>
      </c>
      <c r="C2370" t="s">
        <v>10909</v>
      </c>
      <c r="D2370">
        <v>1</v>
      </c>
      <c r="E2370" t="s">
        <v>10910</v>
      </c>
      <c r="F2370" t="s">
        <v>10908</v>
      </c>
      <c r="G2370">
        <v>40592</v>
      </c>
      <c r="H2370">
        <v>684</v>
      </c>
      <c r="I2370">
        <v>125</v>
      </c>
      <c r="J2370">
        <v>0</v>
      </c>
      <c r="K2370">
        <v>3</v>
      </c>
      <c r="L2370" t="s">
        <v>5297</v>
      </c>
      <c r="M2370">
        <v>1430</v>
      </c>
      <c r="N2370" t="s">
        <v>22</v>
      </c>
      <c r="O2370">
        <v>94</v>
      </c>
      <c r="P2370" t="s">
        <v>10911</v>
      </c>
      <c r="Q2370">
        <v>538</v>
      </c>
      <c r="R2370">
        <v>10389118</v>
      </c>
    </row>
    <row r="2371" spans="1:18" x14ac:dyDescent="0.25">
      <c r="A2371">
        <v>2369</v>
      </c>
      <c r="B2371" t="s">
        <v>10912</v>
      </c>
      <c r="C2371" t="s">
        <v>10913</v>
      </c>
      <c r="D2371">
        <v>1</v>
      </c>
      <c r="E2371" t="s">
        <v>10914</v>
      </c>
      <c r="F2371" t="s">
        <v>10912</v>
      </c>
      <c r="G2371">
        <v>24610897</v>
      </c>
      <c r="H2371">
        <v>338712</v>
      </c>
      <c r="I2371">
        <v>12412</v>
      </c>
      <c r="J2371">
        <v>0</v>
      </c>
      <c r="K2371">
        <v>2197</v>
      </c>
      <c r="L2371" t="s">
        <v>1800</v>
      </c>
      <c r="M2371">
        <v>1420</v>
      </c>
      <c r="N2371" t="s">
        <v>22</v>
      </c>
      <c r="O2371">
        <v>109</v>
      </c>
      <c r="P2371" t="s">
        <v>6155</v>
      </c>
      <c r="Q2371">
        <v>769</v>
      </c>
      <c r="R2371">
        <v>122155669</v>
      </c>
    </row>
    <row r="2372" spans="1:18" x14ac:dyDescent="0.25">
      <c r="A2372">
        <v>2370</v>
      </c>
      <c r="B2372" t="s">
        <v>10915</v>
      </c>
      <c r="C2372" t="s">
        <v>10916</v>
      </c>
      <c r="D2372">
        <v>1</v>
      </c>
      <c r="E2372" t="s">
        <v>10917</v>
      </c>
      <c r="F2372" t="s">
        <v>10915</v>
      </c>
      <c r="G2372">
        <v>208872</v>
      </c>
      <c r="H2372">
        <v>2951</v>
      </c>
      <c r="I2372">
        <v>791</v>
      </c>
      <c r="J2372">
        <v>0</v>
      </c>
      <c r="K2372">
        <v>10</v>
      </c>
      <c r="L2372" t="s">
        <v>7448</v>
      </c>
      <c r="M2372">
        <v>2770</v>
      </c>
      <c r="N2372" t="s">
        <v>22</v>
      </c>
      <c r="O2372">
        <v>57</v>
      </c>
      <c r="P2372" t="s">
        <v>10918</v>
      </c>
      <c r="Q2372">
        <v>707</v>
      </c>
      <c r="R2372">
        <v>13037009</v>
      </c>
    </row>
    <row r="2373" spans="1:18" x14ac:dyDescent="0.25">
      <c r="A2373">
        <v>2371</v>
      </c>
      <c r="B2373" t="s">
        <v>10919</v>
      </c>
      <c r="C2373" t="s">
        <v>10920</v>
      </c>
      <c r="D2373">
        <v>1</v>
      </c>
      <c r="E2373" t="s">
        <v>10921</v>
      </c>
      <c r="F2373" t="s">
        <v>10919</v>
      </c>
      <c r="G2373">
        <v>1638513</v>
      </c>
      <c r="H2373">
        <v>15751</v>
      </c>
      <c r="I2373">
        <v>1572</v>
      </c>
      <c r="J2373">
        <v>0</v>
      </c>
      <c r="K2373">
        <v>35</v>
      </c>
      <c r="L2373" t="s">
        <v>3597</v>
      </c>
      <c r="M2373">
        <v>1130</v>
      </c>
      <c r="N2373" t="s">
        <v>22</v>
      </c>
      <c r="O2373">
        <v>634</v>
      </c>
      <c r="P2373" t="s">
        <v>10922</v>
      </c>
      <c r="Q2373">
        <v>601</v>
      </c>
      <c r="R2373">
        <v>65601594</v>
      </c>
    </row>
    <row r="2374" spans="1:18" x14ac:dyDescent="0.25">
      <c r="A2374">
        <v>2372</v>
      </c>
      <c r="B2374" t="s">
        <v>10923</v>
      </c>
      <c r="C2374" t="s">
        <v>10924</v>
      </c>
      <c r="D2374">
        <v>1</v>
      </c>
      <c r="E2374" t="s">
        <v>10925</v>
      </c>
      <c r="F2374" t="s">
        <v>10926</v>
      </c>
      <c r="G2374">
        <v>78249</v>
      </c>
      <c r="H2374">
        <v>1419</v>
      </c>
      <c r="I2374">
        <v>23</v>
      </c>
      <c r="J2374">
        <v>0</v>
      </c>
      <c r="K2374">
        <v>47</v>
      </c>
      <c r="L2374" t="s">
        <v>10927</v>
      </c>
      <c r="M2374">
        <v>11300</v>
      </c>
      <c r="N2374" t="s">
        <v>22</v>
      </c>
      <c r="O2374">
        <v>199</v>
      </c>
      <c r="P2374" t="s">
        <v>10928</v>
      </c>
      <c r="Q2374">
        <v>536</v>
      </c>
      <c r="R2374">
        <v>3909140</v>
      </c>
    </row>
    <row r="2375" spans="1:18" x14ac:dyDescent="0.25">
      <c r="A2375">
        <v>2373</v>
      </c>
      <c r="B2375" t="s">
        <v>10929</v>
      </c>
      <c r="C2375" t="s">
        <v>10930</v>
      </c>
      <c r="D2375">
        <v>1</v>
      </c>
      <c r="E2375" t="s">
        <v>10931</v>
      </c>
      <c r="F2375" t="s">
        <v>10929</v>
      </c>
      <c r="G2375">
        <v>126045</v>
      </c>
      <c r="H2375">
        <v>1903</v>
      </c>
      <c r="I2375">
        <v>395</v>
      </c>
      <c r="J2375">
        <v>0</v>
      </c>
      <c r="K2375">
        <v>1</v>
      </c>
      <c r="L2375" t="s">
        <v>2812</v>
      </c>
      <c r="M2375">
        <v>393</v>
      </c>
      <c r="N2375" t="s">
        <v>22</v>
      </c>
      <c r="O2375">
        <v>73</v>
      </c>
      <c r="P2375" t="s">
        <v>10932</v>
      </c>
      <c r="Q2375">
        <v>755</v>
      </c>
      <c r="R2375">
        <v>13060018</v>
      </c>
    </row>
    <row r="2376" spans="1:18" x14ac:dyDescent="0.25">
      <c r="A2376">
        <v>2374</v>
      </c>
      <c r="B2376" t="s">
        <v>4646</v>
      </c>
      <c r="C2376" t="s">
        <v>10933</v>
      </c>
      <c r="D2376">
        <v>1</v>
      </c>
      <c r="E2376" t="s">
        <v>10934</v>
      </c>
      <c r="F2376" t="s">
        <v>4646</v>
      </c>
      <c r="G2376">
        <v>114386</v>
      </c>
      <c r="H2376">
        <v>2393</v>
      </c>
      <c r="I2376">
        <v>105</v>
      </c>
      <c r="J2376">
        <v>0</v>
      </c>
      <c r="K2376">
        <v>2</v>
      </c>
      <c r="L2376" t="s">
        <v>10935</v>
      </c>
      <c r="M2376">
        <v>33</v>
      </c>
      <c r="N2376" t="s">
        <v>22</v>
      </c>
      <c r="O2376">
        <v>97</v>
      </c>
      <c r="P2376" t="s">
        <v>10936</v>
      </c>
      <c r="Q2376">
        <v>559</v>
      </c>
      <c r="R2376">
        <v>885105</v>
      </c>
    </row>
    <row r="2377" spans="1:18" x14ac:dyDescent="0.25">
      <c r="A2377">
        <v>2375</v>
      </c>
      <c r="B2377" t="s">
        <v>10937</v>
      </c>
      <c r="C2377" t="s">
        <v>10938</v>
      </c>
      <c r="D2377">
        <v>1</v>
      </c>
      <c r="E2377" t="s">
        <v>10939</v>
      </c>
      <c r="F2377" t="s">
        <v>10940</v>
      </c>
      <c r="G2377">
        <v>17738</v>
      </c>
      <c r="H2377">
        <v>415</v>
      </c>
      <c r="I2377">
        <v>5</v>
      </c>
      <c r="J2377">
        <v>0</v>
      </c>
      <c r="K2377">
        <v>0</v>
      </c>
      <c r="L2377" t="s">
        <v>3725</v>
      </c>
      <c r="M2377">
        <v>272</v>
      </c>
      <c r="N2377" t="s">
        <v>22</v>
      </c>
      <c r="O2377">
        <v>75</v>
      </c>
      <c r="P2377" t="s">
        <v>10941</v>
      </c>
      <c r="Q2377">
        <v>127</v>
      </c>
      <c r="R2377">
        <v>7828627</v>
      </c>
    </row>
    <row r="2378" spans="1:18" x14ac:dyDescent="0.25">
      <c r="A2378">
        <v>2376</v>
      </c>
      <c r="B2378" t="s">
        <v>10942</v>
      </c>
      <c r="C2378" t="s">
        <v>10943</v>
      </c>
      <c r="D2378">
        <v>2</v>
      </c>
      <c r="E2378" t="s">
        <v>10944</v>
      </c>
      <c r="F2378" t="s">
        <v>10945</v>
      </c>
      <c r="G2378">
        <v>1872769</v>
      </c>
      <c r="H2378">
        <v>24766</v>
      </c>
      <c r="I2378">
        <v>2522</v>
      </c>
      <c r="J2378">
        <v>0</v>
      </c>
      <c r="K2378">
        <v>37</v>
      </c>
      <c r="L2378" t="s">
        <v>8623</v>
      </c>
      <c r="M2378">
        <v>6680</v>
      </c>
      <c r="N2378" t="s">
        <v>22</v>
      </c>
      <c r="O2378">
        <v>334</v>
      </c>
      <c r="P2378" t="s">
        <v>10946</v>
      </c>
      <c r="Q2378">
        <v>545</v>
      </c>
      <c r="R2378">
        <v>46274029</v>
      </c>
    </row>
    <row r="2379" spans="1:18" x14ac:dyDescent="0.25">
      <c r="A2379">
        <v>2377</v>
      </c>
      <c r="B2379" t="s">
        <v>7045</v>
      </c>
      <c r="C2379" t="s">
        <v>10947</v>
      </c>
      <c r="D2379">
        <v>1</v>
      </c>
      <c r="E2379" t="s">
        <v>10948</v>
      </c>
      <c r="F2379" t="s">
        <v>7045</v>
      </c>
      <c r="G2379">
        <v>158784</v>
      </c>
      <c r="H2379">
        <v>1554</v>
      </c>
      <c r="I2379">
        <v>284</v>
      </c>
      <c r="J2379">
        <v>0</v>
      </c>
      <c r="K2379">
        <v>2</v>
      </c>
      <c r="L2379" t="s">
        <v>10949</v>
      </c>
      <c r="M2379">
        <v>27</v>
      </c>
      <c r="N2379" t="s">
        <v>22</v>
      </c>
      <c r="O2379">
        <v>48</v>
      </c>
      <c r="P2379" t="s">
        <v>10950</v>
      </c>
      <c r="Q2379">
        <v>462</v>
      </c>
      <c r="R2379">
        <v>360335</v>
      </c>
    </row>
    <row r="2380" spans="1:18" x14ac:dyDescent="0.25">
      <c r="A2380">
        <v>2378</v>
      </c>
      <c r="B2380" t="s">
        <v>10951</v>
      </c>
      <c r="C2380" t="s">
        <v>10952</v>
      </c>
      <c r="D2380">
        <v>1</v>
      </c>
      <c r="E2380" t="s">
        <v>10953</v>
      </c>
      <c r="F2380" t="s">
        <v>10951</v>
      </c>
      <c r="G2380">
        <v>51698</v>
      </c>
      <c r="H2380">
        <v>610</v>
      </c>
      <c r="I2380">
        <v>62</v>
      </c>
      <c r="J2380">
        <v>0</v>
      </c>
      <c r="K2380">
        <v>1</v>
      </c>
      <c r="L2380" t="s">
        <v>10954</v>
      </c>
      <c r="M2380">
        <v>39</v>
      </c>
      <c r="N2380" t="s">
        <v>22</v>
      </c>
      <c r="O2380">
        <v>137</v>
      </c>
      <c r="P2380" t="s">
        <v>10955</v>
      </c>
      <c r="Q2380">
        <v>685</v>
      </c>
      <c r="R2380">
        <v>2822221</v>
      </c>
    </row>
    <row r="2381" spans="1:18" x14ac:dyDescent="0.25">
      <c r="A2381">
        <v>2379</v>
      </c>
      <c r="B2381" t="s">
        <v>10956</v>
      </c>
      <c r="C2381" t="s">
        <v>10957</v>
      </c>
      <c r="D2381">
        <v>1</v>
      </c>
      <c r="E2381" t="e">
        <f>-mAlsqAk3_A</f>
        <v>#NAME?</v>
      </c>
      <c r="F2381" t="s">
        <v>10956</v>
      </c>
      <c r="G2381">
        <v>50988</v>
      </c>
      <c r="H2381">
        <v>750</v>
      </c>
      <c r="I2381">
        <v>48</v>
      </c>
      <c r="J2381">
        <v>0</v>
      </c>
      <c r="K2381">
        <v>7</v>
      </c>
      <c r="L2381" t="s">
        <v>10958</v>
      </c>
      <c r="M2381">
        <v>244</v>
      </c>
      <c r="N2381" t="s">
        <v>22</v>
      </c>
      <c r="O2381">
        <v>17</v>
      </c>
      <c r="P2381" t="s">
        <v>10959</v>
      </c>
      <c r="Q2381">
        <v>455</v>
      </c>
      <c r="R2381">
        <v>168554</v>
      </c>
    </row>
    <row r="2382" spans="1:18" x14ac:dyDescent="0.25">
      <c r="A2382">
        <v>2380</v>
      </c>
      <c r="B2382" t="s">
        <v>10960</v>
      </c>
      <c r="C2382" t="s">
        <v>10961</v>
      </c>
      <c r="D2382">
        <v>1</v>
      </c>
      <c r="E2382" t="s">
        <v>10962</v>
      </c>
      <c r="F2382" t="s">
        <v>10960</v>
      </c>
      <c r="G2382">
        <v>128156</v>
      </c>
      <c r="H2382">
        <v>2469</v>
      </c>
      <c r="I2382">
        <v>225</v>
      </c>
      <c r="J2382">
        <v>0</v>
      </c>
      <c r="K2382">
        <v>19</v>
      </c>
      <c r="L2382" t="s">
        <v>3725</v>
      </c>
      <c r="M2382">
        <v>272</v>
      </c>
      <c r="N2382" t="s">
        <v>22</v>
      </c>
      <c r="O2382">
        <v>75</v>
      </c>
      <c r="P2382" t="s">
        <v>10963</v>
      </c>
      <c r="Q2382">
        <v>401</v>
      </c>
      <c r="R2382">
        <v>7828627</v>
      </c>
    </row>
    <row r="2383" spans="1:18" x14ac:dyDescent="0.25">
      <c r="A2383">
        <v>2381</v>
      </c>
      <c r="B2383" t="s">
        <v>10964</v>
      </c>
      <c r="C2383" t="s">
        <v>10965</v>
      </c>
      <c r="D2383">
        <v>1</v>
      </c>
      <c r="E2383" t="s">
        <v>10966</v>
      </c>
      <c r="F2383" t="s">
        <v>10964</v>
      </c>
      <c r="G2383">
        <v>1847513</v>
      </c>
      <c r="H2383">
        <v>16429</v>
      </c>
      <c r="I2383">
        <v>1274</v>
      </c>
      <c r="J2383">
        <v>0</v>
      </c>
      <c r="K2383">
        <v>42</v>
      </c>
      <c r="L2383" t="s">
        <v>10967</v>
      </c>
      <c r="M2383">
        <v>120</v>
      </c>
      <c r="N2383" t="s">
        <v>22</v>
      </c>
      <c r="O2383">
        <v>43</v>
      </c>
      <c r="P2383" t="s">
        <v>10968</v>
      </c>
      <c r="Q2383">
        <v>727</v>
      </c>
      <c r="R2383">
        <v>58497607</v>
      </c>
    </row>
    <row r="2384" spans="1:18" x14ac:dyDescent="0.25">
      <c r="A2384">
        <v>2382</v>
      </c>
      <c r="B2384" t="s">
        <v>10969</v>
      </c>
      <c r="C2384" t="s">
        <v>10970</v>
      </c>
      <c r="D2384">
        <v>1</v>
      </c>
      <c r="E2384" t="s">
        <v>10971</v>
      </c>
      <c r="F2384" t="s">
        <v>10969</v>
      </c>
      <c r="G2384">
        <v>18115169</v>
      </c>
      <c r="H2384">
        <v>210905</v>
      </c>
      <c r="I2384">
        <v>7445</v>
      </c>
      <c r="J2384">
        <v>0</v>
      </c>
      <c r="K2384">
        <v>811</v>
      </c>
      <c r="L2384" t="s">
        <v>10972</v>
      </c>
      <c r="M2384">
        <v>755</v>
      </c>
      <c r="N2384" t="s">
        <v>22</v>
      </c>
      <c r="O2384">
        <v>66</v>
      </c>
      <c r="P2384" t="s">
        <v>10973</v>
      </c>
      <c r="Q2384">
        <v>601</v>
      </c>
      <c r="R2384">
        <v>27284743</v>
      </c>
    </row>
    <row r="2385" spans="1:18" x14ac:dyDescent="0.25">
      <c r="A2385">
        <v>2383</v>
      </c>
      <c r="B2385" t="s">
        <v>10974</v>
      </c>
      <c r="C2385" t="s">
        <v>10975</v>
      </c>
      <c r="D2385">
        <v>1</v>
      </c>
      <c r="E2385" t="s">
        <v>10976</v>
      </c>
      <c r="F2385" t="s">
        <v>10974</v>
      </c>
      <c r="G2385">
        <v>1382091</v>
      </c>
      <c r="H2385">
        <v>22320</v>
      </c>
      <c r="I2385">
        <v>2037</v>
      </c>
      <c r="J2385">
        <v>0</v>
      </c>
      <c r="K2385">
        <v>43</v>
      </c>
      <c r="L2385" t="s">
        <v>10977</v>
      </c>
      <c r="M2385">
        <v>657</v>
      </c>
      <c r="N2385" t="s">
        <v>22</v>
      </c>
      <c r="O2385">
        <v>112</v>
      </c>
      <c r="P2385" t="s">
        <v>10978</v>
      </c>
      <c r="Q2385">
        <v>888</v>
      </c>
      <c r="R2385">
        <v>11656624</v>
      </c>
    </row>
    <row r="2386" spans="1:18" x14ac:dyDescent="0.25">
      <c r="A2386">
        <v>2384</v>
      </c>
      <c r="B2386" t="s">
        <v>10979</v>
      </c>
      <c r="C2386" t="s">
        <v>10980</v>
      </c>
      <c r="D2386">
        <v>1</v>
      </c>
      <c r="E2386" t="s">
        <v>10981</v>
      </c>
      <c r="F2386" t="s">
        <v>10979</v>
      </c>
      <c r="G2386">
        <v>377951</v>
      </c>
      <c r="H2386">
        <v>5330</v>
      </c>
      <c r="I2386">
        <v>522</v>
      </c>
      <c r="J2386">
        <v>0</v>
      </c>
      <c r="K2386">
        <v>5</v>
      </c>
      <c r="L2386" t="s">
        <v>10982</v>
      </c>
      <c r="M2386">
        <v>3780</v>
      </c>
      <c r="N2386" t="s">
        <v>22</v>
      </c>
      <c r="O2386">
        <v>296</v>
      </c>
      <c r="P2386" t="s">
        <v>10983</v>
      </c>
      <c r="Q2386">
        <v>720</v>
      </c>
      <c r="R2386">
        <v>43737824</v>
      </c>
    </row>
    <row r="2387" spans="1:18" x14ac:dyDescent="0.25">
      <c r="A2387">
        <v>2385</v>
      </c>
      <c r="B2387" t="s">
        <v>10984</v>
      </c>
      <c r="C2387" t="s">
        <v>10985</v>
      </c>
      <c r="D2387">
        <v>1</v>
      </c>
      <c r="E2387" t="s">
        <v>10986</v>
      </c>
      <c r="F2387" t="s">
        <v>10984</v>
      </c>
      <c r="G2387">
        <v>320207</v>
      </c>
      <c r="H2387">
        <v>4797</v>
      </c>
      <c r="I2387">
        <v>466</v>
      </c>
      <c r="J2387">
        <v>0</v>
      </c>
      <c r="K2387">
        <v>7</v>
      </c>
      <c r="L2387" t="s">
        <v>10987</v>
      </c>
      <c r="M2387">
        <v>209</v>
      </c>
      <c r="N2387" t="s">
        <v>22</v>
      </c>
      <c r="O2387">
        <v>57</v>
      </c>
      <c r="P2387" t="s">
        <v>10988</v>
      </c>
      <c r="Q2387">
        <v>503</v>
      </c>
      <c r="R2387">
        <v>8327351</v>
      </c>
    </row>
    <row r="2388" spans="1:18" x14ac:dyDescent="0.25">
      <c r="A2388">
        <v>2386</v>
      </c>
      <c r="B2388" t="s">
        <v>10989</v>
      </c>
      <c r="C2388" t="s">
        <v>10990</v>
      </c>
      <c r="D2388">
        <v>1</v>
      </c>
      <c r="E2388" t="s">
        <v>10991</v>
      </c>
      <c r="F2388" t="s">
        <v>10989</v>
      </c>
      <c r="G2388">
        <v>22553212</v>
      </c>
      <c r="H2388">
        <v>265479</v>
      </c>
      <c r="I2388">
        <v>13088</v>
      </c>
      <c r="J2388">
        <v>0</v>
      </c>
      <c r="K2388">
        <v>4423</v>
      </c>
      <c r="L2388" t="s">
        <v>10906</v>
      </c>
      <c r="M2388">
        <v>2790</v>
      </c>
      <c r="N2388" t="s">
        <v>22</v>
      </c>
      <c r="O2388">
        <v>151</v>
      </c>
      <c r="P2388" t="s">
        <v>10992</v>
      </c>
      <c r="Q2388">
        <v>856</v>
      </c>
      <c r="R2388">
        <v>35387574</v>
      </c>
    </row>
    <row r="2389" spans="1:18" x14ac:dyDescent="0.25">
      <c r="A2389">
        <v>2387</v>
      </c>
      <c r="B2389" t="s">
        <v>10993</v>
      </c>
      <c r="C2389" t="s">
        <v>10994</v>
      </c>
      <c r="D2389">
        <v>1</v>
      </c>
      <c r="E2389" t="s">
        <v>10995</v>
      </c>
      <c r="F2389" t="s">
        <v>10993</v>
      </c>
      <c r="G2389">
        <v>322085</v>
      </c>
      <c r="H2389">
        <v>5863</v>
      </c>
      <c r="I2389">
        <v>339</v>
      </c>
      <c r="J2389">
        <v>0</v>
      </c>
      <c r="K2389">
        <v>45</v>
      </c>
      <c r="L2389" t="s">
        <v>1190</v>
      </c>
      <c r="M2389">
        <v>979</v>
      </c>
      <c r="N2389" t="s">
        <v>22</v>
      </c>
      <c r="O2389">
        <v>348</v>
      </c>
      <c r="P2389" t="s">
        <v>10996</v>
      </c>
      <c r="Q2389">
        <v>503</v>
      </c>
      <c r="R2389">
        <v>10239949</v>
      </c>
    </row>
    <row r="2390" spans="1:18" x14ac:dyDescent="0.25">
      <c r="A2390">
        <v>2388</v>
      </c>
      <c r="B2390" t="s">
        <v>10997</v>
      </c>
      <c r="C2390" t="s">
        <v>10998</v>
      </c>
      <c r="D2390">
        <v>1</v>
      </c>
      <c r="E2390" t="s">
        <v>10999</v>
      </c>
      <c r="F2390" t="s">
        <v>10997</v>
      </c>
      <c r="G2390">
        <v>66537</v>
      </c>
      <c r="H2390">
        <v>1624</v>
      </c>
      <c r="I2390">
        <v>211</v>
      </c>
      <c r="J2390">
        <v>0</v>
      </c>
      <c r="K2390">
        <v>83</v>
      </c>
      <c r="L2390" t="s">
        <v>11000</v>
      </c>
      <c r="M2390">
        <v>665</v>
      </c>
      <c r="N2390" t="s">
        <v>22</v>
      </c>
      <c r="O2390">
        <v>80</v>
      </c>
      <c r="P2390" t="s">
        <v>11001</v>
      </c>
      <c r="Q2390">
        <v>594</v>
      </c>
      <c r="R2390">
        <v>2625294</v>
      </c>
    </row>
    <row r="2391" spans="1:18" x14ac:dyDescent="0.25">
      <c r="A2391">
        <v>2389</v>
      </c>
      <c r="B2391" t="s">
        <v>11002</v>
      </c>
      <c r="C2391" t="s">
        <v>11003</v>
      </c>
      <c r="D2391">
        <v>1</v>
      </c>
      <c r="E2391" t="s">
        <v>11004</v>
      </c>
      <c r="F2391" t="s">
        <v>11005</v>
      </c>
      <c r="G2391">
        <v>139639</v>
      </c>
      <c r="H2391">
        <v>3116</v>
      </c>
      <c r="I2391">
        <v>334</v>
      </c>
      <c r="J2391">
        <v>0</v>
      </c>
      <c r="K2391">
        <v>10</v>
      </c>
      <c r="L2391" t="s">
        <v>10891</v>
      </c>
      <c r="M2391">
        <v>1340</v>
      </c>
      <c r="N2391" t="s">
        <v>22</v>
      </c>
      <c r="O2391">
        <v>93</v>
      </c>
      <c r="P2391" t="s">
        <v>11006</v>
      </c>
      <c r="Q2391">
        <v>671</v>
      </c>
      <c r="R2391">
        <v>13382160</v>
      </c>
    </row>
    <row r="2392" spans="1:18" x14ac:dyDescent="0.25">
      <c r="A2392">
        <v>2390</v>
      </c>
      <c r="B2392" t="s">
        <v>11007</v>
      </c>
      <c r="C2392" t="s">
        <v>11008</v>
      </c>
      <c r="D2392">
        <v>1</v>
      </c>
      <c r="E2392" t="s">
        <v>11009</v>
      </c>
      <c r="F2392" t="s">
        <v>11007</v>
      </c>
      <c r="G2392">
        <v>136295</v>
      </c>
      <c r="H2392">
        <v>2480</v>
      </c>
      <c r="I2392">
        <v>305</v>
      </c>
      <c r="J2392">
        <v>0</v>
      </c>
      <c r="K2392">
        <v>20</v>
      </c>
      <c r="L2392" t="s">
        <v>10906</v>
      </c>
      <c r="M2392">
        <v>2790</v>
      </c>
      <c r="N2392" t="s">
        <v>22</v>
      </c>
      <c r="O2392">
        <v>151</v>
      </c>
      <c r="P2392" t="s">
        <v>11010</v>
      </c>
      <c r="Q2392">
        <v>504</v>
      </c>
      <c r="R2392">
        <v>35387574</v>
      </c>
    </row>
    <row r="2393" spans="1:18" x14ac:dyDescent="0.25">
      <c r="A2393">
        <v>2391</v>
      </c>
      <c r="B2393" t="s">
        <v>11011</v>
      </c>
      <c r="C2393" t="s">
        <v>11012</v>
      </c>
      <c r="D2393">
        <v>1</v>
      </c>
      <c r="E2393" t="s">
        <v>11013</v>
      </c>
      <c r="F2393" t="s">
        <v>11011</v>
      </c>
      <c r="G2393">
        <v>234262</v>
      </c>
      <c r="H2393">
        <v>2786</v>
      </c>
      <c r="I2393">
        <v>258</v>
      </c>
      <c r="J2393">
        <v>0</v>
      </c>
      <c r="K2393">
        <v>37</v>
      </c>
      <c r="L2393" t="s">
        <v>11014</v>
      </c>
      <c r="M2393">
        <v>2130</v>
      </c>
      <c r="N2393" t="s">
        <v>22</v>
      </c>
      <c r="O2393">
        <v>51</v>
      </c>
      <c r="P2393" t="s">
        <v>11015</v>
      </c>
      <c r="Q2393">
        <v>370</v>
      </c>
      <c r="R2393">
        <v>8549409</v>
      </c>
    </row>
    <row r="2394" spans="1:18" x14ac:dyDescent="0.25">
      <c r="A2394">
        <v>2392</v>
      </c>
      <c r="B2394" t="s">
        <v>11016</v>
      </c>
      <c r="C2394" t="s">
        <v>11017</v>
      </c>
      <c r="D2394">
        <v>1</v>
      </c>
      <c r="E2394" t="s">
        <v>11018</v>
      </c>
      <c r="F2394" t="s">
        <v>11016</v>
      </c>
      <c r="G2394">
        <v>363355</v>
      </c>
      <c r="H2394">
        <v>2766</v>
      </c>
      <c r="I2394">
        <v>545</v>
      </c>
      <c r="J2394">
        <v>0</v>
      </c>
      <c r="K2394">
        <v>3</v>
      </c>
      <c r="L2394" t="s">
        <v>11019</v>
      </c>
      <c r="M2394">
        <v>788</v>
      </c>
      <c r="N2394" t="s">
        <v>22</v>
      </c>
      <c r="O2394">
        <v>96</v>
      </c>
      <c r="P2394" t="s">
        <v>11020</v>
      </c>
      <c r="Q2394">
        <v>496</v>
      </c>
      <c r="R2394">
        <v>6511195</v>
      </c>
    </row>
    <row r="2395" spans="1:18" x14ac:dyDescent="0.25">
      <c r="A2395">
        <v>2393</v>
      </c>
      <c r="B2395" t="s">
        <v>11021</v>
      </c>
      <c r="C2395" t="s">
        <v>11022</v>
      </c>
      <c r="D2395">
        <v>1</v>
      </c>
      <c r="E2395" t="s">
        <v>11023</v>
      </c>
      <c r="F2395" t="s">
        <v>11021</v>
      </c>
      <c r="G2395">
        <v>114706</v>
      </c>
      <c r="H2395">
        <v>2156</v>
      </c>
      <c r="I2395">
        <v>408</v>
      </c>
      <c r="J2395">
        <v>0</v>
      </c>
      <c r="K2395">
        <v>48</v>
      </c>
      <c r="L2395" t="s">
        <v>1869</v>
      </c>
      <c r="M2395">
        <v>109</v>
      </c>
      <c r="N2395" t="s">
        <v>22</v>
      </c>
      <c r="O2395">
        <v>73</v>
      </c>
      <c r="P2395" t="s">
        <v>11024</v>
      </c>
      <c r="Q2395">
        <v>518</v>
      </c>
      <c r="R2395">
        <v>4839371</v>
      </c>
    </row>
    <row r="2396" spans="1:18" x14ac:dyDescent="0.25">
      <c r="A2396">
        <v>2394</v>
      </c>
      <c r="B2396" t="s">
        <v>11025</v>
      </c>
      <c r="C2396" t="s">
        <v>11026</v>
      </c>
      <c r="D2396">
        <v>1</v>
      </c>
      <c r="E2396" t="s">
        <v>11027</v>
      </c>
      <c r="F2396" t="s">
        <v>11025</v>
      </c>
      <c r="G2396">
        <v>1720576</v>
      </c>
      <c r="H2396">
        <v>23927</v>
      </c>
      <c r="I2396">
        <v>1746</v>
      </c>
      <c r="J2396">
        <v>0</v>
      </c>
      <c r="K2396">
        <v>33</v>
      </c>
      <c r="L2396" t="s">
        <v>11014</v>
      </c>
      <c r="M2396">
        <v>2130</v>
      </c>
      <c r="N2396" t="s">
        <v>22</v>
      </c>
      <c r="O2396">
        <v>51</v>
      </c>
      <c r="P2396" t="s">
        <v>11028</v>
      </c>
      <c r="Q2396">
        <v>628</v>
      </c>
      <c r="R2396">
        <v>8549409</v>
      </c>
    </row>
    <row r="2397" spans="1:18" x14ac:dyDescent="0.25">
      <c r="A2397">
        <v>2395</v>
      </c>
      <c r="B2397" t="s">
        <v>11029</v>
      </c>
      <c r="C2397" t="s">
        <v>11030</v>
      </c>
      <c r="D2397">
        <v>1</v>
      </c>
      <c r="E2397" t="s">
        <v>11031</v>
      </c>
      <c r="F2397" t="s">
        <v>11029</v>
      </c>
      <c r="G2397">
        <v>4037329</v>
      </c>
      <c r="H2397">
        <v>49480</v>
      </c>
      <c r="I2397">
        <v>2236</v>
      </c>
      <c r="J2397">
        <v>0</v>
      </c>
      <c r="K2397">
        <v>36</v>
      </c>
      <c r="L2397" t="s">
        <v>11032</v>
      </c>
      <c r="M2397">
        <v>144</v>
      </c>
      <c r="N2397" t="s">
        <v>22</v>
      </c>
      <c r="O2397">
        <v>88</v>
      </c>
      <c r="P2397" t="s">
        <v>11033</v>
      </c>
      <c r="Q2397">
        <v>671</v>
      </c>
      <c r="R2397">
        <v>7697784</v>
      </c>
    </row>
    <row r="2398" spans="1:18" x14ac:dyDescent="0.25">
      <c r="A2398">
        <v>2396</v>
      </c>
      <c r="B2398" t="s">
        <v>11034</v>
      </c>
      <c r="C2398" t="s">
        <v>11035</v>
      </c>
      <c r="D2398">
        <v>1</v>
      </c>
      <c r="E2398" t="s">
        <v>11036</v>
      </c>
      <c r="F2398" t="s">
        <v>11034</v>
      </c>
      <c r="G2398">
        <v>17624</v>
      </c>
      <c r="H2398">
        <v>232</v>
      </c>
      <c r="I2398">
        <v>48</v>
      </c>
      <c r="J2398">
        <v>0</v>
      </c>
      <c r="K2398">
        <v>1</v>
      </c>
      <c r="L2398" t="s">
        <v>11037</v>
      </c>
      <c r="M2398">
        <v>195</v>
      </c>
      <c r="N2398" t="s">
        <v>22</v>
      </c>
      <c r="O2398">
        <v>181</v>
      </c>
      <c r="P2398" t="s">
        <v>11038</v>
      </c>
      <c r="Q2398">
        <v>639</v>
      </c>
      <c r="R2398">
        <v>2151639</v>
      </c>
    </row>
    <row r="2399" spans="1:18" x14ac:dyDescent="0.25">
      <c r="A2399">
        <v>2397</v>
      </c>
      <c r="B2399" t="s">
        <v>11039</v>
      </c>
      <c r="C2399" t="s">
        <v>11040</v>
      </c>
      <c r="D2399">
        <v>1</v>
      </c>
      <c r="E2399" t="s">
        <v>11041</v>
      </c>
      <c r="F2399" t="s">
        <v>11039</v>
      </c>
      <c r="G2399">
        <v>1538683</v>
      </c>
      <c r="H2399">
        <v>24900</v>
      </c>
      <c r="I2399">
        <v>1361</v>
      </c>
      <c r="J2399">
        <v>0</v>
      </c>
      <c r="K2399">
        <v>228</v>
      </c>
      <c r="L2399" t="s">
        <v>6031</v>
      </c>
      <c r="M2399">
        <v>1300</v>
      </c>
      <c r="N2399" t="s">
        <v>22</v>
      </c>
      <c r="O2399">
        <v>80</v>
      </c>
      <c r="P2399" t="s">
        <v>11042</v>
      </c>
      <c r="Q2399">
        <v>538</v>
      </c>
      <c r="R2399">
        <v>55240292</v>
      </c>
    </row>
    <row r="2400" spans="1:18" x14ac:dyDescent="0.25">
      <c r="A2400">
        <v>2398</v>
      </c>
      <c r="B2400" t="s">
        <v>11043</v>
      </c>
      <c r="C2400" t="s">
        <v>11044</v>
      </c>
      <c r="D2400">
        <v>1</v>
      </c>
      <c r="E2400" t="s">
        <v>11045</v>
      </c>
      <c r="F2400" t="s">
        <v>11043</v>
      </c>
      <c r="G2400">
        <v>147160</v>
      </c>
      <c r="H2400">
        <v>2293</v>
      </c>
      <c r="I2400">
        <v>137</v>
      </c>
      <c r="J2400">
        <v>0</v>
      </c>
      <c r="K2400">
        <v>6</v>
      </c>
      <c r="L2400" t="s">
        <v>6142</v>
      </c>
      <c r="M2400">
        <v>44</v>
      </c>
      <c r="N2400" t="s">
        <v>22</v>
      </c>
      <c r="O2400">
        <v>50</v>
      </c>
      <c r="P2400" t="s">
        <v>11046</v>
      </c>
      <c r="Q2400">
        <v>419</v>
      </c>
      <c r="R2400">
        <v>2060330</v>
      </c>
    </row>
    <row r="2401" spans="1:18" x14ac:dyDescent="0.25">
      <c r="A2401">
        <v>2399</v>
      </c>
      <c r="B2401" t="s">
        <v>11047</v>
      </c>
      <c r="C2401" t="s">
        <v>11048</v>
      </c>
      <c r="D2401">
        <v>1</v>
      </c>
      <c r="E2401" t="s">
        <v>11049</v>
      </c>
      <c r="F2401" t="s">
        <v>11050</v>
      </c>
      <c r="G2401">
        <v>770963</v>
      </c>
      <c r="H2401">
        <v>10547</v>
      </c>
      <c r="I2401">
        <v>886</v>
      </c>
      <c r="J2401">
        <v>0</v>
      </c>
      <c r="K2401">
        <v>0</v>
      </c>
      <c r="L2401" t="s">
        <v>3725</v>
      </c>
      <c r="M2401">
        <v>272</v>
      </c>
      <c r="N2401" t="s">
        <v>22</v>
      </c>
      <c r="O2401">
        <v>75</v>
      </c>
      <c r="P2401" t="s">
        <v>11051</v>
      </c>
      <c r="Q2401">
        <v>190</v>
      </c>
      <c r="R2401">
        <v>7828627</v>
      </c>
    </row>
    <row r="2402" spans="1:18" x14ac:dyDescent="0.25">
      <c r="A2402">
        <v>2400</v>
      </c>
      <c r="B2402" t="s">
        <v>11052</v>
      </c>
      <c r="C2402" t="s">
        <v>11053</v>
      </c>
      <c r="D2402">
        <v>1</v>
      </c>
      <c r="E2402" t="s">
        <v>11054</v>
      </c>
      <c r="F2402" t="s">
        <v>11052</v>
      </c>
      <c r="G2402">
        <v>3727518</v>
      </c>
      <c r="H2402">
        <v>69618</v>
      </c>
      <c r="I2402">
        <v>2188</v>
      </c>
      <c r="J2402">
        <v>0</v>
      </c>
      <c r="K2402">
        <v>540</v>
      </c>
      <c r="L2402" t="s">
        <v>1121</v>
      </c>
      <c r="M2402">
        <v>91</v>
      </c>
      <c r="N2402" t="s">
        <v>22</v>
      </c>
      <c r="O2402">
        <v>108</v>
      </c>
      <c r="P2402" t="s">
        <v>11055</v>
      </c>
      <c r="Q2402">
        <v>735</v>
      </c>
      <c r="R2402">
        <v>46779135</v>
      </c>
    </row>
    <row r="2403" spans="1:18" x14ac:dyDescent="0.25">
      <c r="A2403">
        <v>2401</v>
      </c>
      <c r="B2403" t="s">
        <v>11056</v>
      </c>
      <c r="C2403" t="s">
        <v>11057</v>
      </c>
      <c r="D2403">
        <v>1</v>
      </c>
      <c r="E2403" t="s">
        <v>11058</v>
      </c>
      <c r="F2403" t="s">
        <v>11056</v>
      </c>
      <c r="G2403">
        <v>25315</v>
      </c>
      <c r="H2403">
        <v>509</v>
      </c>
      <c r="I2403">
        <v>26</v>
      </c>
      <c r="J2403">
        <v>0</v>
      </c>
      <c r="K2403">
        <v>4</v>
      </c>
      <c r="L2403" t="s">
        <v>11059</v>
      </c>
      <c r="M2403">
        <v>1020</v>
      </c>
      <c r="N2403" t="s">
        <v>22</v>
      </c>
      <c r="O2403">
        <v>47</v>
      </c>
      <c r="P2403" t="s">
        <v>11060</v>
      </c>
      <c r="Q2403">
        <v>419</v>
      </c>
      <c r="R2403">
        <v>3756885</v>
      </c>
    </row>
    <row r="2404" spans="1:18" x14ac:dyDescent="0.25">
      <c r="A2404">
        <v>2402</v>
      </c>
      <c r="B2404" t="s">
        <v>11061</v>
      </c>
      <c r="C2404" t="s">
        <v>11062</v>
      </c>
      <c r="D2404">
        <v>1</v>
      </c>
      <c r="E2404" t="e">
        <f>-Mg5UwDvr5s</f>
        <v>#NAME?</v>
      </c>
      <c r="F2404" t="s">
        <v>11061</v>
      </c>
      <c r="G2404">
        <v>776444</v>
      </c>
      <c r="H2404">
        <v>10952</v>
      </c>
      <c r="I2404">
        <v>372</v>
      </c>
      <c r="J2404">
        <v>0</v>
      </c>
      <c r="K2404">
        <v>97</v>
      </c>
      <c r="L2404" t="s">
        <v>9584</v>
      </c>
      <c r="M2404">
        <v>121</v>
      </c>
      <c r="N2404" t="s">
        <v>22</v>
      </c>
      <c r="O2404">
        <v>134</v>
      </c>
      <c r="P2404" t="s">
        <v>11063</v>
      </c>
      <c r="Q2404">
        <v>468</v>
      </c>
      <c r="R2404">
        <v>18754699</v>
      </c>
    </row>
    <row r="2405" spans="1:18" x14ac:dyDescent="0.25">
      <c r="A2405">
        <v>2403</v>
      </c>
      <c r="B2405" t="s">
        <v>11064</v>
      </c>
      <c r="C2405" t="s">
        <v>11065</v>
      </c>
      <c r="D2405">
        <v>1</v>
      </c>
      <c r="E2405" t="s">
        <v>11066</v>
      </c>
      <c r="F2405" t="s">
        <v>11064</v>
      </c>
      <c r="G2405">
        <v>2252470</v>
      </c>
      <c r="H2405">
        <v>34622</v>
      </c>
      <c r="I2405">
        <v>2179</v>
      </c>
      <c r="J2405">
        <v>0</v>
      </c>
      <c r="K2405">
        <v>74</v>
      </c>
      <c r="L2405" t="s">
        <v>10982</v>
      </c>
      <c r="M2405">
        <v>3780</v>
      </c>
      <c r="N2405" t="s">
        <v>22</v>
      </c>
      <c r="O2405">
        <v>296</v>
      </c>
      <c r="P2405" t="s">
        <v>11067</v>
      </c>
      <c r="Q2405">
        <v>923</v>
      </c>
      <c r="R2405">
        <v>43737824</v>
      </c>
    </row>
    <row r="2406" spans="1:18" x14ac:dyDescent="0.25">
      <c r="A2406">
        <v>2404</v>
      </c>
      <c r="B2406" t="s">
        <v>11068</v>
      </c>
      <c r="C2406" t="s">
        <v>11069</v>
      </c>
      <c r="D2406">
        <v>1</v>
      </c>
      <c r="E2406" t="s">
        <v>11070</v>
      </c>
      <c r="F2406" t="s">
        <v>11068</v>
      </c>
      <c r="G2406">
        <v>243759</v>
      </c>
      <c r="H2406">
        <v>3433</v>
      </c>
      <c r="I2406">
        <v>268</v>
      </c>
      <c r="J2406">
        <v>0</v>
      </c>
      <c r="K2406">
        <v>6</v>
      </c>
      <c r="L2406" t="s">
        <v>11014</v>
      </c>
      <c r="M2406">
        <v>2130</v>
      </c>
      <c r="N2406" t="s">
        <v>22</v>
      </c>
      <c r="O2406">
        <v>51</v>
      </c>
      <c r="P2406" t="s">
        <v>11071</v>
      </c>
      <c r="Q2406">
        <v>531</v>
      </c>
      <c r="R2406">
        <v>8549409</v>
      </c>
    </row>
    <row r="2407" spans="1:18" x14ac:dyDescent="0.25">
      <c r="A2407">
        <v>2405</v>
      </c>
      <c r="B2407" t="s">
        <v>11072</v>
      </c>
      <c r="C2407" t="s">
        <v>11073</v>
      </c>
      <c r="D2407">
        <v>1</v>
      </c>
      <c r="E2407" t="s">
        <v>11074</v>
      </c>
      <c r="F2407" t="s">
        <v>11072</v>
      </c>
      <c r="G2407">
        <v>883755</v>
      </c>
      <c r="H2407">
        <v>6954</v>
      </c>
      <c r="I2407">
        <v>910</v>
      </c>
      <c r="J2407">
        <v>0</v>
      </c>
      <c r="K2407">
        <v>22</v>
      </c>
      <c r="L2407" t="s">
        <v>11075</v>
      </c>
      <c r="M2407">
        <v>740</v>
      </c>
      <c r="N2407" t="s">
        <v>22</v>
      </c>
      <c r="O2407">
        <v>57</v>
      </c>
      <c r="P2407" t="s">
        <v>11076</v>
      </c>
      <c r="Q2407">
        <v>447</v>
      </c>
      <c r="R2407">
        <v>12619199</v>
      </c>
    </row>
    <row r="2408" spans="1:18" x14ac:dyDescent="0.25">
      <c r="A2408">
        <v>2406</v>
      </c>
      <c r="B2408" t="s">
        <v>11077</v>
      </c>
      <c r="C2408" t="s">
        <v>11078</v>
      </c>
      <c r="D2408">
        <v>1</v>
      </c>
      <c r="E2408" t="s">
        <v>11079</v>
      </c>
      <c r="F2408" t="s">
        <v>11077</v>
      </c>
      <c r="G2408">
        <v>11897</v>
      </c>
      <c r="H2408">
        <v>160</v>
      </c>
      <c r="I2408">
        <v>14</v>
      </c>
      <c r="J2408">
        <v>0</v>
      </c>
      <c r="K2408">
        <v>0</v>
      </c>
      <c r="L2408" t="s">
        <v>11080</v>
      </c>
      <c r="M2408">
        <v>155</v>
      </c>
      <c r="N2408" t="s">
        <v>22</v>
      </c>
      <c r="O2408">
        <v>230</v>
      </c>
      <c r="P2408" t="s">
        <v>11081</v>
      </c>
      <c r="Q2408">
        <v>209</v>
      </c>
      <c r="R2408">
        <v>2842466</v>
      </c>
    </row>
    <row r="2409" spans="1:18" x14ac:dyDescent="0.25">
      <c r="A2409">
        <v>2407</v>
      </c>
      <c r="B2409" t="s">
        <v>11082</v>
      </c>
      <c r="C2409" t="s">
        <v>11083</v>
      </c>
      <c r="D2409">
        <v>1</v>
      </c>
      <c r="E2409" t="s">
        <v>11084</v>
      </c>
      <c r="F2409" t="s">
        <v>11082</v>
      </c>
      <c r="G2409">
        <v>11602076</v>
      </c>
      <c r="H2409">
        <v>194211</v>
      </c>
      <c r="I2409">
        <v>9272</v>
      </c>
      <c r="J2409">
        <v>0</v>
      </c>
      <c r="K2409">
        <v>583</v>
      </c>
      <c r="L2409" t="s">
        <v>10982</v>
      </c>
      <c r="M2409">
        <v>3780</v>
      </c>
      <c r="N2409" t="s">
        <v>22</v>
      </c>
      <c r="O2409">
        <v>296</v>
      </c>
      <c r="P2409" t="s">
        <v>11085</v>
      </c>
      <c r="Q2409">
        <v>678</v>
      </c>
      <c r="R2409">
        <v>43737824</v>
      </c>
    </row>
    <row r="2410" spans="1:18" x14ac:dyDescent="0.25">
      <c r="A2410">
        <v>2408</v>
      </c>
      <c r="B2410" t="s">
        <v>11086</v>
      </c>
      <c r="C2410" t="s">
        <v>11087</v>
      </c>
      <c r="D2410">
        <v>1</v>
      </c>
      <c r="E2410" t="s">
        <v>11088</v>
      </c>
      <c r="F2410" t="s">
        <v>11086</v>
      </c>
      <c r="G2410">
        <v>556402</v>
      </c>
      <c r="H2410">
        <v>10561</v>
      </c>
      <c r="I2410">
        <v>519</v>
      </c>
      <c r="J2410">
        <v>0</v>
      </c>
      <c r="K2410">
        <v>227</v>
      </c>
      <c r="L2410" t="s">
        <v>11000</v>
      </c>
      <c r="M2410">
        <v>665</v>
      </c>
      <c r="N2410" t="s">
        <v>22</v>
      </c>
      <c r="O2410">
        <v>80</v>
      </c>
      <c r="P2410" t="s">
        <v>11089</v>
      </c>
      <c r="Q2410">
        <v>531</v>
      </c>
      <c r="R2410">
        <v>2625294</v>
      </c>
    </row>
    <row r="2411" spans="1:18" x14ac:dyDescent="0.25">
      <c r="A2411">
        <v>2409</v>
      </c>
      <c r="B2411" t="s">
        <v>11090</v>
      </c>
      <c r="C2411" t="s">
        <v>11091</v>
      </c>
      <c r="D2411">
        <v>1</v>
      </c>
      <c r="E2411" t="s">
        <v>11092</v>
      </c>
      <c r="F2411" t="s">
        <v>11090</v>
      </c>
      <c r="G2411">
        <v>8164025</v>
      </c>
      <c r="H2411">
        <v>63838</v>
      </c>
      <c r="I2411">
        <v>3146</v>
      </c>
      <c r="J2411">
        <v>0</v>
      </c>
      <c r="K2411">
        <v>194</v>
      </c>
      <c r="L2411" t="s">
        <v>10967</v>
      </c>
      <c r="M2411">
        <v>120</v>
      </c>
      <c r="N2411" t="s">
        <v>22</v>
      </c>
      <c r="O2411">
        <v>43</v>
      </c>
      <c r="P2411" t="s">
        <v>11093</v>
      </c>
      <c r="Q2411">
        <v>727</v>
      </c>
      <c r="R2411">
        <v>58497607</v>
      </c>
    </row>
    <row r="2412" spans="1:18" x14ac:dyDescent="0.25">
      <c r="A2412">
        <v>2410</v>
      </c>
      <c r="B2412" t="s">
        <v>11094</v>
      </c>
      <c r="C2412" t="s">
        <v>11095</v>
      </c>
      <c r="D2412">
        <v>1</v>
      </c>
      <c r="E2412" t="s">
        <v>11096</v>
      </c>
      <c r="F2412" t="s">
        <v>11094</v>
      </c>
      <c r="G2412">
        <v>138018</v>
      </c>
      <c r="H2412">
        <v>2434</v>
      </c>
      <c r="I2412">
        <v>251</v>
      </c>
      <c r="J2412">
        <v>0</v>
      </c>
      <c r="K2412">
        <v>0</v>
      </c>
      <c r="L2412" t="s">
        <v>3752</v>
      </c>
      <c r="M2412">
        <v>19</v>
      </c>
      <c r="N2412" t="s">
        <v>22</v>
      </c>
      <c r="O2412">
        <v>75</v>
      </c>
      <c r="P2412" t="s">
        <v>11097</v>
      </c>
      <c r="Q2412">
        <v>841</v>
      </c>
      <c r="R2412">
        <v>1554206</v>
      </c>
    </row>
    <row r="2413" spans="1:18" x14ac:dyDescent="0.25">
      <c r="A2413">
        <v>2411</v>
      </c>
      <c r="B2413" t="s">
        <v>11098</v>
      </c>
      <c r="C2413" t="s">
        <v>11099</v>
      </c>
      <c r="D2413">
        <v>1</v>
      </c>
      <c r="E2413" t="s">
        <v>11100</v>
      </c>
      <c r="F2413" t="s">
        <v>11098</v>
      </c>
      <c r="G2413">
        <v>431172</v>
      </c>
      <c r="H2413">
        <v>6635</v>
      </c>
      <c r="I2413">
        <v>861</v>
      </c>
      <c r="J2413">
        <v>0</v>
      </c>
      <c r="K2413">
        <v>66</v>
      </c>
      <c r="L2413" t="s">
        <v>2812</v>
      </c>
      <c r="M2413">
        <v>393</v>
      </c>
      <c r="N2413" t="s">
        <v>22</v>
      </c>
      <c r="O2413">
        <v>73</v>
      </c>
      <c r="P2413" t="s">
        <v>11101</v>
      </c>
      <c r="Q2413">
        <v>1182</v>
      </c>
      <c r="R2413">
        <v>13060018</v>
      </c>
    </row>
    <row r="2414" spans="1:18" x14ac:dyDescent="0.25">
      <c r="A2414">
        <v>2412</v>
      </c>
      <c r="B2414" t="s">
        <v>11102</v>
      </c>
      <c r="C2414" t="s">
        <v>11103</v>
      </c>
      <c r="D2414">
        <v>1</v>
      </c>
      <c r="E2414" t="s">
        <v>11104</v>
      </c>
      <c r="F2414" t="s">
        <v>11102</v>
      </c>
      <c r="G2414">
        <v>110108119</v>
      </c>
      <c r="H2414">
        <v>1343377</v>
      </c>
      <c r="I2414">
        <v>38106</v>
      </c>
      <c r="J2414">
        <v>0</v>
      </c>
      <c r="K2414">
        <v>12883</v>
      </c>
      <c r="L2414" t="s">
        <v>1834</v>
      </c>
      <c r="M2414">
        <v>8800</v>
      </c>
      <c r="N2414" t="s">
        <v>22</v>
      </c>
      <c r="O2414">
        <v>291</v>
      </c>
      <c r="P2414" t="s">
        <v>11105</v>
      </c>
      <c r="Q2414">
        <v>1142</v>
      </c>
      <c r="R2414">
        <v>151130881</v>
      </c>
    </row>
    <row r="2415" spans="1:18" x14ac:dyDescent="0.25">
      <c r="A2415">
        <v>2413</v>
      </c>
      <c r="B2415" t="s">
        <v>11106</v>
      </c>
      <c r="C2415" t="s">
        <v>11107</v>
      </c>
      <c r="D2415">
        <v>1</v>
      </c>
      <c r="E2415" t="s">
        <v>11108</v>
      </c>
      <c r="F2415" t="s">
        <v>11106</v>
      </c>
      <c r="G2415">
        <v>114360</v>
      </c>
      <c r="H2415">
        <v>1247</v>
      </c>
      <c r="I2415">
        <v>12</v>
      </c>
      <c r="J2415">
        <v>0</v>
      </c>
      <c r="K2415">
        <v>0</v>
      </c>
      <c r="L2415" t="s">
        <v>11109</v>
      </c>
      <c r="M2415">
        <v>24</v>
      </c>
      <c r="N2415" t="s">
        <v>22</v>
      </c>
      <c r="O2415">
        <v>180</v>
      </c>
      <c r="P2415" t="s">
        <v>11110</v>
      </c>
      <c r="Q2415">
        <v>162</v>
      </c>
      <c r="R2415">
        <v>3951221</v>
      </c>
    </row>
    <row r="2416" spans="1:18" x14ac:dyDescent="0.25">
      <c r="A2416">
        <v>2414</v>
      </c>
      <c r="B2416" t="s">
        <v>11111</v>
      </c>
      <c r="C2416" t="s">
        <v>11112</v>
      </c>
      <c r="D2416">
        <v>1</v>
      </c>
      <c r="E2416" t="s">
        <v>11113</v>
      </c>
      <c r="F2416" t="s">
        <v>11111</v>
      </c>
      <c r="G2416">
        <v>56405</v>
      </c>
      <c r="H2416">
        <v>894</v>
      </c>
      <c r="I2416">
        <v>84</v>
      </c>
      <c r="J2416">
        <v>0</v>
      </c>
      <c r="K2416">
        <v>15</v>
      </c>
      <c r="L2416" t="s">
        <v>11000</v>
      </c>
      <c r="M2416">
        <v>665</v>
      </c>
      <c r="N2416" t="s">
        <v>22</v>
      </c>
      <c r="O2416">
        <v>80</v>
      </c>
      <c r="P2416" t="s">
        <v>11114</v>
      </c>
      <c r="Q2416">
        <v>664</v>
      </c>
      <c r="R2416">
        <v>2625294</v>
      </c>
    </row>
    <row r="2417" spans="1:18" x14ac:dyDescent="0.25">
      <c r="A2417">
        <v>2415</v>
      </c>
      <c r="B2417" t="s">
        <v>11115</v>
      </c>
      <c r="C2417" t="s">
        <v>11116</v>
      </c>
      <c r="D2417">
        <v>1</v>
      </c>
      <c r="E2417" t="s">
        <v>11117</v>
      </c>
      <c r="F2417" t="s">
        <v>11115</v>
      </c>
      <c r="G2417">
        <v>3262931</v>
      </c>
      <c r="H2417">
        <v>58291</v>
      </c>
      <c r="I2417">
        <v>2718</v>
      </c>
      <c r="J2417">
        <v>0</v>
      </c>
      <c r="K2417">
        <v>201</v>
      </c>
      <c r="L2417" t="s">
        <v>10972</v>
      </c>
      <c r="M2417">
        <v>755</v>
      </c>
      <c r="N2417" t="s">
        <v>22</v>
      </c>
      <c r="O2417">
        <v>66</v>
      </c>
      <c r="P2417" t="s">
        <v>11118</v>
      </c>
      <c r="Q2417">
        <v>783</v>
      </c>
      <c r="R2417">
        <v>27284743</v>
      </c>
    </row>
    <row r="2418" spans="1:18" x14ac:dyDescent="0.25">
      <c r="A2418">
        <v>2416</v>
      </c>
      <c r="B2418" t="s">
        <v>11119</v>
      </c>
      <c r="C2418" t="s">
        <v>11120</v>
      </c>
      <c r="D2418">
        <v>1</v>
      </c>
      <c r="E2418" t="s">
        <v>11121</v>
      </c>
      <c r="F2418" t="s">
        <v>11119</v>
      </c>
      <c r="G2418">
        <v>183866</v>
      </c>
      <c r="H2418">
        <v>3196</v>
      </c>
      <c r="I2418">
        <v>122</v>
      </c>
      <c r="J2418">
        <v>0</v>
      </c>
      <c r="K2418">
        <v>50</v>
      </c>
      <c r="L2418" t="s">
        <v>11122</v>
      </c>
      <c r="M2418">
        <v>685</v>
      </c>
      <c r="N2418" t="s">
        <v>22</v>
      </c>
      <c r="O2418">
        <v>127</v>
      </c>
      <c r="P2418" t="s">
        <v>11123</v>
      </c>
      <c r="Q2418">
        <v>510</v>
      </c>
      <c r="R2418">
        <v>4200777</v>
      </c>
    </row>
    <row r="2419" spans="1:18" x14ac:dyDescent="0.25">
      <c r="A2419">
        <v>2417</v>
      </c>
      <c r="B2419" t="s">
        <v>11124</v>
      </c>
      <c r="C2419" t="s">
        <v>11125</v>
      </c>
      <c r="D2419">
        <v>1</v>
      </c>
      <c r="E2419" t="s">
        <v>11126</v>
      </c>
      <c r="F2419" t="s">
        <v>11124</v>
      </c>
      <c r="G2419">
        <v>64350</v>
      </c>
      <c r="H2419">
        <v>1144</v>
      </c>
      <c r="I2419">
        <v>41</v>
      </c>
      <c r="J2419">
        <v>0</v>
      </c>
      <c r="K2419">
        <v>3</v>
      </c>
      <c r="L2419" t="s">
        <v>6142</v>
      </c>
      <c r="M2419">
        <v>44</v>
      </c>
      <c r="N2419" t="s">
        <v>22</v>
      </c>
      <c r="O2419">
        <v>50</v>
      </c>
      <c r="P2419" t="s">
        <v>11127</v>
      </c>
      <c r="Q2419">
        <v>419</v>
      </c>
      <c r="R2419">
        <v>2060330</v>
      </c>
    </row>
    <row r="2420" spans="1:18" x14ac:dyDescent="0.25">
      <c r="A2420">
        <v>2418</v>
      </c>
      <c r="B2420" t="s">
        <v>11128</v>
      </c>
      <c r="C2420" t="s">
        <v>11129</v>
      </c>
      <c r="D2420">
        <v>1</v>
      </c>
      <c r="E2420" t="s">
        <v>11130</v>
      </c>
      <c r="F2420" t="s">
        <v>11128</v>
      </c>
      <c r="G2420">
        <v>2599</v>
      </c>
      <c r="H2420">
        <v>85</v>
      </c>
      <c r="I2420">
        <v>2</v>
      </c>
      <c r="J2420">
        <v>0</v>
      </c>
      <c r="K2420">
        <v>14</v>
      </c>
      <c r="L2420" t="s">
        <v>1800</v>
      </c>
      <c r="M2420">
        <v>1420</v>
      </c>
      <c r="N2420" t="s">
        <v>22</v>
      </c>
      <c r="O2420">
        <v>109</v>
      </c>
      <c r="P2420" t="s">
        <v>11131</v>
      </c>
      <c r="Q2420">
        <v>363</v>
      </c>
      <c r="R2420">
        <v>122155669</v>
      </c>
    </row>
    <row r="2421" spans="1:18" x14ac:dyDescent="0.25">
      <c r="A2421">
        <v>2419</v>
      </c>
      <c r="B2421" t="s">
        <v>2919</v>
      </c>
      <c r="C2421" t="s">
        <v>11132</v>
      </c>
      <c r="D2421">
        <v>1</v>
      </c>
      <c r="E2421" t="s">
        <v>11133</v>
      </c>
      <c r="F2421" t="s">
        <v>2919</v>
      </c>
      <c r="G2421">
        <v>1212927</v>
      </c>
      <c r="H2421">
        <v>34893</v>
      </c>
      <c r="I2421">
        <v>965</v>
      </c>
      <c r="J2421">
        <v>0</v>
      </c>
      <c r="K2421">
        <v>363</v>
      </c>
      <c r="L2421" t="s">
        <v>3642</v>
      </c>
      <c r="M2421">
        <v>581</v>
      </c>
      <c r="N2421" t="s">
        <v>22</v>
      </c>
      <c r="O2421">
        <v>71</v>
      </c>
      <c r="P2421" t="s">
        <v>11134</v>
      </c>
      <c r="Q2421">
        <v>1092</v>
      </c>
      <c r="R2421">
        <v>7888875</v>
      </c>
    </row>
    <row r="2422" spans="1:18" x14ac:dyDescent="0.25">
      <c r="A2422">
        <v>2420</v>
      </c>
      <c r="B2422" t="s">
        <v>11135</v>
      </c>
      <c r="C2422" t="s">
        <v>11136</v>
      </c>
      <c r="D2422">
        <v>1</v>
      </c>
      <c r="E2422" t="s">
        <v>11137</v>
      </c>
      <c r="F2422" t="s">
        <v>11135</v>
      </c>
      <c r="G2422">
        <v>1434611</v>
      </c>
      <c r="H2422">
        <v>12707</v>
      </c>
      <c r="I2422">
        <v>769</v>
      </c>
      <c r="J2422">
        <v>0</v>
      </c>
      <c r="K2422">
        <v>86</v>
      </c>
      <c r="L2422" t="s">
        <v>6040</v>
      </c>
      <c r="M2422">
        <v>2560</v>
      </c>
      <c r="N2422" t="s">
        <v>22</v>
      </c>
      <c r="O2422">
        <v>622</v>
      </c>
      <c r="P2422" t="s">
        <v>11138</v>
      </c>
      <c r="Q2422">
        <v>804</v>
      </c>
      <c r="R2422">
        <v>76580164</v>
      </c>
    </row>
    <row r="2423" spans="1:18" x14ac:dyDescent="0.25">
      <c r="A2423">
        <v>2421</v>
      </c>
      <c r="B2423" t="s">
        <v>11139</v>
      </c>
      <c r="C2423" t="s">
        <v>11140</v>
      </c>
      <c r="D2423">
        <v>1</v>
      </c>
      <c r="E2423" t="s">
        <v>11141</v>
      </c>
      <c r="F2423" t="s">
        <v>11139</v>
      </c>
      <c r="G2423">
        <v>4914009</v>
      </c>
      <c r="H2423">
        <v>39673</v>
      </c>
      <c r="I2423">
        <v>2308</v>
      </c>
      <c r="J2423">
        <v>0</v>
      </c>
      <c r="K2423">
        <v>193</v>
      </c>
      <c r="L2423" t="s">
        <v>10967</v>
      </c>
      <c r="M2423">
        <v>120</v>
      </c>
      <c r="N2423" t="s">
        <v>22</v>
      </c>
      <c r="O2423">
        <v>43</v>
      </c>
      <c r="P2423" t="s">
        <v>11142</v>
      </c>
      <c r="Q2423">
        <v>727</v>
      </c>
      <c r="R2423">
        <v>58497607</v>
      </c>
    </row>
    <row r="2424" spans="1:18" x14ac:dyDescent="0.25">
      <c r="A2424">
        <v>2422</v>
      </c>
      <c r="B2424" t="s">
        <v>11143</v>
      </c>
      <c r="C2424" t="s">
        <v>11144</v>
      </c>
      <c r="D2424">
        <v>1</v>
      </c>
      <c r="E2424" t="s">
        <v>11145</v>
      </c>
      <c r="F2424" t="s">
        <v>11146</v>
      </c>
      <c r="G2424">
        <v>214825</v>
      </c>
      <c r="H2424">
        <v>5290</v>
      </c>
      <c r="I2424">
        <v>372</v>
      </c>
      <c r="J2424">
        <v>0</v>
      </c>
      <c r="K2424">
        <v>12</v>
      </c>
      <c r="L2424" t="s">
        <v>11147</v>
      </c>
      <c r="M2424">
        <v>10500</v>
      </c>
      <c r="N2424" t="s">
        <v>22</v>
      </c>
      <c r="O2424">
        <v>353</v>
      </c>
      <c r="P2424" t="s">
        <v>11148</v>
      </c>
      <c r="Q2424">
        <v>1138</v>
      </c>
      <c r="R2424">
        <v>52761875</v>
      </c>
    </row>
    <row r="2425" spans="1:18" x14ac:dyDescent="0.25">
      <c r="A2425">
        <v>2423</v>
      </c>
      <c r="B2425" t="s">
        <v>11149</v>
      </c>
      <c r="C2425" t="s">
        <v>11150</v>
      </c>
      <c r="D2425">
        <v>1</v>
      </c>
      <c r="E2425" t="s">
        <v>11151</v>
      </c>
      <c r="F2425" t="s">
        <v>11149</v>
      </c>
      <c r="G2425">
        <v>219613</v>
      </c>
      <c r="H2425">
        <v>3350</v>
      </c>
      <c r="I2425">
        <v>357</v>
      </c>
      <c r="J2425">
        <v>0</v>
      </c>
      <c r="K2425">
        <v>5</v>
      </c>
      <c r="L2425" t="s">
        <v>10935</v>
      </c>
      <c r="M2425">
        <v>33</v>
      </c>
      <c r="N2425" t="s">
        <v>22</v>
      </c>
      <c r="O2425">
        <v>97</v>
      </c>
      <c r="P2425" t="s">
        <v>11152</v>
      </c>
      <c r="Q2425">
        <v>1097</v>
      </c>
      <c r="R2425">
        <v>885105</v>
      </c>
    </row>
    <row r="2426" spans="1:18" x14ac:dyDescent="0.25">
      <c r="A2426">
        <v>2424</v>
      </c>
      <c r="B2426" t="s">
        <v>11153</v>
      </c>
      <c r="C2426" t="s">
        <v>11154</v>
      </c>
      <c r="D2426">
        <v>1</v>
      </c>
      <c r="E2426" t="s">
        <v>11155</v>
      </c>
      <c r="F2426" t="s">
        <v>11153</v>
      </c>
      <c r="G2426">
        <v>154209</v>
      </c>
      <c r="H2426">
        <v>1557</v>
      </c>
      <c r="I2426">
        <v>220</v>
      </c>
      <c r="J2426">
        <v>0</v>
      </c>
      <c r="K2426">
        <v>2</v>
      </c>
      <c r="L2426" t="s">
        <v>11156</v>
      </c>
      <c r="M2426">
        <v>6</v>
      </c>
      <c r="N2426" t="s">
        <v>22</v>
      </c>
      <c r="O2426">
        <v>67</v>
      </c>
      <c r="P2426" t="s">
        <v>11157</v>
      </c>
      <c r="Q2426">
        <v>489</v>
      </c>
      <c r="R2426">
        <v>1731127</v>
      </c>
    </row>
    <row r="2427" spans="1:18" x14ac:dyDescent="0.25">
      <c r="A2427">
        <v>2425</v>
      </c>
      <c r="B2427" t="s">
        <v>11158</v>
      </c>
      <c r="C2427" t="s">
        <v>11159</v>
      </c>
      <c r="D2427">
        <v>1</v>
      </c>
      <c r="E2427" t="s">
        <v>11160</v>
      </c>
      <c r="F2427" t="s">
        <v>11158</v>
      </c>
      <c r="G2427">
        <v>16459</v>
      </c>
      <c r="H2427">
        <v>411</v>
      </c>
      <c r="I2427">
        <v>59</v>
      </c>
      <c r="J2427">
        <v>0</v>
      </c>
      <c r="K2427">
        <v>0</v>
      </c>
      <c r="L2427" t="s">
        <v>10987</v>
      </c>
      <c r="M2427">
        <v>209</v>
      </c>
      <c r="N2427" t="s">
        <v>22</v>
      </c>
      <c r="O2427">
        <v>57</v>
      </c>
      <c r="P2427" t="s">
        <v>11161</v>
      </c>
      <c r="Q2427">
        <v>307</v>
      </c>
      <c r="R2427">
        <v>8327351</v>
      </c>
    </row>
    <row r="2428" spans="1:18" x14ac:dyDescent="0.25">
      <c r="A2428">
        <v>2426</v>
      </c>
      <c r="B2428" t="s">
        <v>11162</v>
      </c>
      <c r="C2428" t="s">
        <v>11163</v>
      </c>
      <c r="D2428">
        <v>1</v>
      </c>
      <c r="E2428" t="s">
        <v>11164</v>
      </c>
      <c r="F2428" t="s">
        <v>11162</v>
      </c>
      <c r="G2428">
        <v>298175</v>
      </c>
      <c r="H2428">
        <v>5126</v>
      </c>
      <c r="I2428">
        <v>290</v>
      </c>
      <c r="J2428">
        <v>0</v>
      </c>
      <c r="K2428">
        <v>66</v>
      </c>
      <c r="L2428" t="s">
        <v>3725</v>
      </c>
      <c r="M2428">
        <v>272</v>
      </c>
      <c r="N2428" t="s">
        <v>22</v>
      </c>
      <c r="O2428">
        <v>75</v>
      </c>
      <c r="P2428" t="s">
        <v>11165</v>
      </c>
      <c r="Q2428">
        <v>442</v>
      </c>
      <c r="R2428">
        <v>7828627</v>
      </c>
    </row>
    <row r="2429" spans="1:18" x14ac:dyDescent="0.25">
      <c r="A2429">
        <v>2427</v>
      </c>
      <c r="B2429" t="s">
        <v>11166</v>
      </c>
      <c r="C2429" t="s">
        <v>11167</v>
      </c>
      <c r="D2429">
        <v>1</v>
      </c>
      <c r="E2429" t="s">
        <v>11168</v>
      </c>
      <c r="F2429" t="s">
        <v>11166</v>
      </c>
      <c r="G2429">
        <v>17899132</v>
      </c>
      <c r="H2429">
        <v>283038</v>
      </c>
      <c r="I2429">
        <v>9230</v>
      </c>
      <c r="J2429">
        <v>0</v>
      </c>
      <c r="K2429">
        <v>1541</v>
      </c>
      <c r="L2429" t="s">
        <v>5211</v>
      </c>
      <c r="M2429">
        <v>20400</v>
      </c>
      <c r="N2429" t="s">
        <v>22</v>
      </c>
      <c r="O2429">
        <v>108</v>
      </c>
      <c r="P2429" t="s">
        <v>11169</v>
      </c>
      <c r="Q2429">
        <v>1303</v>
      </c>
      <c r="R2429">
        <v>30534379</v>
      </c>
    </row>
    <row r="2430" spans="1:18" x14ac:dyDescent="0.25">
      <c r="A2430">
        <v>2428</v>
      </c>
      <c r="B2430" t="s">
        <v>11170</v>
      </c>
      <c r="C2430" t="s">
        <v>11171</v>
      </c>
      <c r="D2430">
        <v>2</v>
      </c>
      <c r="E2430" t="s">
        <v>11172</v>
      </c>
      <c r="F2430" t="s">
        <v>11170</v>
      </c>
      <c r="G2430">
        <v>33027826</v>
      </c>
      <c r="H2430">
        <v>396510</v>
      </c>
      <c r="I2430">
        <v>36902</v>
      </c>
      <c r="J2430">
        <v>0</v>
      </c>
      <c r="K2430">
        <v>558</v>
      </c>
      <c r="L2430" t="s">
        <v>3597</v>
      </c>
      <c r="M2430">
        <v>1130</v>
      </c>
      <c r="N2430" t="s">
        <v>22</v>
      </c>
      <c r="O2430">
        <v>634</v>
      </c>
      <c r="P2430" t="s">
        <v>11173</v>
      </c>
      <c r="Q2430">
        <v>832</v>
      </c>
      <c r="R2430">
        <v>65601594</v>
      </c>
    </row>
    <row r="2431" spans="1:18" x14ac:dyDescent="0.25">
      <c r="A2431">
        <v>2429</v>
      </c>
      <c r="B2431" t="s">
        <v>11174</v>
      </c>
      <c r="C2431" t="s">
        <v>11175</v>
      </c>
      <c r="D2431">
        <v>1</v>
      </c>
      <c r="E2431" t="s">
        <v>11176</v>
      </c>
      <c r="F2431" t="s">
        <v>11174</v>
      </c>
      <c r="G2431">
        <v>19797</v>
      </c>
      <c r="H2431">
        <v>284</v>
      </c>
      <c r="I2431">
        <v>18</v>
      </c>
      <c r="J2431">
        <v>0</v>
      </c>
      <c r="K2431">
        <v>3</v>
      </c>
      <c r="L2431" t="s">
        <v>11177</v>
      </c>
      <c r="M2431">
        <v>5</v>
      </c>
      <c r="N2431" t="s">
        <v>22</v>
      </c>
      <c r="O2431">
        <v>45</v>
      </c>
      <c r="P2431" t="s">
        <v>11178</v>
      </c>
      <c r="Q2431">
        <v>538</v>
      </c>
      <c r="R2431">
        <v>218826</v>
      </c>
    </row>
    <row r="2432" spans="1:18" x14ac:dyDescent="0.25">
      <c r="A2432">
        <v>2430</v>
      </c>
      <c r="B2432" t="s">
        <v>11179</v>
      </c>
      <c r="C2432" t="s">
        <v>11180</v>
      </c>
      <c r="D2432">
        <v>2</v>
      </c>
      <c r="E2432" t="s">
        <v>11181</v>
      </c>
      <c r="F2432" t="s">
        <v>11182</v>
      </c>
      <c r="G2432">
        <v>6114114</v>
      </c>
      <c r="H2432">
        <v>138225</v>
      </c>
      <c r="I2432">
        <v>1017</v>
      </c>
      <c r="J2432">
        <v>0</v>
      </c>
      <c r="K2432">
        <v>5368</v>
      </c>
      <c r="L2432" t="s">
        <v>11183</v>
      </c>
      <c r="M2432">
        <v>845000</v>
      </c>
      <c r="N2432" t="s">
        <v>22</v>
      </c>
      <c r="O2432">
        <v>316</v>
      </c>
      <c r="P2432" t="s">
        <v>11184</v>
      </c>
      <c r="Q2432">
        <v>1550</v>
      </c>
      <c r="R2432">
        <v>442367980</v>
      </c>
    </row>
    <row r="2433" spans="1:18" x14ac:dyDescent="0.25">
      <c r="A2433">
        <v>2431</v>
      </c>
      <c r="B2433" t="s">
        <v>11185</v>
      </c>
      <c r="C2433" t="s">
        <v>11186</v>
      </c>
      <c r="D2433">
        <v>2</v>
      </c>
      <c r="E2433" t="s">
        <v>11187</v>
      </c>
      <c r="F2433" t="s">
        <v>11185</v>
      </c>
      <c r="G2433">
        <v>129611</v>
      </c>
      <c r="H2433">
        <v>2031</v>
      </c>
      <c r="I2433">
        <v>365</v>
      </c>
      <c r="J2433">
        <v>0</v>
      </c>
      <c r="K2433">
        <v>4</v>
      </c>
      <c r="L2433" t="s">
        <v>3676</v>
      </c>
      <c r="M2433">
        <v>717</v>
      </c>
      <c r="N2433" t="s">
        <v>22</v>
      </c>
      <c r="O2433">
        <v>78</v>
      </c>
      <c r="P2433" t="s">
        <v>11188</v>
      </c>
      <c r="Q2433">
        <v>923</v>
      </c>
      <c r="R2433">
        <v>4256970</v>
      </c>
    </row>
    <row r="2434" spans="1:18" x14ac:dyDescent="0.25">
      <c r="A2434">
        <v>2432</v>
      </c>
      <c r="B2434" t="s">
        <v>11189</v>
      </c>
      <c r="C2434" t="s">
        <v>11190</v>
      </c>
      <c r="D2434">
        <v>1</v>
      </c>
      <c r="E2434" t="s">
        <v>11191</v>
      </c>
      <c r="F2434" t="s">
        <v>11192</v>
      </c>
      <c r="G2434">
        <v>457103</v>
      </c>
      <c r="H2434">
        <v>7441</v>
      </c>
      <c r="I2434">
        <v>374</v>
      </c>
      <c r="J2434">
        <v>0</v>
      </c>
      <c r="K2434">
        <v>7</v>
      </c>
      <c r="L2434" t="s">
        <v>1190</v>
      </c>
      <c r="M2434">
        <v>979</v>
      </c>
      <c r="N2434" t="s">
        <v>22</v>
      </c>
      <c r="O2434">
        <v>348</v>
      </c>
      <c r="P2434" t="s">
        <v>11193</v>
      </c>
      <c r="Q2434">
        <v>811</v>
      </c>
      <c r="R2434">
        <v>10239949</v>
      </c>
    </row>
    <row r="2435" spans="1:18" x14ac:dyDescent="0.25">
      <c r="A2435">
        <v>2433</v>
      </c>
      <c r="B2435" t="s">
        <v>11194</v>
      </c>
      <c r="C2435" t="s">
        <v>11195</v>
      </c>
      <c r="D2435">
        <v>1</v>
      </c>
      <c r="E2435" t="s">
        <v>11196</v>
      </c>
      <c r="F2435" t="s">
        <v>11194</v>
      </c>
      <c r="G2435">
        <v>1860</v>
      </c>
      <c r="H2435">
        <v>38</v>
      </c>
      <c r="I2435">
        <v>2</v>
      </c>
      <c r="J2435">
        <v>0</v>
      </c>
      <c r="K2435">
        <v>0</v>
      </c>
      <c r="L2435" t="s">
        <v>11197</v>
      </c>
      <c r="M2435">
        <v>2</v>
      </c>
      <c r="N2435" t="s">
        <v>22</v>
      </c>
      <c r="O2435">
        <v>24</v>
      </c>
      <c r="P2435" t="s">
        <v>11198</v>
      </c>
      <c r="Q2435">
        <v>118</v>
      </c>
      <c r="R2435">
        <v>20990</v>
      </c>
    </row>
    <row r="2436" spans="1:18" x14ac:dyDescent="0.25">
      <c r="A2436">
        <v>2434</v>
      </c>
      <c r="B2436" t="s">
        <v>11199</v>
      </c>
      <c r="C2436" t="s">
        <v>11200</v>
      </c>
      <c r="D2436">
        <v>2</v>
      </c>
      <c r="E2436" t="s">
        <v>11201</v>
      </c>
      <c r="F2436" t="s">
        <v>11202</v>
      </c>
      <c r="G2436">
        <v>2979715</v>
      </c>
      <c r="H2436">
        <v>34843</v>
      </c>
      <c r="I2436">
        <v>5126</v>
      </c>
      <c r="J2436">
        <v>0</v>
      </c>
      <c r="K2436">
        <v>42</v>
      </c>
      <c r="L2436" t="s">
        <v>8623</v>
      </c>
      <c r="M2436">
        <v>6680</v>
      </c>
      <c r="N2436" t="s">
        <v>22</v>
      </c>
      <c r="O2436">
        <v>334</v>
      </c>
      <c r="P2436" t="s">
        <v>11203</v>
      </c>
      <c r="Q2436">
        <v>714</v>
      </c>
      <c r="R2436">
        <v>46274029</v>
      </c>
    </row>
    <row r="2437" spans="1:18" x14ac:dyDescent="0.25">
      <c r="A2437">
        <v>2435</v>
      </c>
      <c r="B2437" t="s">
        <v>11204</v>
      </c>
      <c r="C2437" t="s">
        <v>11205</v>
      </c>
      <c r="D2437">
        <v>1</v>
      </c>
      <c r="E2437" t="s">
        <v>11206</v>
      </c>
      <c r="F2437" t="s">
        <v>11204</v>
      </c>
      <c r="G2437">
        <v>18189</v>
      </c>
      <c r="H2437">
        <v>240</v>
      </c>
      <c r="I2437">
        <v>34</v>
      </c>
      <c r="J2437">
        <v>0</v>
      </c>
      <c r="K2437">
        <v>0</v>
      </c>
      <c r="L2437" t="s">
        <v>7413</v>
      </c>
      <c r="M2437">
        <v>427</v>
      </c>
      <c r="N2437" t="s">
        <v>22</v>
      </c>
      <c r="O2437">
        <v>108</v>
      </c>
      <c r="P2437" t="s">
        <v>11207</v>
      </c>
      <c r="Q2437">
        <v>48</v>
      </c>
      <c r="R2437">
        <v>3636701</v>
      </c>
    </row>
    <row r="2438" spans="1:18" x14ac:dyDescent="0.25">
      <c r="A2438">
        <v>2436</v>
      </c>
      <c r="B2438" t="s">
        <v>11208</v>
      </c>
      <c r="C2438" t="s">
        <v>11209</v>
      </c>
      <c r="D2438">
        <v>1</v>
      </c>
      <c r="E2438" t="s">
        <v>11210</v>
      </c>
      <c r="F2438" t="s">
        <v>11208</v>
      </c>
      <c r="G2438">
        <v>127982</v>
      </c>
      <c r="H2438">
        <v>2040</v>
      </c>
      <c r="I2438">
        <v>110</v>
      </c>
      <c r="J2438">
        <v>0</v>
      </c>
      <c r="K2438">
        <v>15</v>
      </c>
      <c r="L2438" t="s">
        <v>5206</v>
      </c>
      <c r="M2438">
        <v>8250</v>
      </c>
      <c r="N2438" t="s">
        <v>22</v>
      </c>
      <c r="O2438">
        <v>274</v>
      </c>
      <c r="P2438" t="s">
        <v>11211</v>
      </c>
      <c r="Q2438">
        <v>531</v>
      </c>
      <c r="R2438">
        <v>15944417</v>
      </c>
    </row>
    <row r="2439" spans="1:18" x14ac:dyDescent="0.25">
      <c r="A2439">
        <v>2437</v>
      </c>
      <c r="B2439" t="s">
        <v>11212</v>
      </c>
      <c r="C2439" t="s">
        <v>11213</v>
      </c>
      <c r="D2439">
        <v>1</v>
      </c>
      <c r="E2439" t="s">
        <v>11214</v>
      </c>
      <c r="F2439" t="s">
        <v>11215</v>
      </c>
      <c r="G2439">
        <v>1503</v>
      </c>
      <c r="H2439">
        <v>23</v>
      </c>
      <c r="I2439">
        <v>0</v>
      </c>
      <c r="J2439">
        <v>0</v>
      </c>
      <c r="K2439">
        <v>0</v>
      </c>
      <c r="L2439" t="s">
        <v>11216</v>
      </c>
      <c r="M2439">
        <v>19</v>
      </c>
      <c r="N2439" t="s">
        <v>22</v>
      </c>
      <c r="O2439">
        <v>59</v>
      </c>
      <c r="P2439" t="s">
        <v>11217</v>
      </c>
      <c r="Q2439">
        <v>106</v>
      </c>
      <c r="R2439">
        <v>147069</v>
      </c>
    </row>
    <row r="2440" spans="1:18" x14ac:dyDescent="0.25">
      <c r="A2440">
        <v>2438</v>
      </c>
      <c r="B2440" t="s">
        <v>11218</v>
      </c>
      <c r="C2440" t="s">
        <v>11219</v>
      </c>
      <c r="D2440">
        <v>1</v>
      </c>
      <c r="E2440" t="s">
        <v>11220</v>
      </c>
      <c r="F2440" t="s">
        <v>11221</v>
      </c>
      <c r="G2440">
        <v>39905</v>
      </c>
      <c r="H2440">
        <v>1209</v>
      </c>
      <c r="I2440">
        <v>140</v>
      </c>
      <c r="J2440">
        <v>0</v>
      </c>
      <c r="K2440">
        <v>1</v>
      </c>
      <c r="L2440" t="s">
        <v>11222</v>
      </c>
      <c r="M2440">
        <v>650</v>
      </c>
      <c r="N2440" t="s">
        <v>22</v>
      </c>
      <c r="O2440">
        <v>18</v>
      </c>
      <c r="P2440" t="s">
        <v>11223</v>
      </c>
      <c r="Q2440">
        <v>1600</v>
      </c>
      <c r="R2440">
        <v>729032</v>
      </c>
    </row>
    <row r="2441" spans="1:18" x14ac:dyDescent="0.25">
      <c r="A2441">
        <v>2439</v>
      </c>
      <c r="B2441" t="s">
        <v>11224</v>
      </c>
      <c r="C2441" t="s">
        <v>11225</v>
      </c>
      <c r="D2441">
        <v>1</v>
      </c>
      <c r="E2441" t="s">
        <v>11226</v>
      </c>
      <c r="F2441" t="s">
        <v>11224</v>
      </c>
      <c r="G2441">
        <v>7522</v>
      </c>
      <c r="H2441">
        <v>206</v>
      </c>
      <c r="I2441">
        <v>12</v>
      </c>
      <c r="J2441">
        <v>0</v>
      </c>
      <c r="K2441">
        <v>0</v>
      </c>
      <c r="L2441" t="s">
        <v>11227</v>
      </c>
      <c r="M2441">
        <v>1480</v>
      </c>
      <c r="N2441" t="s">
        <v>22</v>
      </c>
      <c r="O2441">
        <v>44</v>
      </c>
      <c r="P2441" t="s">
        <v>11228</v>
      </c>
      <c r="Q2441">
        <v>9</v>
      </c>
      <c r="R2441">
        <v>3929732</v>
      </c>
    </row>
    <row r="2442" spans="1:18" x14ac:dyDescent="0.25">
      <c r="A2442">
        <v>2440</v>
      </c>
      <c r="B2442" t="s">
        <v>11229</v>
      </c>
      <c r="C2442" t="s">
        <v>11230</v>
      </c>
      <c r="D2442">
        <v>1</v>
      </c>
      <c r="E2442" t="s">
        <v>11231</v>
      </c>
      <c r="F2442" t="s">
        <v>11229</v>
      </c>
      <c r="G2442">
        <v>130</v>
      </c>
      <c r="H2442">
        <v>7</v>
      </c>
      <c r="I2442">
        <v>0</v>
      </c>
      <c r="J2442">
        <v>0</v>
      </c>
      <c r="K2442">
        <v>1</v>
      </c>
      <c r="L2442" t="s">
        <v>11232</v>
      </c>
      <c r="M2442">
        <v>19</v>
      </c>
      <c r="N2442" t="s">
        <v>22</v>
      </c>
      <c r="O2442">
        <v>227</v>
      </c>
      <c r="P2442" t="s">
        <v>11233</v>
      </c>
      <c r="Q2442">
        <v>418</v>
      </c>
      <c r="R2442">
        <v>631674</v>
      </c>
    </row>
    <row r="2443" spans="1:18" x14ac:dyDescent="0.25">
      <c r="A2443">
        <v>2441</v>
      </c>
      <c r="B2443" t="s">
        <v>11234</v>
      </c>
      <c r="C2443" t="s">
        <v>11235</v>
      </c>
      <c r="D2443">
        <v>1</v>
      </c>
      <c r="E2443" t="s">
        <v>11236</v>
      </c>
      <c r="F2443" t="s">
        <v>11234</v>
      </c>
      <c r="G2443">
        <v>7670</v>
      </c>
      <c r="H2443">
        <v>418</v>
      </c>
      <c r="I2443">
        <v>24</v>
      </c>
      <c r="J2443">
        <v>0</v>
      </c>
      <c r="K2443">
        <v>2</v>
      </c>
      <c r="L2443" t="s">
        <v>11237</v>
      </c>
      <c r="M2443">
        <v>157</v>
      </c>
      <c r="N2443" t="s">
        <v>22</v>
      </c>
      <c r="O2443">
        <v>108</v>
      </c>
      <c r="P2443" t="s">
        <v>11238</v>
      </c>
      <c r="Q2443">
        <v>1591</v>
      </c>
      <c r="R2443">
        <v>875998</v>
      </c>
    </row>
    <row r="2444" spans="1:18" x14ac:dyDescent="0.25">
      <c r="A2444">
        <v>2442</v>
      </c>
      <c r="B2444" t="s">
        <v>11239</v>
      </c>
      <c r="C2444" t="s">
        <v>11240</v>
      </c>
      <c r="D2444">
        <v>1</v>
      </c>
      <c r="E2444" t="s">
        <v>11241</v>
      </c>
      <c r="F2444" t="s">
        <v>11239</v>
      </c>
      <c r="G2444">
        <v>411674</v>
      </c>
      <c r="H2444">
        <v>5861</v>
      </c>
      <c r="I2444">
        <v>1179</v>
      </c>
      <c r="J2444">
        <v>0</v>
      </c>
      <c r="K2444">
        <v>5</v>
      </c>
      <c r="L2444" t="s">
        <v>11242</v>
      </c>
      <c r="M2444">
        <v>129</v>
      </c>
      <c r="N2444" t="s">
        <v>22</v>
      </c>
      <c r="O2444">
        <v>156</v>
      </c>
      <c r="P2444" t="s">
        <v>11243</v>
      </c>
      <c r="Q2444">
        <v>670</v>
      </c>
      <c r="R2444">
        <v>1114809</v>
      </c>
    </row>
    <row r="2445" spans="1:18" x14ac:dyDescent="0.25">
      <c r="A2445">
        <v>2443</v>
      </c>
      <c r="B2445" t="s">
        <v>11244</v>
      </c>
      <c r="C2445" t="s">
        <v>11245</v>
      </c>
      <c r="D2445">
        <v>1</v>
      </c>
      <c r="E2445" t="s">
        <v>11246</v>
      </c>
      <c r="F2445" t="s">
        <v>11247</v>
      </c>
      <c r="G2445">
        <v>4257</v>
      </c>
      <c r="H2445">
        <v>96</v>
      </c>
      <c r="I2445">
        <v>2</v>
      </c>
      <c r="J2445">
        <v>0</v>
      </c>
      <c r="K2445">
        <v>3</v>
      </c>
      <c r="L2445" t="s">
        <v>11248</v>
      </c>
      <c r="M2445">
        <v>183</v>
      </c>
      <c r="N2445" t="s">
        <v>22</v>
      </c>
      <c r="O2445">
        <v>33</v>
      </c>
      <c r="P2445" t="s">
        <v>11249</v>
      </c>
      <c r="Q2445">
        <v>359</v>
      </c>
      <c r="R2445">
        <v>91492</v>
      </c>
    </row>
    <row r="2446" spans="1:18" x14ac:dyDescent="0.25">
      <c r="A2446">
        <v>2444</v>
      </c>
      <c r="B2446" t="s">
        <v>11250</v>
      </c>
      <c r="C2446" t="s">
        <v>11251</v>
      </c>
      <c r="D2446">
        <v>1</v>
      </c>
      <c r="E2446" t="s">
        <v>11252</v>
      </c>
      <c r="F2446" t="s">
        <v>11253</v>
      </c>
      <c r="G2446">
        <v>186589</v>
      </c>
      <c r="H2446">
        <v>3226</v>
      </c>
      <c r="I2446">
        <v>344</v>
      </c>
      <c r="J2446">
        <v>0</v>
      </c>
      <c r="K2446">
        <v>14</v>
      </c>
      <c r="L2446" t="s">
        <v>11254</v>
      </c>
      <c r="M2446">
        <v>788</v>
      </c>
      <c r="N2446" t="s">
        <v>22</v>
      </c>
      <c r="O2446">
        <v>293</v>
      </c>
      <c r="P2446" t="s">
        <v>11255</v>
      </c>
      <c r="Q2446">
        <v>1014</v>
      </c>
      <c r="R2446">
        <v>3967884</v>
      </c>
    </row>
    <row r="2447" spans="1:18" x14ac:dyDescent="0.25">
      <c r="A2447">
        <v>2445</v>
      </c>
      <c r="B2447" t="s">
        <v>2785</v>
      </c>
      <c r="C2447" t="s">
        <v>11256</v>
      </c>
      <c r="D2447">
        <v>1</v>
      </c>
      <c r="E2447" t="s">
        <v>11257</v>
      </c>
      <c r="F2447" t="s">
        <v>11258</v>
      </c>
      <c r="G2447">
        <v>336825</v>
      </c>
      <c r="H2447">
        <v>5399</v>
      </c>
      <c r="I2447">
        <v>581</v>
      </c>
      <c r="J2447">
        <v>0</v>
      </c>
      <c r="K2447">
        <v>0</v>
      </c>
      <c r="L2447" t="s">
        <v>11259</v>
      </c>
      <c r="M2447">
        <v>12200</v>
      </c>
      <c r="N2447" t="s">
        <v>22</v>
      </c>
      <c r="O2447">
        <v>207</v>
      </c>
      <c r="P2447" t="s">
        <v>11260</v>
      </c>
      <c r="Q2447">
        <v>525</v>
      </c>
      <c r="R2447">
        <v>7169180</v>
      </c>
    </row>
    <row r="2448" spans="1:18" x14ac:dyDescent="0.25">
      <c r="A2448">
        <v>2446</v>
      </c>
      <c r="B2448" t="s">
        <v>11261</v>
      </c>
      <c r="C2448" t="s">
        <v>11262</v>
      </c>
      <c r="D2448">
        <v>1</v>
      </c>
      <c r="E2448" t="s">
        <v>11263</v>
      </c>
      <c r="F2448" t="s">
        <v>11261</v>
      </c>
      <c r="G2448">
        <v>329725</v>
      </c>
      <c r="H2448">
        <v>6637</v>
      </c>
      <c r="I2448">
        <v>394</v>
      </c>
      <c r="J2448">
        <v>0</v>
      </c>
      <c r="K2448">
        <v>4</v>
      </c>
      <c r="L2448" t="s">
        <v>11264</v>
      </c>
      <c r="M2448">
        <v>1860</v>
      </c>
      <c r="N2448" t="s">
        <v>22</v>
      </c>
      <c r="O2448">
        <v>65</v>
      </c>
      <c r="P2448" t="s">
        <v>11265</v>
      </c>
      <c r="Q2448">
        <v>552</v>
      </c>
      <c r="R2448">
        <v>1055208</v>
      </c>
    </row>
    <row r="2449" spans="1:18" x14ac:dyDescent="0.25">
      <c r="A2449">
        <v>2447</v>
      </c>
      <c r="B2449" t="s">
        <v>11266</v>
      </c>
      <c r="C2449" t="s">
        <v>11267</v>
      </c>
      <c r="D2449">
        <v>1</v>
      </c>
      <c r="E2449" t="s">
        <v>11268</v>
      </c>
      <c r="F2449" t="s">
        <v>11266</v>
      </c>
      <c r="G2449">
        <v>12743</v>
      </c>
      <c r="H2449">
        <v>150</v>
      </c>
      <c r="I2449">
        <v>42</v>
      </c>
      <c r="J2449">
        <v>0</v>
      </c>
      <c r="K2449">
        <v>0</v>
      </c>
      <c r="L2449" t="s">
        <v>2719</v>
      </c>
      <c r="M2449">
        <v>3450</v>
      </c>
      <c r="N2449" t="s">
        <v>22</v>
      </c>
      <c r="O2449">
        <v>290</v>
      </c>
      <c r="P2449" t="s">
        <v>11269</v>
      </c>
      <c r="Q2449">
        <v>57</v>
      </c>
      <c r="R2449">
        <v>14358828</v>
      </c>
    </row>
    <row r="2450" spans="1:18" x14ac:dyDescent="0.25">
      <c r="A2450">
        <v>2448</v>
      </c>
      <c r="B2450" t="s">
        <v>11270</v>
      </c>
      <c r="C2450" t="s">
        <v>11271</v>
      </c>
      <c r="D2450">
        <v>1</v>
      </c>
      <c r="E2450" t="s">
        <v>11272</v>
      </c>
      <c r="F2450" t="s">
        <v>11273</v>
      </c>
      <c r="G2450">
        <v>41406</v>
      </c>
      <c r="H2450">
        <v>749</v>
      </c>
      <c r="I2450">
        <v>40</v>
      </c>
      <c r="J2450">
        <v>0</v>
      </c>
      <c r="K2450">
        <v>1</v>
      </c>
      <c r="L2450" t="s">
        <v>3752</v>
      </c>
      <c r="M2450">
        <v>19</v>
      </c>
      <c r="N2450" t="s">
        <v>22</v>
      </c>
      <c r="O2450">
        <v>75</v>
      </c>
      <c r="P2450" t="s">
        <v>11274</v>
      </c>
      <c r="Q2450">
        <v>664</v>
      </c>
      <c r="R2450">
        <v>1554206</v>
      </c>
    </row>
    <row r="2451" spans="1:18" x14ac:dyDescent="0.25">
      <c r="A2451">
        <v>2449</v>
      </c>
      <c r="B2451" t="s">
        <v>11275</v>
      </c>
      <c r="C2451" t="s">
        <v>11276</v>
      </c>
      <c r="D2451">
        <v>1</v>
      </c>
      <c r="E2451" t="s">
        <v>11277</v>
      </c>
      <c r="F2451" t="s">
        <v>11275</v>
      </c>
      <c r="G2451">
        <v>40874</v>
      </c>
      <c r="H2451">
        <v>680</v>
      </c>
      <c r="I2451">
        <v>42</v>
      </c>
      <c r="J2451">
        <v>0</v>
      </c>
      <c r="K2451">
        <v>4</v>
      </c>
      <c r="L2451" t="s">
        <v>2812</v>
      </c>
      <c r="M2451">
        <v>393</v>
      </c>
      <c r="N2451" t="s">
        <v>22</v>
      </c>
      <c r="O2451">
        <v>73</v>
      </c>
      <c r="P2451" t="s">
        <v>11278</v>
      </c>
      <c r="Q2451">
        <v>328</v>
      </c>
      <c r="R2451">
        <v>13060018</v>
      </c>
    </row>
    <row r="2452" spans="1:18" x14ac:dyDescent="0.25">
      <c r="A2452">
        <v>2450</v>
      </c>
      <c r="B2452" t="s">
        <v>11279</v>
      </c>
      <c r="C2452" t="s">
        <v>11280</v>
      </c>
      <c r="D2452">
        <v>1</v>
      </c>
      <c r="E2452" t="s">
        <v>11281</v>
      </c>
      <c r="F2452" t="s">
        <v>11279</v>
      </c>
      <c r="G2452">
        <v>10603</v>
      </c>
      <c r="H2452">
        <v>260</v>
      </c>
      <c r="I2452">
        <v>21</v>
      </c>
      <c r="J2452">
        <v>0</v>
      </c>
      <c r="K2452">
        <v>3</v>
      </c>
      <c r="L2452" t="s">
        <v>2978</v>
      </c>
      <c r="M2452">
        <v>562</v>
      </c>
      <c r="N2452" t="s">
        <v>22</v>
      </c>
      <c r="O2452">
        <v>56</v>
      </c>
      <c r="P2452" t="s">
        <v>11282</v>
      </c>
      <c r="Q2452">
        <v>587</v>
      </c>
      <c r="R2452">
        <v>797122</v>
      </c>
    </row>
    <row r="2453" spans="1:18" x14ac:dyDescent="0.25">
      <c r="A2453">
        <v>2451</v>
      </c>
      <c r="B2453" t="s">
        <v>11283</v>
      </c>
      <c r="C2453" t="s">
        <v>11284</v>
      </c>
      <c r="D2453">
        <v>1</v>
      </c>
      <c r="E2453" t="s">
        <v>11285</v>
      </c>
      <c r="F2453" t="s">
        <v>11283</v>
      </c>
      <c r="G2453">
        <v>3375</v>
      </c>
      <c r="H2453">
        <v>78</v>
      </c>
      <c r="I2453">
        <v>4</v>
      </c>
      <c r="J2453">
        <v>0</v>
      </c>
      <c r="K2453">
        <v>0</v>
      </c>
      <c r="L2453" t="s">
        <v>2613</v>
      </c>
      <c r="M2453">
        <v>1620</v>
      </c>
      <c r="N2453" t="s">
        <v>22</v>
      </c>
      <c r="O2453">
        <v>223</v>
      </c>
      <c r="P2453" t="s">
        <v>11286</v>
      </c>
      <c r="Q2453">
        <v>31</v>
      </c>
      <c r="R2453">
        <v>6746400</v>
      </c>
    </row>
    <row r="2454" spans="1:18" x14ac:dyDescent="0.25">
      <c r="A2454">
        <v>2452</v>
      </c>
      <c r="B2454" t="s">
        <v>11287</v>
      </c>
      <c r="C2454" t="s">
        <v>11288</v>
      </c>
      <c r="D2454">
        <v>1</v>
      </c>
      <c r="E2454" t="s">
        <v>11289</v>
      </c>
      <c r="F2454" t="s">
        <v>11287</v>
      </c>
      <c r="G2454">
        <v>40496</v>
      </c>
      <c r="H2454">
        <v>333</v>
      </c>
      <c r="I2454">
        <v>27</v>
      </c>
      <c r="J2454">
        <v>0</v>
      </c>
      <c r="K2454">
        <v>0</v>
      </c>
      <c r="L2454" t="s">
        <v>11290</v>
      </c>
      <c r="M2454">
        <v>58</v>
      </c>
      <c r="N2454" t="s">
        <v>22</v>
      </c>
      <c r="O2454">
        <v>88</v>
      </c>
      <c r="P2454" t="s">
        <v>11291</v>
      </c>
      <c r="Q2454">
        <v>141</v>
      </c>
      <c r="R2454">
        <v>948847</v>
      </c>
    </row>
    <row r="2455" spans="1:18" x14ac:dyDescent="0.25">
      <c r="A2455">
        <v>2453</v>
      </c>
      <c r="B2455" t="s">
        <v>11292</v>
      </c>
      <c r="C2455" t="s">
        <v>11293</v>
      </c>
      <c r="D2455">
        <v>1</v>
      </c>
      <c r="E2455" t="s">
        <v>11294</v>
      </c>
      <c r="F2455" t="s">
        <v>11295</v>
      </c>
      <c r="G2455">
        <v>522362</v>
      </c>
      <c r="H2455">
        <v>5633</v>
      </c>
      <c r="I2455">
        <v>989</v>
      </c>
      <c r="J2455">
        <v>0</v>
      </c>
      <c r="K2455">
        <v>0</v>
      </c>
      <c r="L2455" t="s">
        <v>1190</v>
      </c>
      <c r="M2455">
        <v>979</v>
      </c>
      <c r="N2455" t="s">
        <v>22</v>
      </c>
      <c r="O2455">
        <v>348</v>
      </c>
      <c r="P2455" t="s">
        <v>11296</v>
      </c>
      <c r="Q2455">
        <v>202</v>
      </c>
      <c r="R2455">
        <v>10239949</v>
      </c>
    </row>
    <row r="2456" spans="1:18" x14ac:dyDescent="0.25">
      <c r="A2456">
        <v>2454</v>
      </c>
      <c r="B2456" t="s">
        <v>11297</v>
      </c>
      <c r="C2456" t="s">
        <v>11298</v>
      </c>
      <c r="D2456">
        <v>1</v>
      </c>
      <c r="E2456" t="s">
        <v>11299</v>
      </c>
      <c r="F2456" t="s">
        <v>11300</v>
      </c>
      <c r="G2456">
        <v>50665</v>
      </c>
      <c r="H2456">
        <v>627</v>
      </c>
      <c r="I2456">
        <v>123</v>
      </c>
      <c r="J2456">
        <v>0</v>
      </c>
      <c r="K2456">
        <v>2</v>
      </c>
      <c r="L2456" t="s">
        <v>11301</v>
      </c>
      <c r="M2456">
        <v>16300</v>
      </c>
      <c r="N2456" t="s">
        <v>22</v>
      </c>
      <c r="O2456">
        <v>231</v>
      </c>
      <c r="P2456" t="s">
        <v>11302</v>
      </c>
      <c r="Q2456">
        <v>279</v>
      </c>
      <c r="R2456">
        <v>13567772</v>
      </c>
    </row>
    <row r="2457" spans="1:18" x14ac:dyDescent="0.25">
      <c r="A2457">
        <v>2455</v>
      </c>
      <c r="B2457" t="s">
        <v>11303</v>
      </c>
      <c r="C2457" t="s">
        <v>11304</v>
      </c>
      <c r="D2457">
        <v>1</v>
      </c>
      <c r="E2457" t="s">
        <v>11305</v>
      </c>
      <c r="F2457" t="s">
        <v>11303</v>
      </c>
      <c r="G2457">
        <v>206415</v>
      </c>
      <c r="H2457">
        <v>3820</v>
      </c>
      <c r="I2457">
        <v>247</v>
      </c>
      <c r="J2457">
        <v>0</v>
      </c>
      <c r="K2457">
        <v>0</v>
      </c>
      <c r="L2457" t="s">
        <v>11306</v>
      </c>
      <c r="M2457">
        <v>6700</v>
      </c>
      <c r="N2457" t="s">
        <v>22</v>
      </c>
      <c r="O2457">
        <v>314</v>
      </c>
      <c r="P2457" t="s">
        <v>11307</v>
      </c>
      <c r="Q2457">
        <v>71</v>
      </c>
      <c r="R2457">
        <v>20240937</v>
      </c>
    </row>
    <row r="2458" spans="1:18" x14ac:dyDescent="0.25">
      <c r="A2458">
        <v>2456</v>
      </c>
      <c r="B2458" t="s">
        <v>11308</v>
      </c>
      <c r="C2458" t="s">
        <v>11309</v>
      </c>
      <c r="D2458">
        <v>1</v>
      </c>
      <c r="E2458" t="s">
        <v>11310</v>
      </c>
      <c r="F2458" t="s">
        <v>11308</v>
      </c>
      <c r="G2458">
        <v>5751</v>
      </c>
      <c r="H2458">
        <v>140</v>
      </c>
      <c r="I2458">
        <v>2</v>
      </c>
      <c r="J2458">
        <v>0</v>
      </c>
      <c r="K2458">
        <v>0</v>
      </c>
      <c r="L2458" t="s">
        <v>11311</v>
      </c>
      <c r="M2458">
        <v>98</v>
      </c>
      <c r="N2458" t="s">
        <v>22</v>
      </c>
      <c r="O2458">
        <v>46</v>
      </c>
      <c r="P2458" t="s">
        <v>11312</v>
      </c>
      <c r="Q2458">
        <v>223</v>
      </c>
      <c r="R2458">
        <v>312151</v>
      </c>
    </row>
    <row r="2459" spans="1:18" x14ac:dyDescent="0.25">
      <c r="A2459">
        <v>2457</v>
      </c>
      <c r="B2459" t="s">
        <v>11313</v>
      </c>
      <c r="C2459" t="s">
        <v>11314</v>
      </c>
      <c r="D2459">
        <v>1</v>
      </c>
      <c r="E2459" t="s">
        <v>11315</v>
      </c>
      <c r="F2459" t="s">
        <v>11313</v>
      </c>
      <c r="G2459">
        <v>1332943</v>
      </c>
      <c r="H2459">
        <v>17252</v>
      </c>
      <c r="I2459">
        <v>1960</v>
      </c>
      <c r="J2459">
        <v>0</v>
      </c>
      <c r="K2459">
        <v>39</v>
      </c>
      <c r="L2459" t="s">
        <v>11316</v>
      </c>
      <c r="M2459">
        <v>2580</v>
      </c>
      <c r="N2459" t="s">
        <v>22</v>
      </c>
      <c r="O2459">
        <v>158</v>
      </c>
      <c r="P2459" t="s">
        <v>11317</v>
      </c>
      <c r="Q2459">
        <v>1112</v>
      </c>
      <c r="R2459">
        <v>12412484</v>
      </c>
    </row>
    <row r="2460" spans="1:18" x14ac:dyDescent="0.25">
      <c r="A2460">
        <v>2458</v>
      </c>
      <c r="B2460" t="s">
        <v>11318</v>
      </c>
      <c r="C2460" t="s">
        <v>11319</v>
      </c>
      <c r="D2460">
        <v>1</v>
      </c>
      <c r="E2460" t="s">
        <v>11320</v>
      </c>
      <c r="F2460" t="s">
        <v>11321</v>
      </c>
      <c r="G2460">
        <v>17341</v>
      </c>
      <c r="H2460">
        <v>272</v>
      </c>
      <c r="I2460">
        <v>18</v>
      </c>
      <c r="J2460">
        <v>0</v>
      </c>
      <c r="K2460">
        <v>0</v>
      </c>
      <c r="L2460" t="s">
        <v>2738</v>
      </c>
      <c r="M2460">
        <v>171</v>
      </c>
      <c r="N2460" t="s">
        <v>22</v>
      </c>
      <c r="O2460">
        <v>53</v>
      </c>
      <c r="P2460" t="s">
        <v>11322</v>
      </c>
      <c r="Q2460">
        <v>111</v>
      </c>
      <c r="R2460">
        <v>5413624</v>
      </c>
    </row>
    <row r="2461" spans="1:18" x14ac:dyDescent="0.25">
      <c r="A2461">
        <v>2459</v>
      </c>
      <c r="B2461" t="s">
        <v>11323</v>
      </c>
      <c r="C2461" t="s">
        <v>11324</v>
      </c>
      <c r="D2461">
        <v>1</v>
      </c>
      <c r="E2461" t="s">
        <v>11325</v>
      </c>
      <c r="F2461" t="s">
        <v>11323</v>
      </c>
      <c r="G2461">
        <v>110243</v>
      </c>
      <c r="H2461">
        <v>2271</v>
      </c>
      <c r="I2461">
        <v>304</v>
      </c>
      <c r="J2461">
        <v>0</v>
      </c>
      <c r="K2461">
        <v>15</v>
      </c>
      <c r="L2461" t="s">
        <v>2812</v>
      </c>
      <c r="M2461">
        <v>393</v>
      </c>
      <c r="N2461" t="s">
        <v>22</v>
      </c>
      <c r="O2461">
        <v>73</v>
      </c>
      <c r="P2461" t="s">
        <v>11326</v>
      </c>
      <c r="Q2461">
        <v>608</v>
      </c>
      <c r="R2461">
        <v>13060018</v>
      </c>
    </row>
    <row r="2462" spans="1:18" x14ac:dyDescent="0.25">
      <c r="A2462">
        <v>2460</v>
      </c>
      <c r="B2462" t="s">
        <v>11327</v>
      </c>
      <c r="C2462" t="s">
        <v>11328</v>
      </c>
      <c r="D2462">
        <v>1</v>
      </c>
      <c r="E2462" t="s">
        <v>11329</v>
      </c>
      <c r="F2462" t="s">
        <v>11327</v>
      </c>
      <c r="G2462">
        <v>750</v>
      </c>
      <c r="H2462">
        <v>26</v>
      </c>
      <c r="I2462">
        <v>0</v>
      </c>
      <c r="J2462">
        <v>0</v>
      </c>
      <c r="K2462">
        <v>0</v>
      </c>
      <c r="L2462" t="s">
        <v>11330</v>
      </c>
      <c r="M2462">
        <v>320</v>
      </c>
      <c r="N2462" t="s">
        <v>22</v>
      </c>
      <c r="O2462">
        <v>33</v>
      </c>
      <c r="P2462" t="s">
        <v>11331</v>
      </c>
      <c r="Q2462">
        <v>197</v>
      </c>
      <c r="R2462">
        <v>239804</v>
      </c>
    </row>
    <row r="2463" spans="1:18" x14ac:dyDescent="0.25">
      <c r="A2463">
        <v>2461</v>
      </c>
      <c r="B2463" t="s">
        <v>11332</v>
      </c>
      <c r="C2463" t="s">
        <v>11333</v>
      </c>
      <c r="D2463">
        <v>1</v>
      </c>
      <c r="E2463" t="s">
        <v>11334</v>
      </c>
      <c r="F2463" t="s">
        <v>11332</v>
      </c>
      <c r="G2463">
        <v>10517</v>
      </c>
      <c r="H2463">
        <v>299</v>
      </c>
      <c r="I2463">
        <v>20</v>
      </c>
      <c r="J2463">
        <v>0</v>
      </c>
      <c r="K2463">
        <v>4</v>
      </c>
      <c r="L2463" t="s">
        <v>11335</v>
      </c>
      <c r="M2463">
        <v>2660</v>
      </c>
      <c r="N2463" t="s">
        <v>22</v>
      </c>
      <c r="O2463">
        <v>55</v>
      </c>
      <c r="P2463" t="s">
        <v>11336</v>
      </c>
      <c r="Q2463">
        <v>287</v>
      </c>
      <c r="R2463">
        <v>1264657</v>
      </c>
    </row>
    <row r="2464" spans="1:18" x14ac:dyDescent="0.25">
      <c r="A2464">
        <v>2462</v>
      </c>
      <c r="B2464" t="s">
        <v>11337</v>
      </c>
      <c r="C2464" t="s">
        <v>11338</v>
      </c>
      <c r="D2464">
        <v>1</v>
      </c>
      <c r="E2464" t="s">
        <v>11339</v>
      </c>
      <c r="F2464" t="s">
        <v>11337</v>
      </c>
      <c r="G2464">
        <v>65162</v>
      </c>
      <c r="H2464">
        <v>1578</v>
      </c>
      <c r="I2464">
        <v>158</v>
      </c>
      <c r="J2464">
        <v>0</v>
      </c>
      <c r="K2464">
        <v>17</v>
      </c>
      <c r="L2464" t="s">
        <v>2865</v>
      </c>
      <c r="M2464">
        <v>1220</v>
      </c>
      <c r="N2464" t="s">
        <v>22</v>
      </c>
      <c r="O2464">
        <v>89</v>
      </c>
      <c r="P2464" t="s">
        <v>11340</v>
      </c>
      <c r="Q2464">
        <v>1420</v>
      </c>
      <c r="R2464">
        <v>764040</v>
      </c>
    </row>
    <row r="2465" spans="1:18" x14ac:dyDescent="0.25">
      <c r="A2465">
        <v>2463</v>
      </c>
      <c r="B2465" t="s">
        <v>11341</v>
      </c>
      <c r="C2465" t="s">
        <v>11342</v>
      </c>
      <c r="D2465">
        <v>1</v>
      </c>
      <c r="E2465" t="s">
        <v>11343</v>
      </c>
      <c r="F2465" t="s">
        <v>11341</v>
      </c>
      <c r="G2465">
        <v>7719</v>
      </c>
      <c r="H2465">
        <v>172</v>
      </c>
      <c r="I2465">
        <v>12</v>
      </c>
      <c r="J2465">
        <v>0</v>
      </c>
      <c r="K2465">
        <v>1</v>
      </c>
      <c r="L2465" t="s">
        <v>11344</v>
      </c>
      <c r="M2465">
        <v>762</v>
      </c>
      <c r="N2465" t="s">
        <v>22</v>
      </c>
      <c r="O2465">
        <v>150</v>
      </c>
      <c r="P2465" t="s">
        <v>11345</v>
      </c>
      <c r="Q2465">
        <v>340</v>
      </c>
      <c r="R2465">
        <v>938914</v>
      </c>
    </row>
    <row r="2466" spans="1:18" x14ac:dyDescent="0.25">
      <c r="A2466">
        <v>2464</v>
      </c>
      <c r="B2466" t="s">
        <v>11346</v>
      </c>
      <c r="C2466" t="s">
        <v>11347</v>
      </c>
      <c r="D2466">
        <v>1</v>
      </c>
      <c r="E2466" t="s">
        <v>11348</v>
      </c>
      <c r="F2466" t="s">
        <v>11349</v>
      </c>
      <c r="G2466">
        <v>9762</v>
      </c>
      <c r="H2466">
        <v>181</v>
      </c>
      <c r="I2466">
        <v>59</v>
      </c>
      <c r="J2466">
        <v>0</v>
      </c>
      <c r="K2466">
        <v>0</v>
      </c>
      <c r="L2466" t="s">
        <v>11350</v>
      </c>
      <c r="M2466">
        <v>1260</v>
      </c>
      <c r="N2466" t="s">
        <v>22</v>
      </c>
      <c r="O2466">
        <v>117</v>
      </c>
      <c r="P2466" t="s">
        <v>11351</v>
      </c>
      <c r="Q2466">
        <v>407</v>
      </c>
      <c r="R2466">
        <v>1379870</v>
      </c>
    </row>
    <row r="2467" spans="1:18" x14ac:dyDescent="0.25">
      <c r="A2467">
        <v>2465</v>
      </c>
      <c r="B2467" t="s">
        <v>11352</v>
      </c>
      <c r="C2467" t="s">
        <v>11353</v>
      </c>
      <c r="D2467">
        <v>1</v>
      </c>
      <c r="E2467" t="s">
        <v>11354</v>
      </c>
      <c r="F2467" t="s">
        <v>11352</v>
      </c>
      <c r="G2467">
        <v>10753</v>
      </c>
      <c r="H2467">
        <v>286</v>
      </c>
      <c r="I2467">
        <v>13</v>
      </c>
      <c r="J2467">
        <v>0</v>
      </c>
      <c r="K2467">
        <v>4</v>
      </c>
      <c r="L2467" t="s">
        <v>11355</v>
      </c>
      <c r="M2467">
        <v>178</v>
      </c>
      <c r="N2467" t="s">
        <v>22</v>
      </c>
      <c r="O2467">
        <v>93</v>
      </c>
      <c r="P2467" t="s">
        <v>11356</v>
      </c>
      <c r="Q2467">
        <v>295</v>
      </c>
      <c r="R2467">
        <v>1565243</v>
      </c>
    </row>
    <row r="2468" spans="1:18" x14ac:dyDescent="0.25">
      <c r="A2468">
        <v>2466</v>
      </c>
      <c r="B2468" t="s">
        <v>11357</v>
      </c>
      <c r="C2468" t="s">
        <v>11358</v>
      </c>
      <c r="D2468">
        <v>1</v>
      </c>
      <c r="E2468" t="s">
        <v>11359</v>
      </c>
      <c r="F2468" t="s">
        <v>11357</v>
      </c>
      <c r="G2468">
        <v>387978</v>
      </c>
      <c r="H2468">
        <v>7126</v>
      </c>
      <c r="I2468">
        <v>237</v>
      </c>
      <c r="J2468">
        <v>0</v>
      </c>
      <c r="K2468">
        <v>45</v>
      </c>
      <c r="L2468" t="s">
        <v>11360</v>
      </c>
      <c r="M2468">
        <v>2900</v>
      </c>
      <c r="N2468" t="s">
        <v>22</v>
      </c>
      <c r="O2468">
        <v>20</v>
      </c>
      <c r="P2468" t="s">
        <v>11361</v>
      </c>
      <c r="Q2468">
        <v>580</v>
      </c>
      <c r="R2468">
        <v>2593956</v>
      </c>
    </row>
    <row r="2469" spans="1:18" x14ac:dyDescent="0.25">
      <c r="A2469">
        <v>2467</v>
      </c>
      <c r="B2469" t="s">
        <v>11362</v>
      </c>
      <c r="C2469" t="s">
        <v>11363</v>
      </c>
      <c r="D2469">
        <v>1</v>
      </c>
      <c r="E2469" t="s">
        <v>11364</v>
      </c>
      <c r="F2469" t="s">
        <v>11365</v>
      </c>
      <c r="G2469">
        <v>28673</v>
      </c>
      <c r="H2469">
        <v>455</v>
      </c>
      <c r="I2469">
        <v>19</v>
      </c>
      <c r="J2469">
        <v>0</v>
      </c>
      <c r="K2469">
        <v>0</v>
      </c>
      <c r="L2469" t="s">
        <v>2738</v>
      </c>
      <c r="M2469">
        <v>171</v>
      </c>
      <c r="N2469" t="s">
        <v>22</v>
      </c>
      <c r="O2469">
        <v>53</v>
      </c>
      <c r="P2469" t="s">
        <v>11366</v>
      </c>
      <c r="Q2469">
        <v>111</v>
      </c>
      <c r="R2469">
        <v>5413624</v>
      </c>
    </row>
    <row r="2470" spans="1:18" x14ac:dyDescent="0.25">
      <c r="A2470">
        <v>2468</v>
      </c>
      <c r="B2470" t="s">
        <v>11367</v>
      </c>
      <c r="C2470" t="s">
        <v>11368</v>
      </c>
      <c r="D2470">
        <v>1</v>
      </c>
      <c r="E2470" t="s">
        <v>11369</v>
      </c>
      <c r="F2470" t="s">
        <v>11367</v>
      </c>
      <c r="G2470">
        <v>28176</v>
      </c>
      <c r="H2470">
        <v>647</v>
      </c>
      <c r="I2470">
        <v>36</v>
      </c>
      <c r="J2470">
        <v>0</v>
      </c>
      <c r="K2470">
        <v>2</v>
      </c>
      <c r="L2470" t="s">
        <v>11370</v>
      </c>
      <c r="M2470">
        <v>159</v>
      </c>
      <c r="N2470" t="s">
        <v>22</v>
      </c>
      <c r="O2470">
        <v>48</v>
      </c>
      <c r="P2470" t="s">
        <v>11371</v>
      </c>
      <c r="Q2470">
        <v>523</v>
      </c>
      <c r="R2470">
        <v>473941</v>
      </c>
    </row>
    <row r="2471" spans="1:18" x14ac:dyDescent="0.25">
      <c r="A2471">
        <v>2469</v>
      </c>
      <c r="B2471" t="s">
        <v>11372</v>
      </c>
      <c r="C2471" t="s">
        <v>11373</v>
      </c>
      <c r="D2471">
        <v>1</v>
      </c>
      <c r="E2471" t="s">
        <v>11374</v>
      </c>
      <c r="F2471" t="s">
        <v>11372</v>
      </c>
      <c r="G2471">
        <v>34678</v>
      </c>
      <c r="H2471">
        <v>862</v>
      </c>
      <c r="I2471">
        <v>52</v>
      </c>
      <c r="J2471">
        <v>0</v>
      </c>
      <c r="K2471">
        <v>1</v>
      </c>
      <c r="L2471" t="s">
        <v>11375</v>
      </c>
      <c r="M2471">
        <v>2350</v>
      </c>
      <c r="N2471" t="s">
        <v>22</v>
      </c>
      <c r="O2471">
        <v>33</v>
      </c>
      <c r="P2471" t="s">
        <v>11376</v>
      </c>
      <c r="Q2471">
        <v>146</v>
      </c>
      <c r="R2471">
        <v>914321</v>
      </c>
    </row>
    <row r="2472" spans="1:18" x14ac:dyDescent="0.25">
      <c r="A2472">
        <v>2470</v>
      </c>
      <c r="B2472" t="s">
        <v>11377</v>
      </c>
      <c r="C2472" t="s">
        <v>11378</v>
      </c>
      <c r="D2472">
        <v>1</v>
      </c>
      <c r="E2472" t="s">
        <v>11379</v>
      </c>
      <c r="F2472" t="s">
        <v>11380</v>
      </c>
      <c r="G2472">
        <v>1311</v>
      </c>
      <c r="H2472">
        <v>27</v>
      </c>
      <c r="I2472">
        <v>1</v>
      </c>
      <c r="J2472">
        <v>0</v>
      </c>
      <c r="K2472">
        <v>0</v>
      </c>
      <c r="L2472" t="s">
        <v>2959</v>
      </c>
      <c r="M2472">
        <v>235</v>
      </c>
      <c r="N2472" t="s">
        <v>22</v>
      </c>
      <c r="O2472">
        <v>47</v>
      </c>
      <c r="P2472" t="s">
        <v>11381</v>
      </c>
      <c r="Q2472">
        <v>302</v>
      </c>
      <c r="R2472">
        <v>315699</v>
      </c>
    </row>
    <row r="2473" spans="1:18" x14ac:dyDescent="0.25">
      <c r="A2473">
        <v>2471</v>
      </c>
      <c r="B2473" t="s">
        <v>11382</v>
      </c>
      <c r="C2473" t="s">
        <v>11383</v>
      </c>
      <c r="D2473">
        <v>1</v>
      </c>
      <c r="E2473" t="s">
        <v>11384</v>
      </c>
      <c r="F2473" t="s">
        <v>11382</v>
      </c>
      <c r="G2473">
        <v>10332</v>
      </c>
      <c r="H2473">
        <v>349</v>
      </c>
      <c r="I2473">
        <v>3</v>
      </c>
      <c r="J2473">
        <v>0</v>
      </c>
      <c r="K2473">
        <v>0</v>
      </c>
      <c r="L2473" t="s">
        <v>11385</v>
      </c>
      <c r="M2473">
        <v>1150</v>
      </c>
      <c r="N2473" t="s">
        <v>22</v>
      </c>
      <c r="O2473">
        <v>249</v>
      </c>
      <c r="P2473" t="s">
        <v>11386</v>
      </c>
      <c r="Q2473">
        <v>97</v>
      </c>
      <c r="R2473">
        <v>1583479</v>
      </c>
    </row>
    <row r="2474" spans="1:18" x14ac:dyDescent="0.25">
      <c r="A2474">
        <v>2472</v>
      </c>
      <c r="B2474" t="s">
        <v>11387</v>
      </c>
      <c r="C2474" t="s">
        <v>11388</v>
      </c>
      <c r="D2474">
        <v>1</v>
      </c>
      <c r="E2474" t="s">
        <v>11389</v>
      </c>
      <c r="F2474" t="s">
        <v>11387</v>
      </c>
      <c r="G2474">
        <v>1443</v>
      </c>
      <c r="H2474">
        <v>27</v>
      </c>
      <c r="I2474">
        <v>1</v>
      </c>
      <c r="J2474">
        <v>0</v>
      </c>
      <c r="K2474">
        <v>0</v>
      </c>
      <c r="L2474" t="s">
        <v>11350</v>
      </c>
      <c r="M2474">
        <v>1260</v>
      </c>
      <c r="N2474" t="s">
        <v>22</v>
      </c>
      <c r="O2474">
        <v>117</v>
      </c>
      <c r="P2474" t="s">
        <v>11390</v>
      </c>
      <c r="Q2474">
        <v>97</v>
      </c>
      <c r="R2474">
        <v>1379870</v>
      </c>
    </row>
    <row r="2475" spans="1:18" x14ac:dyDescent="0.25">
      <c r="A2475">
        <v>2473</v>
      </c>
      <c r="B2475" t="s">
        <v>11391</v>
      </c>
      <c r="C2475" t="s">
        <v>11392</v>
      </c>
      <c r="D2475">
        <v>1</v>
      </c>
      <c r="E2475" t="s">
        <v>11393</v>
      </c>
      <c r="F2475" t="s">
        <v>11391</v>
      </c>
      <c r="G2475">
        <v>410562</v>
      </c>
      <c r="H2475">
        <v>4271</v>
      </c>
      <c r="I2475">
        <v>602</v>
      </c>
      <c r="J2475">
        <v>0</v>
      </c>
      <c r="K2475">
        <v>0</v>
      </c>
      <c r="L2475" t="s">
        <v>11394</v>
      </c>
      <c r="M2475">
        <v>1170</v>
      </c>
      <c r="N2475" t="s">
        <v>22</v>
      </c>
      <c r="O2475">
        <v>494</v>
      </c>
      <c r="P2475" t="s">
        <v>11395</v>
      </c>
      <c r="Q2475">
        <v>217</v>
      </c>
      <c r="R2475">
        <v>22782789</v>
      </c>
    </row>
    <row r="2476" spans="1:18" x14ac:dyDescent="0.25">
      <c r="A2476">
        <v>2474</v>
      </c>
      <c r="B2476" t="s">
        <v>11396</v>
      </c>
      <c r="C2476" t="s">
        <v>11397</v>
      </c>
      <c r="D2476">
        <v>1</v>
      </c>
      <c r="E2476" t="s">
        <v>11398</v>
      </c>
      <c r="F2476" t="s">
        <v>11399</v>
      </c>
      <c r="G2476">
        <v>7077</v>
      </c>
      <c r="H2476">
        <v>251</v>
      </c>
      <c r="I2476">
        <v>3</v>
      </c>
      <c r="J2476">
        <v>0</v>
      </c>
      <c r="K2476">
        <v>9</v>
      </c>
      <c r="L2476" t="s">
        <v>11400</v>
      </c>
      <c r="M2476">
        <v>432000</v>
      </c>
      <c r="N2476" t="s">
        <v>22</v>
      </c>
      <c r="O2476">
        <v>563</v>
      </c>
      <c r="P2476" t="s">
        <v>11401</v>
      </c>
      <c r="Q2476">
        <v>768</v>
      </c>
      <c r="R2476">
        <v>367415618</v>
      </c>
    </row>
    <row r="2477" spans="1:18" x14ac:dyDescent="0.25">
      <c r="A2477">
        <v>2475</v>
      </c>
      <c r="B2477" t="s">
        <v>11402</v>
      </c>
      <c r="C2477" t="s">
        <v>11403</v>
      </c>
      <c r="D2477">
        <v>2</v>
      </c>
      <c r="E2477" t="s">
        <v>11404</v>
      </c>
      <c r="F2477" t="s">
        <v>11405</v>
      </c>
      <c r="G2477">
        <v>6753</v>
      </c>
      <c r="H2477">
        <v>117</v>
      </c>
      <c r="I2477">
        <v>5</v>
      </c>
      <c r="J2477">
        <v>0</v>
      </c>
      <c r="K2477">
        <v>0</v>
      </c>
      <c r="L2477" t="s">
        <v>2699</v>
      </c>
      <c r="M2477">
        <v>58</v>
      </c>
      <c r="N2477" t="s">
        <v>22</v>
      </c>
      <c r="O2477">
        <v>187</v>
      </c>
      <c r="P2477" t="s">
        <v>11406</v>
      </c>
      <c r="Q2477">
        <v>220</v>
      </c>
      <c r="R2477">
        <v>1921993</v>
      </c>
    </row>
    <row r="2478" spans="1:18" x14ac:dyDescent="0.25">
      <c r="A2478">
        <v>2476</v>
      </c>
      <c r="B2478" t="s">
        <v>11407</v>
      </c>
      <c r="C2478" t="s">
        <v>11408</v>
      </c>
      <c r="D2478">
        <v>1</v>
      </c>
      <c r="E2478" t="s">
        <v>11409</v>
      </c>
      <c r="F2478" t="s">
        <v>11407</v>
      </c>
      <c r="G2478">
        <v>332149</v>
      </c>
      <c r="H2478">
        <v>8694</v>
      </c>
      <c r="I2478">
        <v>522</v>
      </c>
      <c r="J2478">
        <v>0</v>
      </c>
      <c r="K2478">
        <v>210</v>
      </c>
      <c r="L2478" t="s">
        <v>11410</v>
      </c>
      <c r="M2478">
        <v>1310</v>
      </c>
      <c r="N2478" t="s">
        <v>22</v>
      </c>
      <c r="O2478">
        <v>178</v>
      </c>
      <c r="P2478" t="s">
        <v>11411</v>
      </c>
      <c r="Q2478">
        <v>953</v>
      </c>
      <c r="R2478">
        <v>2007000</v>
      </c>
    </row>
    <row r="2479" spans="1:18" x14ac:dyDescent="0.25">
      <c r="A2479">
        <v>2477</v>
      </c>
      <c r="B2479" t="s">
        <v>11412</v>
      </c>
      <c r="C2479" t="s">
        <v>11413</v>
      </c>
      <c r="D2479">
        <v>1</v>
      </c>
      <c r="E2479" t="s">
        <v>11414</v>
      </c>
      <c r="F2479" t="s">
        <v>11412</v>
      </c>
      <c r="G2479">
        <v>47096</v>
      </c>
      <c r="H2479">
        <v>1336</v>
      </c>
      <c r="I2479">
        <v>27</v>
      </c>
      <c r="J2479">
        <v>0</v>
      </c>
      <c r="K2479">
        <v>32</v>
      </c>
      <c r="L2479" t="s">
        <v>11415</v>
      </c>
      <c r="M2479">
        <v>21500</v>
      </c>
      <c r="N2479" t="s">
        <v>22</v>
      </c>
      <c r="O2479">
        <v>28</v>
      </c>
      <c r="P2479" t="s">
        <v>11416</v>
      </c>
      <c r="Q2479">
        <v>350</v>
      </c>
      <c r="R2479">
        <v>10791370</v>
      </c>
    </row>
    <row r="2480" spans="1:18" x14ac:dyDescent="0.25">
      <c r="A2480">
        <v>2478</v>
      </c>
      <c r="B2480" t="s">
        <v>11417</v>
      </c>
      <c r="C2480" t="s">
        <v>11418</v>
      </c>
      <c r="D2480">
        <v>1</v>
      </c>
      <c r="E2480" t="s">
        <v>11419</v>
      </c>
      <c r="F2480" t="s">
        <v>11417</v>
      </c>
      <c r="G2480">
        <v>1060</v>
      </c>
      <c r="H2480">
        <v>26</v>
      </c>
      <c r="I2480">
        <v>3</v>
      </c>
      <c r="J2480">
        <v>0</v>
      </c>
      <c r="K2480">
        <v>0</v>
      </c>
      <c r="L2480" t="s">
        <v>11216</v>
      </c>
      <c r="M2480">
        <v>19</v>
      </c>
      <c r="N2480" t="s">
        <v>22</v>
      </c>
      <c r="O2480">
        <v>59</v>
      </c>
      <c r="P2480" t="s">
        <v>11420</v>
      </c>
      <c r="Q2480">
        <v>106</v>
      </c>
      <c r="R2480">
        <v>147069</v>
      </c>
    </row>
    <row r="2481" spans="1:18" x14ac:dyDescent="0.25">
      <c r="A2481">
        <v>2479</v>
      </c>
      <c r="B2481" t="s">
        <v>11421</v>
      </c>
      <c r="C2481" t="s">
        <v>11422</v>
      </c>
      <c r="D2481">
        <v>1</v>
      </c>
      <c r="E2481" t="s">
        <v>11423</v>
      </c>
      <c r="F2481" t="s">
        <v>11421</v>
      </c>
      <c r="G2481">
        <v>55469</v>
      </c>
      <c r="H2481">
        <v>1124</v>
      </c>
      <c r="I2481">
        <v>82</v>
      </c>
      <c r="J2481">
        <v>0</v>
      </c>
      <c r="K2481">
        <v>6</v>
      </c>
      <c r="L2481" t="s">
        <v>1154</v>
      </c>
      <c r="M2481">
        <v>397</v>
      </c>
      <c r="N2481" t="s">
        <v>22</v>
      </c>
      <c r="O2481">
        <v>122</v>
      </c>
      <c r="P2481" t="s">
        <v>11424</v>
      </c>
      <c r="Q2481">
        <v>552</v>
      </c>
      <c r="R2481">
        <v>2939822</v>
      </c>
    </row>
    <row r="2482" spans="1:18" x14ac:dyDescent="0.25">
      <c r="A2482">
        <v>2480</v>
      </c>
      <c r="B2482" t="s">
        <v>11425</v>
      </c>
      <c r="C2482" t="s">
        <v>11426</v>
      </c>
      <c r="D2482">
        <v>1</v>
      </c>
      <c r="E2482" t="s">
        <v>11427</v>
      </c>
      <c r="F2482" t="s">
        <v>11425</v>
      </c>
      <c r="G2482">
        <v>6080</v>
      </c>
      <c r="H2482">
        <v>194</v>
      </c>
      <c r="I2482">
        <v>10</v>
      </c>
      <c r="J2482">
        <v>0</v>
      </c>
      <c r="K2482">
        <v>0</v>
      </c>
      <c r="L2482" t="s">
        <v>2959</v>
      </c>
      <c r="M2482">
        <v>235</v>
      </c>
      <c r="N2482" t="s">
        <v>22</v>
      </c>
      <c r="O2482">
        <v>47</v>
      </c>
      <c r="P2482" t="s">
        <v>11428</v>
      </c>
      <c r="Q2482">
        <v>136</v>
      </c>
      <c r="R2482">
        <v>315699</v>
      </c>
    </row>
    <row r="2483" spans="1:18" x14ac:dyDescent="0.25">
      <c r="A2483">
        <v>2481</v>
      </c>
      <c r="B2483" t="s">
        <v>11429</v>
      </c>
      <c r="C2483" t="s">
        <v>11430</v>
      </c>
      <c r="D2483">
        <v>1</v>
      </c>
      <c r="E2483" t="s">
        <v>11431</v>
      </c>
      <c r="F2483" t="s">
        <v>11429</v>
      </c>
      <c r="G2483">
        <v>79127</v>
      </c>
      <c r="H2483">
        <v>1605</v>
      </c>
      <c r="I2483">
        <v>162</v>
      </c>
      <c r="J2483">
        <v>0</v>
      </c>
      <c r="K2483">
        <v>17</v>
      </c>
      <c r="L2483" t="s">
        <v>11355</v>
      </c>
      <c r="M2483">
        <v>178</v>
      </c>
      <c r="N2483" t="s">
        <v>22</v>
      </c>
      <c r="O2483">
        <v>93</v>
      </c>
      <c r="P2483" t="s">
        <v>11432</v>
      </c>
      <c r="Q2483">
        <v>468</v>
      </c>
      <c r="R2483">
        <v>1565243</v>
      </c>
    </row>
    <row r="2484" spans="1:18" x14ac:dyDescent="0.25">
      <c r="A2484">
        <v>2482</v>
      </c>
      <c r="B2484" t="s">
        <v>11433</v>
      </c>
      <c r="C2484" t="s">
        <v>11434</v>
      </c>
      <c r="D2484">
        <v>1</v>
      </c>
      <c r="E2484" t="s">
        <v>11435</v>
      </c>
      <c r="F2484" t="s">
        <v>11433</v>
      </c>
      <c r="G2484">
        <v>3289</v>
      </c>
      <c r="H2484">
        <v>92</v>
      </c>
      <c r="I2484">
        <v>0</v>
      </c>
      <c r="J2484">
        <v>0</v>
      </c>
      <c r="K2484">
        <v>4</v>
      </c>
      <c r="L2484" t="s">
        <v>11436</v>
      </c>
      <c r="M2484">
        <v>1500</v>
      </c>
      <c r="N2484" t="s">
        <v>22</v>
      </c>
      <c r="O2484">
        <v>154</v>
      </c>
      <c r="P2484" t="s">
        <v>11437</v>
      </c>
      <c r="Q2484">
        <v>363</v>
      </c>
      <c r="R2484">
        <v>1030813</v>
      </c>
    </row>
    <row r="2485" spans="1:18" x14ac:dyDescent="0.25">
      <c r="A2485">
        <v>2483</v>
      </c>
      <c r="B2485" t="s">
        <v>11438</v>
      </c>
      <c r="C2485" t="s">
        <v>11439</v>
      </c>
      <c r="D2485">
        <v>1</v>
      </c>
      <c r="E2485" t="s">
        <v>11440</v>
      </c>
      <c r="F2485" t="s">
        <v>11438</v>
      </c>
      <c r="G2485">
        <v>3809</v>
      </c>
      <c r="H2485">
        <v>111</v>
      </c>
      <c r="I2485">
        <v>5</v>
      </c>
      <c r="J2485">
        <v>0</v>
      </c>
      <c r="K2485">
        <v>1</v>
      </c>
      <c r="L2485" t="s">
        <v>11441</v>
      </c>
      <c r="M2485">
        <v>537</v>
      </c>
      <c r="N2485" t="s">
        <v>22</v>
      </c>
      <c r="O2485">
        <v>70</v>
      </c>
      <c r="P2485" t="s">
        <v>11442</v>
      </c>
      <c r="Q2485">
        <v>433</v>
      </c>
      <c r="R2485">
        <v>295490</v>
      </c>
    </row>
    <row r="2486" spans="1:18" x14ac:dyDescent="0.25">
      <c r="A2486">
        <v>2484</v>
      </c>
      <c r="B2486" t="s">
        <v>11443</v>
      </c>
      <c r="C2486" t="s">
        <v>11444</v>
      </c>
      <c r="D2486">
        <v>1</v>
      </c>
      <c r="E2486" t="s">
        <v>11445</v>
      </c>
      <c r="F2486" t="s">
        <v>11443</v>
      </c>
      <c r="G2486">
        <v>20366</v>
      </c>
      <c r="H2486">
        <v>518</v>
      </c>
      <c r="I2486">
        <v>45</v>
      </c>
      <c r="J2486">
        <v>0</v>
      </c>
      <c r="K2486">
        <v>0</v>
      </c>
      <c r="L2486" t="s">
        <v>11446</v>
      </c>
      <c r="M2486">
        <v>46</v>
      </c>
      <c r="N2486" t="s">
        <v>22</v>
      </c>
      <c r="O2486">
        <v>55</v>
      </c>
      <c r="P2486" t="s">
        <v>11447</v>
      </c>
      <c r="Q2486">
        <v>552</v>
      </c>
      <c r="R2486">
        <v>111326</v>
      </c>
    </row>
    <row r="2487" spans="1:18" x14ac:dyDescent="0.25">
      <c r="A2487">
        <v>2485</v>
      </c>
      <c r="B2487" t="s">
        <v>11448</v>
      </c>
      <c r="C2487" t="s">
        <v>11449</v>
      </c>
      <c r="D2487">
        <v>1</v>
      </c>
      <c r="E2487" t="s">
        <v>11450</v>
      </c>
      <c r="F2487" t="s">
        <v>11448</v>
      </c>
      <c r="G2487">
        <v>8018</v>
      </c>
      <c r="H2487">
        <v>210</v>
      </c>
      <c r="I2487">
        <v>22</v>
      </c>
      <c r="J2487">
        <v>0</v>
      </c>
      <c r="K2487">
        <v>2</v>
      </c>
      <c r="L2487" t="s">
        <v>11451</v>
      </c>
      <c r="M2487">
        <v>540</v>
      </c>
      <c r="N2487" t="s">
        <v>22</v>
      </c>
      <c r="O2487">
        <v>52</v>
      </c>
      <c r="P2487" t="s">
        <v>11452</v>
      </c>
      <c r="Q2487">
        <v>832</v>
      </c>
      <c r="R2487">
        <v>2979669</v>
      </c>
    </row>
    <row r="2488" spans="1:18" x14ac:dyDescent="0.25">
      <c r="A2488">
        <v>2486</v>
      </c>
      <c r="B2488" t="s">
        <v>11453</v>
      </c>
      <c r="C2488" t="s">
        <v>11454</v>
      </c>
      <c r="D2488">
        <v>1</v>
      </c>
      <c r="E2488" t="s">
        <v>11455</v>
      </c>
      <c r="F2488" t="s">
        <v>11453</v>
      </c>
      <c r="G2488">
        <v>102569</v>
      </c>
      <c r="H2488">
        <v>1312</v>
      </c>
      <c r="I2488">
        <v>222</v>
      </c>
      <c r="J2488">
        <v>0</v>
      </c>
      <c r="K2488">
        <v>1</v>
      </c>
      <c r="L2488" t="s">
        <v>11456</v>
      </c>
      <c r="M2488">
        <v>29</v>
      </c>
      <c r="N2488" t="s">
        <v>22</v>
      </c>
      <c r="O2488">
        <v>95</v>
      </c>
      <c r="P2488" t="s">
        <v>11457</v>
      </c>
      <c r="Q2488">
        <v>336</v>
      </c>
      <c r="R2488">
        <v>3561591</v>
      </c>
    </row>
    <row r="2489" spans="1:18" x14ac:dyDescent="0.25">
      <c r="A2489">
        <v>2487</v>
      </c>
      <c r="B2489" t="s">
        <v>11458</v>
      </c>
      <c r="C2489" t="s">
        <v>11459</v>
      </c>
      <c r="D2489">
        <v>1</v>
      </c>
      <c r="E2489" t="s">
        <v>11460</v>
      </c>
      <c r="F2489" t="s">
        <v>11461</v>
      </c>
      <c r="G2489">
        <v>22998</v>
      </c>
      <c r="H2489">
        <v>340</v>
      </c>
      <c r="I2489">
        <v>30</v>
      </c>
      <c r="J2489">
        <v>0</v>
      </c>
      <c r="K2489">
        <v>0</v>
      </c>
      <c r="L2489" t="s">
        <v>11462</v>
      </c>
      <c r="M2489">
        <v>28</v>
      </c>
      <c r="N2489" t="s">
        <v>22</v>
      </c>
      <c r="O2489">
        <v>129</v>
      </c>
      <c r="P2489" t="s">
        <v>11463</v>
      </c>
      <c r="Q2489">
        <v>273</v>
      </c>
      <c r="R2489">
        <v>1027258</v>
      </c>
    </row>
    <row r="2490" spans="1:18" x14ac:dyDescent="0.25">
      <c r="A2490">
        <v>2488</v>
      </c>
      <c r="B2490" t="s">
        <v>11464</v>
      </c>
      <c r="C2490" t="s">
        <v>11465</v>
      </c>
      <c r="D2490">
        <v>1</v>
      </c>
      <c r="E2490" t="e">
        <f>-QOSjmAE74s</f>
        <v>#NAME?</v>
      </c>
      <c r="F2490" t="s">
        <v>11464</v>
      </c>
      <c r="G2490">
        <v>145362</v>
      </c>
      <c r="H2490">
        <v>748</v>
      </c>
      <c r="I2490">
        <v>167</v>
      </c>
      <c r="J2490">
        <v>0</v>
      </c>
      <c r="K2490">
        <v>0</v>
      </c>
      <c r="L2490" t="s">
        <v>2592</v>
      </c>
      <c r="M2490">
        <v>11</v>
      </c>
      <c r="N2490" t="s">
        <v>22</v>
      </c>
      <c r="O2490">
        <v>129</v>
      </c>
      <c r="P2490" t="s">
        <v>11466</v>
      </c>
      <c r="Q2490">
        <v>153</v>
      </c>
      <c r="R2490">
        <v>745916</v>
      </c>
    </row>
    <row r="2491" spans="1:18" x14ac:dyDescent="0.25">
      <c r="A2491">
        <v>2489</v>
      </c>
      <c r="B2491" t="s">
        <v>11467</v>
      </c>
      <c r="C2491" t="s">
        <v>11468</v>
      </c>
      <c r="D2491">
        <v>1</v>
      </c>
      <c r="E2491" t="s">
        <v>11469</v>
      </c>
      <c r="F2491" t="s">
        <v>11467</v>
      </c>
      <c r="G2491">
        <v>12746</v>
      </c>
      <c r="H2491">
        <v>421</v>
      </c>
      <c r="I2491">
        <v>9</v>
      </c>
      <c r="J2491">
        <v>0</v>
      </c>
      <c r="K2491">
        <v>0</v>
      </c>
      <c r="L2491" t="s">
        <v>11470</v>
      </c>
      <c r="M2491">
        <v>1170</v>
      </c>
      <c r="N2491" t="s">
        <v>22</v>
      </c>
      <c r="O2491">
        <v>56</v>
      </c>
      <c r="P2491" t="s">
        <v>11471</v>
      </c>
      <c r="Q2491">
        <v>225</v>
      </c>
      <c r="R2491">
        <v>433892</v>
      </c>
    </row>
    <row r="2492" spans="1:18" x14ac:dyDescent="0.25">
      <c r="A2492">
        <v>2490</v>
      </c>
      <c r="B2492" t="s">
        <v>11472</v>
      </c>
      <c r="C2492" t="s">
        <v>11473</v>
      </c>
      <c r="D2492">
        <v>1</v>
      </c>
      <c r="E2492" t="s">
        <v>11474</v>
      </c>
      <c r="F2492" t="s">
        <v>11472</v>
      </c>
      <c r="G2492">
        <v>52647</v>
      </c>
      <c r="H2492">
        <v>754</v>
      </c>
      <c r="I2492">
        <v>137</v>
      </c>
      <c r="J2492">
        <v>0</v>
      </c>
      <c r="K2492">
        <v>1</v>
      </c>
      <c r="L2492" t="s">
        <v>2699</v>
      </c>
      <c r="M2492">
        <v>58</v>
      </c>
      <c r="N2492" t="s">
        <v>22</v>
      </c>
      <c r="O2492">
        <v>187</v>
      </c>
      <c r="P2492" t="s">
        <v>11475</v>
      </c>
      <c r="Q2492">
        <v>441</v>
      </c>
      <c r="R2492">
        <v>1921993</v>
      </c>
    </row>
    <row r="2493" spans="1:18" x14ac:dyDescent="0.25">
      <c r="A2493">
        <v>2491</v>
      </c>
      <c r="B2493" t="s">
        <v>11476</v>
      </c>
      <c r="C2493" t="s">
        <v>11477</v>
      </c>
      <c r="D2493">
        <v>1</v>
      </c>
      <c r="E2493" t="s">
        <v>11478</v>
      </c>
      <c r="F2493" t="s">
        <v>11476</v>
      </c>
      <c r="G2493">
        <v>3710</v>
      </c>
      <c r="H2493">
        <v>93</v>
      </c>
      <c r="I2493">
        <v>9</v>
      </c>
      <c r="J2493">
        <v>0</v>
      </c>
      <c r="K2493">
        <v>0</v>
      </c>
      <c r="L2493" t="s">
        <v>11479</v>
      </c>
      <c r="M2493">
        <v>62</v>
      </c>
      <c r="N2493" t="s">
        <v>22</v>
      </c>
      <c r="O2493">
        <v>21</v>
      </c>
      <c r="P2493" t="s">
        <v>11480</v>
      </c>
      <c r="Q2493">
        <v>133</v>
      </c>
      <c r="R2493">
        <v>16122</v>
      </c>
    </row>
    <row r="2494" spans="1:18" x14ac:dyDescent="0.25">
      <c r="A2494">
        <v>2492</v>
      </c>
      <c r="B2494" t="s">
        <v>11481</v>
      </c>
      <c r="C2494" t="s">
        <v>11482</v>
      </c>
      <c r="D2494">
        <v>1</v>
      </c>
      <c r="E2494" t="s">
        <v>11483</v>
      </c>
      <c r="F2494" t="s">
        <v>11481</v>
      </c>
      <c r="G2494">
        <v>158854</v>
      </c>
      <c r="H2494">
        <v>3696</v>
      </c>
      <c r="I2494">
        <v>249</v>
      </c>
      <c r="J2494">
        <v>0</v>
      </c>
      <c r="K2494">
        <v>17</v>
      </c>
      <c r="L2494" t="s">
        <v>11484</v>
      </c>
      <c r="M2494">
        <v>1010</v>
      </c>
      <c r="N2494" t="s">
        <v>22</v>
      </c>
      <c r="O2494">
        <v>32</v>
      </c>
      <c r="P2494" t="s">
        <v>11485</v>
      </c>
      <c r="Q2494">
        <v>755</v>
      </c>
      <c r="R2494">
        <v>1007886</v>
      </c>
    </row>
    <row r="2495" spans="1:18" x14ac:dyDescent="0.25">
      <c r="A2495">
        <v>2493</v>
      </c>
      <c r="B2495" t="s">
        <v>11486</v>
      </c>
      <c r="C2495" t="s">
        <v>11487</v>
      </c>
      <c r="D2495">
        <v>1</v>
      </c>
      <c r="E2495" t="s">
        <v>11488</v>
      </c>
      <c r="F2495" t="s">
        <v>11486</v>
      </c>
      <c r="G2495">
        <v>1554</v>
      </c>
      <c r="H2495">
        <v>46</v>
      </c>
      <c r="I2495">
        <v>2</v>
      </c>
      <c r="J2495">
        <v>0</v>
      </c>
      <c r="K2495">
        <v>2</v>
      </c>
      <c r="L2495" t="s">
        <v>11489</v>
      </c>
      <c r="M2495">
        <v>391</v>
      </c>
      <c r="N2495" t="s">
        <v>22</v>
      </c>
      <c r="O2495">
        <v>23</v>
      </c>
      <c r="P2495" t="s">
        <v>11490</v>
      </c>
      <c r="Q2495">
        <v>581</v>
      </c>
      <c r="R2495">
        <v>109918</v>
      </c>
    </row>
    <row r="2496" spans="1:18" x14ac:dyDescent="0.25">
      <c r="A2496">
        <v>2494</v>
      </c>
      <c r="B2496" t="s">
        <v>11491</v>
      </c>
      <c r="C2496" t="s">
        <v>11492</v>
      </c>
      <c r="D2496">
        <v>1</v>
      </c>
      <c r="E2496" t="s">
        <v>11493</v>
      </c>
      <c r="F2496" t="s">
        <v>11491</v>
      </c>
      <c r="G2496">
        <v>28566</v>
      </c>
      <c r="H2496">
        <v>783</v>
      </c>
      <c r="I2496">
        <v>29</v>
      </c>
      <c r="J2496">
        <v>0</v>
      </c>
      <c r="K2496">
        <v>0</v>
      </c>
      <c r="L2496" t="s">
        <v>11494</v>
      </c>
      <c r="M2496">
        <v>639</v>
      </c>
      <c r="N2496" t="s">
        <v>22</v>
      </c>
      <c r="O2496">
        <v>142</v>
      </c>
      <c r="P2496" t="s">
        <v>11495</v>
      </c>
      <c r="Q2496">
        <v>167</v>
      </c>
      <c r="R2496">
        <v>5989720</v>
      </c>
    </row>
    <row r="2497" spans="1:18" x14ac:dyDescent="0.25">
      <c r="A2497">
        <v>2495</v>
      </c>
      <c r="B2497" t="s">
        <v>11496</v>
      </c>
      <c r="C2497" t="s">
        <v>11497</v>
      </c>
      <c r="D2497">
        <v>1</v>
      </c>
      <c r="E2497" t="s">
        <v>11498</v>
      </c>
      <c r="F2497" t="s">
        <v>11499</v>
      </c>
      <c r="G2497">
        <v>2812</v>
      </c>
      <c r="H2497">
        <v>67</v>
      </c>
      <c r="I2497">
        <v>2</v>
      </c>
      <c r="J2497">
        <v>0</v>
      </c>
      <c r="K2497">
        <v>0</v>
      </c>
      <c r="L2497" t="s">
        <v>11500</v>
      </c>
      <c r="M2497">
        <v>15200</v>
      </c>
      <c r="N2497" t="s">
        <v>22</v>
      </c>
      <c r="O2497">
        <v>230</v>
      </c>
      <c r="P2497" t="s">
        <v>11501</v>
      </c>
      <c r="Q2497">
        <v>133</v>
      </c>
      <c r="R2497">
        <v>8927906</v>
      </c>
    </row>
    <row r="2498" spans="1:18" x14ac:dyDescent="0.25">
      <c r="A2498">
        <v>2496</v>
      </c>
      <c r="B2498" t="s">
        <v>11502</v>
      </c>
      <c r="C2498" t="s">
        <v>11503</v>
      </c>
      <c r="D2498">
        <v>1</v>
      </c>
      <c r="E2498" t="s">
        <v>11504</v>
      </c>
      <c r="F2498" t="s">
        <v>11505</v>
      </c>
      <c r="G2498">
        <v>1440</v>
      </c>
      <c r="H2498">
        <v>19</v>
      </c>
      <c r="I2498">
        <v>2</v>
      </c>
      <c r="J2498">
        <v>0</v>
      </c>
      <c r="K2498">
        <v>0</v>
      </c>
      <c r="L2498" t="s">
        <v>11506</v>
      </c>
      <c r="M2498">
        <v>1570</v>
      </c>
      <c r="N2498" t="s">
        <v>22</v>
      </c>
      <c r="O2498">
        <v>151</v>
      </c>
      <c r="P2498" t="s">
        <v>11507</v>
      </c>
      <c r="Q2498">
        <v>266</v>
      </c>
      <c r="R2498">
        <v>2104977</v>
      </c>
    </row>
    <row r="2499" spans="1:18" x14ac:dyDescent="0.25">
      <c r="A2499">
        <v>2497</v>
      </c>
      <c r="B2499" t="s">
        <v>11508</v>
      </c>
      <c r="C2499" t="s">
        <v>11509</v>
      </c>
      <c r="D2499">
        <v>1</v>
      </c>
      <c r="E2499" t="s">
        <v>11510</v>
      </c>
      <c r="F2499" t="s">
        <v>11508</v>
      </c>
      <c r="G2499">
        <v>140536</v>
      </c>
      <c r="H2499">
        <v>2247</v>
      </c>
      <c r="I2499">
        <v>207</v>
      </c>
      <c r="J2499">
        <v>0</v>
      </c>
      <c r="K2499">
        <v>0</v>
      </c>
      <c r="L2499" t="s">
        <v>11306</v>
      </c>
      <c r="M2499">
        <v>6700</v>
      </c>
      <c r="N2499" t="s">
        <v>22</v>
      </c>
      <c r="O2499">
        <v>314</v>
      </c>
      <c r="P2499" t="s">
        <v>11511</v>
      </c>
      <c r="Q2499">
        <v>188</v>
      </c>
      <c r="R2499">
        <v>20240937</v>
      </c>
    </row>
    <row r="2500" spans="1:18" x14ac:dyDescent="0.25">
      <c r="A2500">
        <v>2498</v>
      </c>
      <c r="B2500" t="s">
        <v>11512</v>
      </c>
      <c r="C2500" t="s">
        <v>11513</v>
      </c>
      <c r="D2500">
        <v>1</v>
      </c>
      <c r="E2500" t="s">
        <v>11514</v>
      </c>
      <c r="F2500" t="s">
        <v>11515</v>
      </c>
      <c r="G2500">
        <v>20573</v>
      </c>
      <c r="H2500">
        <v>697</v>
      </c>
      <c r="I2500">
        <v>6</v>
      </c>
      <c r="J2500">
        <v>0</v>
      </c>
      <c r="K2500">
        <v>25</v>
      </c>
      <c r="L2500" t="s">
        <v>11516</v>
      </c>
      <c r="M2500">
        <v>290000</v>
      </c>
      <c r="N2500" t="s">
        <v>22</v>
      </c>
      <c r="O2500">
        <v>679</v>
      </c>
      <c r="P2500" t="s">
        <v>11517</v>
      </c>
      <c r="Q2500">
        <v>507</v>
      </c>
      <c r="R2500">
        <v>69571774</v>
      </c>
    </row>
    <row r="2501" spans="1:18" x14ac:dyDescent="0.25">
      <c r="A2501">
        <v>2499</v>
      </c>
      <c r="B2501" t="s">
        <v>8129</v>
      </c>
      <c r="C2501" t="s">
        <v>11518</v>
      </c>
      <c r="D2501">
        <v>1</v>
      </c>
      <c r="E2501" t="s">
        <v>11519</v>
      </c>
      <c r="F2501" t="s">
        <v>8129</v>
      </c>
      <c r="G2501">
        <v>71037</v>
      </c>
      <c r="H2501">
        <v>2053</v>
      </c>
      <c r="I2501">
        <v>219</v>
      </c>
      <c r="J2501">
        <v>0</v>
      </c>
      <c r="K2501">
        <v>2</v>
      </c>
      <c r="L2501" t="s">
        <v>3752</v>
      </c>
      <c r="M2501">
        <v>19</v>
      </c>
      <c r="N2501" t="s">
        <v>22</v>
      </c>
      <c r="O2501">
        <v>75</v>
      </c>
      <c r="P2501" t="s">
        <v>11520</v>
      </c>
      <c r="Q2501">
        <v>885</v>
      </c>
      <c r="R2501">
        <v>1554206</v>
      </c>
    </row>
    <row r="2502" spans="1:18" x14ac:dyDescent="0.25">
      <c r="A2502">
        <v>2500</v>
      </c>
      <c r="B2502" t="s">
        <v>11521</v>
      </c>
      <c r="C2502" t="s">
        <v>11522</v>
      </c>
      <c r="D2502">
        <v>1</v>
      </c>
      <c r="E2502" t="s">
        <v>11523</v>
      </c>
      <c r="F2502" t="s">
        <v>11521</v>
      </c>
      <c r="G2502">
        <v>78533</v>
      </c>
      <c r="H2502">
        <v>7482</v>
      </c>
      <c r="I2502">
        <v>796</v>
      </c>
      <c r="J2502">
        <v>0</v>
      </c>
      <c r="K2502">
        <v>1</v>
      </c>
      <c r="L2502" t="s">
        <v>2669</v>
      </c>
      <c r="M2502">
        <v>1050</v>
      </c>
      <c r="N2502" t="s">
        <v>22</v>
      </c>
      <c r="O2502">
        <v>30</v>
      </c>
      <c r="P2502" t="s">
        <v>11524</v>
      </c>
      <c r="Q2502">
        <v>1686</v>
      </c>
      <c r="R2502">
        <v>749235</v>
      </c>
    </row>
    <row r="2503" spans="1:18" x14ac:dyDescent="0.25">
      <c r="A2503">
        <v>2501</v>
      </c>
      <c r="B2503" t="s">
        <v>11525</v>
      </c>
      <c r="C2503" t="s">
        <v>11526</v>
      </c>
      <c r="D2503">
        <v>1</v>
      </c>
      <c r="E2503" t="s">
        <v>11527</v>
      </c>
      <c r="F2503" t="s">
        <v>11525</v>
      </c>
      <c r="G2503">
        <v>2157</v>
      </c>
      <c r="H2503">
        <v>70</v>
      </c>
      <c r="I2503">
        <v>5</v>
      </c>
      <c r="J2503">
        <v>0</v>
      </c>
      <c r="K2503">
        <v>3</v>
      </c>
      <c r="L2503" t="s">
        <v>11528</v>
      </c>
      <c r="M2503">
        <v>769</v>
      </c>
      <c r="N2503" t="s">
        <v>22</v>
      </c>
      <c r="O2503">
        <v>50</v>
      </c>
      <c r="P2503" t="s">
        <v>11529</v>
      </c>
      <c r="Q2503">
        <v>575</v>
      </c>
      <c r="R2503">
        <v>437913</v>
      </c>
    </row>
    <row r="2504" spans="1:18" x14ac:dyDescent="0.25">
      <c r="A2504">
        <v>2502</v>
      </c>
      <c r="B2504" t="s">
        <v>2887</v>
      </c>
      <c r="C2504" t="s">
        <v>11530</v>
      </c>
      <c r="D2504">
        <v>1</v>
      </c>
      <c r="E2504" t="s">
        <v>11531</v>
      </c>
      <c r="F2504" t="s">
        <v>2887</v>
      </c>
      <c r="G2504">
        <v>27870</v>
      </c>
      <c r="H2504">
        <v>396</v>
      </c>
      <c r="I2504">
        <v>36</v>
      </c>
      <c r="J2504">
        <v>0</v>
      </c>
      <c r="K2504">
        <v>1</v>
      </c>
      <c r="L2504" t="s">
        <v>11532</v>
      </c>
      <c r="M2504">
        <v>1360</v>
      </c>
      <c r="N2504" t="s">
        <v>22</v>
      </c>
      <c r="O2504">
        <v>593</v>
      </c>
      <c r="P2504" t="s">
        <v>11533</v>
      </c>
      <c r="Q2504">
        <v>365</v>
      </c>
      <c r="R2504">
        <v>2105114</v>
      </c>
    </row>
    <row r="2505" spans="1:18" x14ac:dyDescent="0.25">
      <c r="A2505">
        <v>2503</v>
      </c>
      <c r="B2505" t="s">
        <v>11534</v>
      </c>
      <c r="C2505" t="s">
        <v>11535</v>
      </c>
      <c r="D2505">
        <v>1</v>
      </c>
      <c r="E2505" t="e">
        <f>-wznDDcz904</f>
        <v>#NAME?</v>
      </c>
      <c r="F2505" t="s">
        <v>11534</v>
      </c>
      <c r="G2505">
        <v>35215</v>
      </c>
      <c r="H2505">
        <v>769</v>
      </c>
      <c r="I2505">
        <v>29</v>
      </c>
      <c r="J2505">
        <v>0</v>
      </c>
      <c r="K2505">
        <v>12</v>
      </c>
      <c r="L2505" t="s">
        <v>11536</v>
      </c>
      <c r="M2505">
        <v>2120</v>
      </c>
      <c r="N2505" t="s">
        <v>22</v>
      </c>
      <c r="O2505">
        <v>33</v>
      </c>
      <c r="P2505" t="s">
        <v>11537</v>
      </c>
      <c r="Q2505">
        <v>717</v>
      </c>
      <c r="R2505">
        <v>923614</v>
      </c>
    </row>
    <row r="2506" spans="1:18" x14ac:dyDescent="0.25">
      <c r="A2506">
        <v>2504</v>
      </c>
      <c r="B2506" t="s">
        <v>11538</v>
      </c>
      <c r="C2506" t="s">
        <v>11539</v>
      </c>
      <c r="D2506">
        <v>1</v>
      </c>
      <c r="E2506" t="s">
        <v>11540</v>
      </c>
      <c r="F2506" t="s">
        <v>11541</v>
      </c>
      <c r="G2506">
        <v>2269</v>
      </c>
      <c r="H2506">
        <v>67</v>
      </c>
      <c r="I2506">
        <v>1</v>
      </c>
      <c r="J2506">
        <v>0</v>
      </c>
      <c r="K2506">
        <v>1</v>
      </c>
      <c r="L2506" t="s">
        <v>11542</v>
      </c>
      <c r="M2506">
        <v>2</v>
      </c>
      <c r="N2506" t="s">
        <v>22</v>
      </c>
      <c r="O2506">
        <v>1</v>
      </c>
      <c r="P2506" t="s">
        <v>11543</v>
      </c>
      <c r="Q2506">
        <v>489</v>
      </c>
      <c r="R2506">
        <v>2266</v>
      </c>
    </row>
    <row r="2507" spans="1:18" x14ac:dyDescent="0.25">
      <c r="A2507">
        <v>2505</v>
      </c>
      <c r="B2507" t="s">
        <v>11544</v>
      </c>
      <c r="C2507" t="s">
        <v>11545</v>
      </c>
      <c r="D2507">
        <v>1</v>
      </c>
      <c r="E2507" t="s">
        <v>11546</v>
      </c>
      <c r="F2507" t="s">
        <v>11544</v>
      </c>
      <c r="G2507">
        <v>14248</v>
      </c>
      <c r="H2507">
        <v>240</v>
      </c>
      <c r="I2507">
        <v>36</v>
      </c>
      <c r="J2507">
        <v>0</v>
      </c>
      <c r="K2507">
        <v>0</v>
      </c>
      <c r="L2507" t="s">
        <v>2783</v>
      </c>
      <c r="M2507">
        <v>81</v>
      </c>
      <c r="N2507" t="s">
        <v>22</v>
      </c>
      <c r="O2507">
        <v>40</v>
      </c>
      <c r="P2507" t="s">
        <v>11547</v>
      </c>
      <c r="Q2507">
        <v>106</v>
      </c>
      <c r="R2507">
        <v>217685</v>
      </c>
    </row>
    <row r="2508" spans="1:18" x14ac:dyDescent="0.25">
      <c r="A2508">
        <v>2506</v>
      </c>
      <c r="B2508" t="s">
        <v>11548</v>
      </c>
      <c r="C2508" t="s">
        <v>11549</v>
      </c>
      <c r="D2508">
        <v>1</v>
      </c>
      <c r="E2508" t="s">
        <v>11550</v>
      </c>
      <c r="F2508" t="s">
        <v>11548</v>
      </c>
      <c r="G2508">
        <v>579</v>
      </c>
      <c r="H2508">
        <v>21</v>
      </c>
      <c r="I2508">
        <v>0</v>
      </c>
      <c r="J2508">
        <v>0</v>
      </c>
      <c r="K2508">
        <v>0</v>
      </c>
      <c r="L2508" t="s">
        <v>2669</v>
      </c>
      <c r="M2508">
        <v>1050</v>
      </c>
      <c r="N2508" t="s">
        <v>22</v>
      </c>
      <c r="O2508">
        <v>30</v>
      </c>
      <c r="P2508" t="s">
        <v>11551</v>
      </c>
      <c r="Q2508">
        <v>97</v>
      </c>
      <c r="R2508">
        <v>749235</v>
      </c>
    </row>
    <row r="2509" spans="1:18" x14ac:dyDescent="0.25">
      <c r="A2509">
        <v>2507</v>
      </c>
      <c r="B2509" t="s">
        <v>11552</v>
      </c>
      <c r="C2509" t="s">
        <v>11553</v>
      </c>
      <c r="D2509">
        <v>1</v>
      </c>
      <c r="E2509" t="s">
        <v>11554</v>
      </c>
      <c r="F2509" t="s">
        <v>11555</v>
      </c>
      <c r="G2509">
        <v>3353</v>
      </c>
      <c r="H2509">
        <v>88</v>
      </c>
      <c r="I2509">
        <v>6</v>
      </c>
      <c r="J2509">
        <v>0</v>
      </c>
      <c r="K2509">
        <v>0</v>
      </c>
      <c r="L2509" t="s">
        <v>11264</v>
      </c>
      <c r="M2509">
        <v>1860</v>
      </c>
      <c r="N2509" t="s">
        <v>22</v>
      </c>
      <c r="O2509">
        <v>65</v>
      </c>
      <c r="P2509" t="s">
        <v>11556</v>
      </c>
      <c r="Q2509">
        <v>9</v>
      </c>
      <c r="R2509">
        <v>1055208</v>
      </c>
    </row>
    <row r="2510" spans="1:18" x14ac:dyDescent="0.25">
      <c r="A2510">
        <v>2508</v>
      </c>
      <c r="B2510" t="s">
        <v>11557</v>
      </c>
      <c r="C2510" t="s">
        <v>11558</v>
      </c>
      <c r="D2510">
        <v>1</v>
      </c>
      <c r="E2510" t="s">
        <v>11559</v>
      </c>
      <c r="F2510" t="s">
        <v>11557</v>
      </c>
      <c r="G2510">
        <v>7899</v>
      </c>
      <c r="H2510">
        <v>147</v>
      </c>
      <c r="I2510">
        <v>16</v>
      </c>
      <c r="J2510">
        <v>0</v>
      </c>
      <c r="K2510">
        <v>0</v>
      </c>
      <c r="L2510" t="s">
        <v>11560</v>
      </c>
      <c r="M2510">
        <v>587</v>
      </c>
      <c r="N2510" t="s">
        <v>22</v>
      </c>
      <c r="O2510">
        <v>57</v>
      </c>
      <c r="P2510" t="s">
        <v>11561</v>
      </c>
      <c r="Q2510">
        <v>105</v>
      </c>
      <c r="R2510">
        <v>439835</v>
      </c>
    </row>
    <row r="2511" spans="1:18" x14ac:dyDescent="0.25">
      <c r="A2511">
        <v>2509</v>
      </c>
      <c r="B2511" t="s">
        <v>11562</v>
      </c>
      <c r="C2511" t="s">
        <v>11563</v>
      </c>
      <c r="D2511">
        <v>2</v>
      </c>
      <c r="E2511" t="s">
        <v>11564</v>
      </c>
      <c r="F2511" t="s">
        <v>11565</v>
      </c>
      <c r="G2511">
        <v>480314</v>
      </c>
      <c r="H2511">
        <v>5492</v>
      </c>
      <c r="I2511">
        <v>673</v>
      </c>
      <c r="J2511">
        <v>0</v>
      </c>
      <c r="K2511">
        <v>44</v>
      </c>
      <c r="L2511" t="s">
        <v>11566</v>
      </c>
      <c r="M2511">
        <v>1460</v>
      </c>
      <c r="N2511" t="s">
        <v>22</v>
      </c>
      <c r="O2511">
        <v>47</v>
      </c>
      <c r="P2511" t="s">
        <v>11567</v>
      </c>
      <c r="Q2511">
        <v>498</v>
      </c>
      <c r="R2511">
        <v>1938712</v>
      </c>
    </row>
    <row r="2512" spans="1:18" x14ac:dyDescent="0.25">
      <c r="A2512">
        <v>2510</v>
      </c>
      <c r="B2512" t="s">
        <v>11568</v>
      </c>
      <c r="C2512" t="s">
        <v>11569</v>
      </c>
      <c r="D2512">
        <v>1</v>
      </c>
      <c r="E2512" t="s">
        <v>11570</v>
      </c>
      <c r="F2512" t="s">
        <v>11568</v>
      </c>
      <c r="G2512">
        <v>62198</v>
      </c>
      <c r="H2512">
        <v>1375</v>
      </c>
      <c r="I2512">
        <v>147</v>
      </c>
      <c r="J2512">
        <v>0</v>
      </c>
      <c r="K2512">
        <v>1</v>
      </c>
      <c r="L2512" t="s">
        <v>11385</v>
      </c>
      <c r="M2512">
        <v>1150</v>
      </c>
      <c r="N2512" t="s">
        <v>22</v>
      </c>
      <c r="O2512">
        <v>249</v>
      </c>
      <c r="P2512" t="s">
        <v>11571</v>
      </c>
      <c r="Q2512">
        <v>334</v>
      </c>
      <c r="R2512">
        <v>1583479</v>
      </c>
    </row>
    <row r="2513" spans="1:18" x14ac:dyDescent="0.25">
      <c r="A2513">
        <v>2511</v>
      </c>
      <c r="B2513" t="s">
        <v>11572</v>
      </c>
      <c r="C2513" t="s">
        <v>11573</v>
      </c>
      <c r="D2513">
        <v>1</v>
      </c>
      <c r="E2513" t="s">
        <v>11574</v>
      </c>
      <c r="F2513" t="s">
        <v>11572</v>
      </c>
      <c r="G2513">
        <v>1750</v>
      </c>
      <c r="H2513">
        <v>36</v>
      </c>
      <c r="I2513">
        <v>1</v>
      </c>
      <c r="J2513">
        <v>0</v>
      </c>
      <c r="K2513">
        <v>0</v>
      </c>
      <c r="L2513" t="s">
        <v>11216</v>
      </c>
      <c r="M2513">
        <v>19</v>
      </c>
      <c r="N2513" t="s">
        <v>22</v>
      </c>
      <c r="O2513">
        <v>59</v>
      </c>
      <c r="P2513" t="s">
        <v>11575</v>
      </c>
      <c r="Q2513">
        <v>106</v>
      </c>
      <c r="R2513">
        <v>147069</v>
      </c>
    </row>
    <row r="2514" spans="1:18" x14ac:dyDescent="0.25">
      <c r="A2514">
        <v>2512</v>
      </c>
      <c r="B2514" t="s">
        <v>11576</v>
      </c>
      <c r="C2514" t="s">
        <v>11577</v>
      </c>
      <c r="D2514">
        <v>1</v>
      </c>
      <c r="E2514" t="s">
        <v>11578</v>
      </c>
      <c r="F2514" t="s">
        <v>11576</v>
      </c>
      <c r="G2514">
        <v>3220</v>
      </c>
      <c r="H2514">
        <v>89</v>
      </c>
      <c r="I2514">
        <v>1</v>
      </c>
      <c r="J2514">
        <v>0</v>
      </c>
      <c r="K2514">
        <v>0</v>
      </c>
      <c r="L2514" t="s">
        <v>2798</v>
      </c>
      <c r="M2514">
        <v>288</v>
      </c>
      <c r="N2514" t="s">
        <v>22</v>
      </c>
      <c r="O2514">
        <v>96</v>
      </c>
      <c r="P2514" t="s">
        <v>11579</v>
      </c>
      <c r="Q2514">
        <v>141</v>
      </c>
      <c r="R2514">
        <v>328332</v>
      </c>
    </row>
    <row r="2515" spans="1:18" x14ac:dyDescent="0.25">
      <c r="A2515">
        <v>2513</v>
      </c>
      <c r="B2515" t="s">
        <v>11580</v>
      </c>
      <c r="C2515" t="s">
        <v>11581</v>
      </c>
      <c r="D2515">
        <v>1</v>
      </c>
      <c r="E2515" t="s">
        <v>11582</v>
      </c>
      <c r="F2515" t="s">
        <v>11583</v>
      </c>
      <c r="G2515">
        <v>18796</v>
      </c>
      <c r="H2515">
        <v>509</v>
      </c>
      <c r="I2515">
        <v>20</v>
      </c>
      <c r="J2515">
        <v>0</v>
      </c>
      <c r="K2515">
        <v>5</v>
      </c>
      <c r="L2515" t="s">
        <v>11441</v>
      </c>
      <c r="M2515">
        <v>537</v>
      </c>
      <c r="N2515" t="s">
        <v>22</v>
      </c>
      <c r="O2515">
        <v>70</v>
      </c>
      <c r="P2515" t="s">
        <v>11584</v>
      </c>
      <c r="Q2515">
        <v>433</v>
      </c>
      <c r="R2515">
        <v>295490</v>
      </c>
    </row>
    <row r="2516" spans="1:18" x14ac:dyDescent="0.25">
      <c r="A2516">
        <v>2514</v>
      </c>
      <c r="B2516" t="s">
        <v>11585</v>
      </c>
      <c r="C2516" t="s">
        <v>11586</v>
      </c>
      <c r="D2516">
        <v>1</v>
      </c>
      <c r="E2516" t="s">
        <v>11587</v>
      </c>
      <c r="F2516" t="s">
        <v>11585</v>
      </c>
      <c r="G2516">
        <v>36140</v>
      </c>
      <c r="H2516">
        <v>456</v>
      </c>
      <c r="I2516">
        <v>62</v>
      </c>
      <c r="J2516">
        <v>0</v>
      </c>
      <c r="K2516">
        <v>2</v>
      </c>
      <c r="L2516" t="s">
        <v>2649</v>
      </c>
      <c r="M2516">
        <v>313</v>
      </c>
      <c r="N2516" t="s">
        <v>22</v>
      </c>
      <c r="O2516">
        <v>83</v>
      </c>
      <c r="P2516" t="s">
        <v>11588</v>
      </c>
      <c r="Q2516">
        <v>329</v>
      </c>
      <c r="R2516">
        <v>3378961</v>
      </c>
    </row>
    <row r="2517" spans="1:18" x14ac:dyDescent="0.25">
      <c r="A2517">
        <v>2515</v>
      </c>
      <c r="B2517" t="s">
        <v>11589</v>
      </c>
      <c r="C2517" t="s">
        <v>11590</v>
      </c>
      <c r="D2517">
        <v>1</v>
      </c>
      <c r="E2517" t="s">
        <v>11591</v>
      </c>
      <c r="F2517" t="s">
        <v>11589</v>
      </c>
      <c r="G2517">
        <v>19497</v>
      </c>
      <c r="H2517">
        <v>440</v>
      </c>
      <c r="I2517">
        <v>13</v>
      </c>
      <c r="J2517">
        <v>0</v>
      </c>
      <c r="K2517">
        <v>1</v>
      </c>
      <c r="L2517" t="s">
        <v>977</v>
      </c>
      <c r="M2517">
        <v>2490</v>
      </c>
      <c r="N2517" t="s">
        <v>22</v>
      </c>
      <c r="O2517">
        <v>31</v>
      </c>
      <c r="P2517" t="s">
        <v>11592</v>
      </c>
      <c r="Q2517">
        <v>343</v>
      </c>
      <c r="R2517">
        <v>4589374</v>
      </c>
    </row>
    <row r="2518" spans="1:18" x14ac:dyDescent="0.25">
      <c r="A2518">
        <v>2516</v>
      </c>
      <c r="B2518" t="s">
        <v>11593</v>
      </c>
      <c r="C2518" t="s">
        <v>11594</v>
      </c>
      <c r="D2518">
        <v>1</v>
      </c>
      <c r="E2518" t="s">
        <v>11595</v>
      </c>
      <c r="F2518" t="s">
        <v>11593</v>
      </c>
      <c r="G2518">
        <v>2949</v>
      </c>
      <c r="H2518">
        <v>103</v>
      </c>
      <c r="I2518">
        <v>2</v>
      </c>
      <c r="J2518">
        <v>0</v>
      </c>
      <c r="K2518">
        <v>0</v>
      </c>
      <c r="L2518" t="s">
        <v>2783</v>
      </c>
      <c r="M2518">
        <v>81</v>
      </c>
      <c r="N2518" t="s">
        <v>22</v>
      </c>
      <c r="O2518">
        <v>40</v>
      </c>
      <c r="P2518" t="s">
        <v>11596</v>
      </c>
      <c r="Q2518">
        <v>64</v>
      </c>
      <c r="R2518">
        <v>217685</v>
      </c>
    </row>
    <row r="2519" spans="1:18" x14ac:dyDescent="0.25">
      <c r="B2519" s="2"/>
    </row>
    <row r="2520" spans="1:18" x14ac:dyDescent="0.25">
      <c r="A2520">
        <v>2518</v>
      </c>
      <c r="B2520" t="s">
        <v>11597</v>
      </c>
      <c r="C2520" t="s">
        <v>11598</v>
      </c>
      <c r="D2520">
        <v>1</v>
      </c>
      <c r="E2520" t="s">
        <v>11599</v>
      </c>
      <c r="F2520" t="s">
        <v>11597</v>
      </c>
      <c r="G2520">
        <v>35808</v>
      </c>
      <c r="H2520">
        <v>1596</v>
      </c>
      <c r="I2520">
        <v>96</v>
      </c>
      <c r="J2520">
        <v>0</v>
      </c>
      <c r="K2520">
        <v>9</v>
      </c>
      <c r="L2520" t="s">
        <v>11375</v>
      </c>
      <c r="M2520">
        <v>2350</v>
      </c>
      <c r="N2520" t="s">
        <v>22</v>
      </c>
      <c r="O2520">
        <v>33</v>
      </c>
      <c r="P2520" t="s">
        <v>11600</v>
      </c>
      <c r="Q2520">
        <v>630</v>
      </c>
      <c r="R2520">
        <v>914321</v>
      </c>
    </row>
    <row r="2521" spans="1:18" x14ac:dyDescent="0.25">
      <c r="A2521">
        <v>2519</v>
      </c>
      <c r="B2521" t="s">
        <v>11601</v>
      </c>
      <c r="C2521" t="s">
        <v>11602</v>
      </c>
      <c r="D2521">
        <v>1</v>
      </c>
      <c r="E2521" t="s">
        <v>11603</v>
      </c>
      <c r="F2521" t="s">
        <v>11601</v>
      </c>
      <c r="G2521">
        <v>38682</v>
      </c>
      <c r="H2521">
        <v>1122</v>
      </c>
      <c r="I2521">
        <v>59</v>
      </c>
      <c r="J2521">
        <v>0</v>
      </c>
      <c r="K2521">
        <v>8</v>
      </c>
      <c r="L2521" t="s">
        <v>11604</v>
      </c>
      <c r="M2521">
        <v>56</v>
      </c>
      <c r="N2521" t="s">
        <v>22</v>
      </c>
      <c r="O2521">
        <v>1</v>
      </c>
      <c r="P2521" t="s">
        <v>11605</v>
      </c>
      <c r="Q2521">
        <v>581</v>
      </c>
      <c r="R2521">
        <v>38653</v>
      </c>
    </row>
    <row r="2522" spans="1:18" x14ac:dyDescent="0.25">
      <c r="A2522">
        <v>2520</v>
      </c>
      <c r="B2522" t="s">
        <v>11606</v>
      </c>
      <c r="C2522" t="s">
        <v>11607</v>
      </c>
      <c r="D2522">
        <v>1</v>
      </c>
      <c r="E2522" t="s">
        <v>11608</v>
      </c>
      <c r="F2522" t="s">
        <v>11609</v>
      </c>
      <c r="G2522">
        <v>173604</v>
      </c>
      <c r="H2522">
        <v>3607</v>
      </c>
      <c r="I2522">
        <v>379</v>
      </c>
      <c r="J2522">
        <v>0</v>
      </c>
      <c r="K2522">
        <v>0</v>
      </c>
      <c r="L2522" t="s">
        <v>11610</v>
      </c>
      <c r="M2522">
        <v>923</v>
      </c>
      <c r="N2522" t="s">
        <v>22</v>
      </c>
      <c r="O2522">
        <v>123</v>
      </c>
      <c r="P2522" t="s">
        <v>11611</v>
      </c>
      <c r="Q2522">
        <v>863</v>
      </c>
      <c r="R2522">
        <v>2922467</v>
      </c>
    </row>
    <row r="2523" spans="1:18" x14ac:dyDescent="0.25">
      <c r="A2523">
        <v>2521</v>
      </c>
      <c r="B2523" t="s">
        <v>9590</v>
      </c>
      <c r="C2523" t="s">
        <v>11612</v>
      </c>
      <c r="D2523">
        <v>1</v>
      </c>
      <c r="E2523" t="s">
        <v>11613</v>
      </c>
      <c r="F2523" t="s">
        <v>9590</v>
      </c>
      <c r="G2523">
        <v>2570792</v>
      </c>
      <c r="H2523">
        <v>42789</v>
      </c>
      <c r="I2523">
        <v>4497</v>
      </c>
      <c r="J2523">
        <v>0</v>
      </c>
      <c r="K2523">
        <v>20</v>
      </c>
      <c r="L2523" t="s">
        <v>11614</v>
      </c>
      <c r="M2523">
        <v>1250</v>
      </c>
      <c r="N2523" t="s">
        <v>22</v>
      </c>
      <c r="O2523">
        <v>63</v>
      </c>
      <c r="P2523" t="s">
        <v>11615</v>
      </c>
      <c r="Q2523">
        <v>518</v>
      </c>
      <c r="R2523">
        <v>17969210</v>
      </c>
    </row>
    <row r="2524" spans="1:18" x14ac:dyDescent="0.25">
      <c r="A2524">
        <v>2522</v>
      </c>
      <c r="B2524" t="s">
        <v>8129</v>
      </c>
      <c r="C2524" t="s">
        <v>11616</v>
      </c>
      <c r="D2524">
        <v>1</v>
      </c>
      <c r="E2524" t="s">
        <v>11617</v>
      </c>
      <c r="F2524" t="s">
        <v>8129</v>
      </c>
      <c r="G2524">
        <v>36829</v>
      </c>
      <c r="H2524">
        <v>573</v>
      </c>
      <c r="I2524">
        <v>116</v>
      </c>
      <c r="J2524">
        <v>0</v>
      </c>
      <c r="K2524">
        <v>1</v>
      </c>
      <c r="L2524" t="s">
        <v>11618</v>
      </c>
      <c r="M2524">
        <v>497</v>
      </c>
      <c r="N2524" t="s">
        <v>22</v>
      </c>
      <c r="O2524">
        <v>16</v>
      </c>
      <c r="P2524" t="s">
        <v>11619</v>
      </c>
      <c r="Q2524">
        <v>635</v>
      </c>
      <c r="R2524">
        <v>108398</v>
      </c>
    </row>
    <row r="2525" spans="1:18" x14ac:dyDescent="0.25">
      <c r="A2525">
        <v>2523</v>
      </c>
      <c r="B2525" t="s">
        <v>11620</v>
      </c>
      <c r="C2525" t="s">
        <v>11621</v>
      </c>
      <c r="D2525">
        <v>1</v>
      </c>
      <c r="E2525" t="s">
        <v>11622</v>
      </c>
      <c r="F2525" t="s">
        <v>11620</v>
      </c>
      <c r="G2525">
        <v>348754</v>
      </c>
      <c r="H2525">
        <v>5504</v>
      </c>
      <c r="I2525">
        <v>798</v>
      </c>
      <c r="J2525">
        <v>0</v>
      </c>
      <c r="K2525">
        <v>3</v>
      </c>
      <c r="L2525" t="s">
        <v>11623</v>
      </c>
      <c r="M2525">
        <v>3000</v>
      </c>
      <c r="N2525" t="s">
        <v>22</v>
      </c>
      <c r="O2525">
        <v>152</v>
      </c>
      <c r="P2525" t="s">
        <v>11624</v>
      </c>
      <c r="Q2525">
        <v>1994</v>
      </c>
      <c r="R2525">
        <v>5909715</v>
      </c>
    </row>
    <row r="2526" spans="1:18" x14ac:dyDescent="0.25">
      <c r="A2526">
        <v>2524</v>
      </c>
      <c r="B2526" t="s">
        <v>11625</v>
      </c>
      <c r="C2526" t="s">
        <v>11626</v>
      </c>
      <c r="D2526">
        <v>1</v>
      </c>
      <c r="E2526" t="s">
        <v>11627</v>
      </c>
      <c r="F2526" t="s">
        <v>11625</v>
      </c>
      <c r="G2526">
        <v>1344</v>
      </c>
      <c r="H2526">
        <v>42</v>
      </c>
      <c r="I2526">
        <v>3</v>
      </c>
      <c r="J2526">
        <v>0</v>
      </c>
      <c r="K2526">
        <v>0</v>
      </c>
      <c r="L2526" t="s">
        <v>11560</v>
      </c>
      <c r="M2526">
        <v>587</v>
      </c>
      <c r="N2526" t="s">
        <v>22</v>
      </c>
      <c r="O2526">
        <v>57</v>
      </c>
      <c r="P2526" t="s">
        <v>11628</v>
      </c>
      <c r="Q2526">
        <v>77</v>
      </c>
      <c r="R2526">
        <v>439835</v>
      </c>
    </row>
    <row r="2527" spans="1:18" x14ac:dyDescent="0.25">
      <c r="A2527">
        <v>2525</v>
      </c>
      <c r="B2527" t="s">
        <v>11629</v>
      </c>
      <c r="C2527" t="s">
        <v>11630</v>
      </c>
      <c r="D2527">
        <v>1</v>
      </c>
      <c r="E2527" t="s">
        <v>11631</v>
      </c>
      <c r="F2527" t="s">
        <v>11629</v>
      </c>
      <c r="G2527">
        <v>80321</v>
      </c>
      <c r="H2527">
        <v>2546</v>
      </c>
      <c r="I2527">
        <v>169</v>
      </c>
      <c r="J2527">
        <v>0</v>
      </c>
      <c r="K2527">
        <v>1</v>
      </c>
      <c r="L2527" t="s">
        <v>11385</v>
      </c>
      <c r="M2527">
        <v>1150</v>
      </c>
      <c r="N2527" t="s">
        <v>22</v>
      </c>
      <c r="O2527">
        <v>249</v>
      </c>
      <c r="P2527" t="s">
        <v>11632</v>
      </c>
      <c r="Q2527">
        <v>708</v>
      </c>
      <c r="R2527">
        <v>1583479</v>
      </c>
    </row>
    <row r="2528" spans="1:18" x14ac:dyDescent="0.25">
      <c r="A2528">
        <v>2526</v>
      </c>
      <c r="B2528" t="s">
        <v>11633</v>
      </c>
      <c r="C2528" t="s">
        <v>11634</v>
      </c>
      <c r="D2528">
        <v>1</v>
      </c>
      <c r="E2528" t="s">
        <v>11635</v>
      </c>
      <c r="F2528" t="s">
        <v>11633</v>
      </c>
      <c r="G2528">
        <v>7820</v>
      </c>
      <c r="H2528">
        <v>183</v>
      </c>
      <c r="I2528">
        <v>7</v>
      </c>
      <c r="J2528">
        <v>0</v>
      </c>
      <c r="K2528">
        <v>0</v>
      </c>
      <c r="L2528" t="s">
        <v>11636</v>
      </c>
      <c r="M2528">
        <v>698</v>
      </c>
      <c r="N2528" t="s">
        <v>22</v>
      </c>
      <c r="O2528">
        <v>70</v>
      </c>
      <c r="P2528" t="s">
        <v>11637</v>
      </c>
      <c r="Q2528">
        <v>562</v>
      </c>
      <c r="R2528">
        <v>794210</v>
      </c>
    </row>
    <row r="2529" spans="1:18" x14ac:dyDescent="0.25">
      <c r="A2529">
        <v>2527</v>
      </c>
      <c r="B2529" t="s">
        <v>11638</v>
      </c>
      <c r="C2529" t="s">
        <v>11639</v>
      </c>
      <c r="D2529">
        <v>1</v>
      </c>
      <c r="E2529" t="s">
        <v>11640</v>
      </c>
      <c r="F2529" t="s">
        <v>11641</v>
      </c>
      <c r="G2529">
        <v>7543</v>
      </c>
      <c r="H2529">
        <v>164</v>
      </c>
      <c r="I2529">
        <v>10</v>
      </c>
      <c r="J2529">
        <v>0</v>
      </c>
      <c r="K2529">
        <v>0</v>
      </c>
      <c r="L2529" t="s">
        <v>11642</v>
      </c>
      <c r="M2529">
        <v>223</v>
      </c>
      <c r="N2529" t="s">
        <v>22</v>
      </c>
      <c r="O2529">
        <v>175</v>
      </c>
      <c r="P2529" t="s">
        <v>11643</v>
      </c>
      <c r="Q2529">
        <v>125</v>
      </c>
      <c r="R2529">
        <v>4324480</v>
      </c>
    </row>
    <row r="2530" spans="1:18" x14ac:dyDescent="0.25">
      <c r="A2530">
        <v>2528</v>
      </c>
      <c r="B2530" t="s">
        <v>11644</v>
      </c>
      <c r="C2530" t="s">
        <v>11645</v>
      </c>
      <c r="D2530">
        <v>1</v>
      </c>
      <c r="E2530" t="s">
        <v>11646</v>
      </c>
      <c r="F2530" t="s">
        <v>11647</v>
      </c>
      <c r="G2530">
        <v>11233</v>
      </c>
      <c r="H2530">
        <v>200</v>
      </c>
      <c r="I2530">
        <v>10</v>
      </c>
      <c r="J2530">
        <v>0</v>
      </c>
      <c r="K2530">
        <v>3</v>
      </c>
      <c r="L2530" t="s">
        <v>11648</v>
      </c>
      <c r="M2530">
        <v>147000</v>
      </c>
      <c r="N2530" t="s">
        <v>22</v>
      </c>
      <c r="O2530">
        <v>1083</v>
      </c>
      <c r="P2530" t="s">
        <v>11649</v>
      </c>
      <c r="Q2530">
        <v>1195</v>
      </c>
      <c r="R2530">
        <v>59608485</v>
      </c>
    </row>
    <row r="2531" spans="1:18" x14ac:dyDescent="0.25">
      <c r="A2531">
        <v>2529</v>
      </c>
      <c r="B2531" t="s">
        <v>11650</v>
      </c>
      <c r="C2531" t="s">
        <v>11651</v>
      </c>
      <c r="D2531">
        <v>1</v>
      </c>
      <c r="E2531" t="s">
        <v>11652</v>
      </c>
      <c r="F2531" t="s">
        <v>11650</v>
      </c>
      <c r="G2531">
        <v>218839</v>
      </c>
      <c r="H2531">
        <v>2895</v>
      </c>
      <c r="I2531">
        <v>261</v>
      </c>
      <c r="J2531">
        <v>0</v>
      </c>
      <c r="K2531">
        <v>24</v>
      </c>
      <c r="L2531" t="s">
        <v>11653</v>
      </c>
      <c r="M2531">
        <v>3610</v>
      </c>
      <c r="N2531" t="s">
        <v>22</v>
      </c>
      <c r="O2531">
        <v>13</v>
      </c>
      <c r="P2531" t="s">
        <v>11654</v>
      </c>
      <c r="Q2531">
        <v>1685</v>
      </c>
      <c r="R2531">
        <v>17954715</v>
      </c>
    </row>
    <row r="2532" spans="1:18" x14ac:dyDescent="0.25">
      <c r="A2532">
        <v>2530</v>
      </c>
      <c r="B2532" t="s">
        <v>11655</v>
      </c>
      <c r="C2532" t="s">
        <v>11656</v>
      </c>
      <c r="D2532">
        <v>1</v>
      </c>
      <c r="E2532" t="s">
        <v>11657</v>
      </c>
      <c r="F2532" t="s">
        <v>11655</v>
      </c>
      <c r="G2532">
        <v>762768</v>
      </c>
      <c r="H2532">
        <v>6823</v>
      </c>
      <c r="I2532">
        <v>490</v>
      </c>
      <c r="J2532">
        <v>0</v>
      </c>
      <c r="K2532">
        <v>2</v>
      </c>
      <c r="L2532" t="s">
        <v>644</v>
      </c>
      <c r="M2532">
        <v>404000</v>
      </c>
      <c r="N2532" t="s">
        <v>22</v>
      </c>
      <c r="O2532">
        <v>454</v>
      </c>
      <c r="P2532" t="s">
        <v>11658</v>
      </c>
      <c r="Q2532">
        <v>518</v>
      </c>
      <c r="R2532">
        <v>300588910</v>
      </c>
    </row>
    <row r="2533" spans="1:18" x14ac:dyDescent="0.25">
      <c r="A2533">
        <v>2531</v>
      </c>
      <c r="B2533" t="s">
        <v>11659</v>
      </c>
      <c r="C2533" t="s">
        <v>11660</v>
      </c>
      <c r="D2533">
        <v>2</v>
      </c>
      <c r="E2533" t="s">
        <v>11661</v>
      </c>
      <c r="F2533" t="s">
        <v>11659</v>
      </c>
      <c r="G2533">
        <v>1789823</v>
      </c>
      <c r="H2533">
        <v>14120</v>
      </c>
      <c r="I2533">
        <v>1047</v>
      </c>
      <c r="J2533">
        <v>0</v>
      </c>
      <c r="K2533">
        <v>79</v>
      </c>
      <c r="L2533" t="s">
        <v>11662</v>
      </c>
      <c r="M2533">
        <v>143</v>
      </c>
      <c r="N2533" t="s">
        <v>22</v>
      </c>
      <c r="O2533">
        <v>1048</v>
      </c>
      <c r="P2533" t="s">
        <v>11663</v>
      </c>
      <c r="Q2533">
        <v>1089</v>
      </c>
      <c r="R2533">
        <v>19907988</v>
      </c>
    </row>
    <row r="2534" spans="1:18" x14ac:dyDescent="0.25">
      <c r="A2534">
        <v>2532</v>
      </c>
      <c r="B2534" t="s">
        <v>11664</v>
      </c>
      <c r="C2534" t="s">
        <v>11665</v>
      </c>
      <c r="D2534">
        <v>1</v>
      </c>
      <c r="E2534" t="s">
        <v>11666</v>
      </c>
      <c r="F2534" t="s">
        <v>11664</v>
      </c>
      <c r="G2534">
        <v>6847526</v>
      </c>
      <c r="H2534">
        <v>38908</v>
      </c>
      <c r="I2534">
        <v>3892</v>
      </c>
      <c r="J2534">
        <v>0</v>
      </c>
      <c r="K2534">
        <v>0</v>
      </c>
      <c r="L2534" t="s">
        <v>11667</v>
      </c>
      <c r="M2534">
        <v>2090</v>
      </c>
      <c r="N2534" t="s">
        <v>22</v>
      </c>
      <c r="O2534">
        <v>18</v>
      </c>
      <c r="P2534" t="s">
        <v>11668</v>
      </c>
      <c r="Q2534">
        <v>518</v>
      </c>
      <c r="R2534">
        <v>16125442</v>
      </c>
    </row>
    <row r="2535" spans="1:18" x14ac:dyDescent="0.25">
      <c r="A2535">
        <v>2533</v>
      </c>
      <c r="B2535" t="s">
        <v>11669</v>
      </c>
      <c r="C2535" t="s">
        <v>11670</v>
      </c>
      <c r="D2535">
        <v>1</v>
      </c>
      <c r="E2535" t="s">
        <v>11671</v>
      </c>
      <c r="F2535" t="s">
        <v>11672</v>
      </c>
      <c r="G2535">
        <v>10437640</v>
      </c>
      <c r="H2535">
        <v>56076</v>
      </c>
      <c r="I2535">
        <v>4118</v>
      </c>
      <c r="J2535">
        <v>0</v>
      </c>
      <c r="K2535">
        <v>60</v>
      </c>
      <c r="L2535" t="s">
        <v>11653</v>
      </c>
      <c r="M2535">
        <v>3610</v>
      </c>
      <c r="N2535" t="s">
        <v>22</v>
      </c>
      <c r="O2535">
        <v>13</v>
      </c>
      <c r="P2535" t="s">
        <v>11673</v>
      </c>
      <c r="Q2535">
        <v>812</v>
      </c>
      <c r="R2535">
        <v>17954715</v>
      </c>
    </row>
    <row r="2536" spans="1:18" x14ac:dyDescent="0.25">
      <c r="A2536">
        <v>2534</v>
      </c>
      <c r="B2536" t="s">
        <v>875</v>
      </c>
      <c r="C2536" t="s">
        <v>11674</v>
      </c>
      <c r="D2536">
        <v>1</v>
      </c>
      <c r="E2536" t="s">
        <v>11675</v>
      </c>
      <c r="F2536" t="s">
        <v>875</v>
      </c>
      <c r="G2536">
        <v>1075936</v>
      </c>
      <c r="H2536">
        <v>12788</v>
      </c>
      <c r="I2536">
        <v>550</v>
      </c>
      <c r="J2536">
        <v>0</v>
      </c>
      <c r="K2536">
        <v>80</v>
      </c>
      <c r="L2536" t="s">
        <v>708</v>
      </c>
      <c r="M2536">
        <v>1190</v>
      </c>
      <c r="N2536" t="s">
        <v>22</v>
      </c>
      <c r="O2536">
        <v>92</v>
      </c>
      <c r="P2536" t="s">
        <v>11676</v>
      </c>
      <c r="Q2536">
        <v>680</v>
      </c>
      <c r="R2536">
        <v>88008770</v>
      </c>
    </row>
    <row r="2537" spans="1:18" x14ac:dyDescent="0.25">
      <c r="A2537">
        <v>2535</v>
      </c>
      <c r="B2537" t="s">
        <v>11677</v>
      </c>
      <c r="C2537" t="s">
        <v>11678</v>
      </c>
      <c r="D2537">
        <v>1</v>
      </c>
      <c r="E2537" t="s">
        <v>11679</v>
      </c>
      <c r="F2537" t="s">
        <v>11680</v>
      </c>
      <c r="G2537">
        <v>7227702</v>
      </c>
      <c r="H2537">
        <v>47765</v>
      </c>
      <c r="I2537">
        <v>1957</v>
      </c>
      <c r="J2537">
        <v>0</v>
      </c>
      <c r="K2537">
        <v>152</v>
      </c>
      <c r="L2537" t="s">
        <v>164</v>
      </c>
      <c r="M2537">
        <v>5020</v>
      </c>
      <c r="N2537" t="s">
        <v>22</v>
      </c>
      <c r="O2537">
        <v>76</v>
      </c>
      <c r="P2537" t="s">
        <v>11681</v>
      </c>
      <c r="Q2537">
        <v>441</v>
      </c>
      <c r="R2537">
        <v>118311269</v>
      </c>
    </row>
    <row r="2538" spans="1:18" x14ac:dyDescent="0.25">
      <c r="A2538">
        <v>2536</v>
      </c>
      <c r="B2538" t="s">
        <v>11682</v>
      </c>
      <c r="C2538" t="s">
        <v>11683</v>
      </c>
      <c r="D2538">
        <v>1</v>
      </c>
      <c r="E2538" t="s">
        <v>11684</v>
      </c>
      <c r="F2538" t="s">
        <v>11682</v>
      </c>
      <c r="G2538">
        <v>1077358</v>
      </c>
      <c r="H2538">
        <v>6329</v>
      </c>
      <c r="I2538">
        <v>531</v>
      </c>
      <c r="J2538">
        <v>0</v>
      </c>
      <c r="K2538">
        <v>7</v>
      </c>
      <c r="L2538" t="s">
        <v>174</v>
      </c>
      <c r="M2538">
        <v>5850</v>
      </c>
      <c r="N2538" t="s">
        <v>22</v>
      </c>
      <c r="O2538">
        <v>81</v>
      </c>
      <c r="P2538" t="s">
        <v>11685</v>
      </c>
      <c r="Q2538">
        <v>707</v>
      </c>
      <c r="R2538">
        <v>16997037</v>
      </c>
    </row>
    <row r="2539" spans="1:18" x14ac:dyDescent="0.25">
      <c r="A2539">
        <v>2537</v>
      </c>
      <c r="B2539" t="s">
        <v>11686</v>
      </c>
      <c r="C2539" t="s">
        <v>11687</v>
      </c>
      <c r="D2539">
        <v>1</v>
      </c>
      <c r="E2539" t="s">
        <v>11688</v>
      </c>
      <c r="F2539" t="s">
        <v>11689</v>
      </c>
      <c r="G2539">
        <v>2050327</v>
      </c>
      <c r="H2539">
        <v>24079</v>
      </c>
      <c r="I2539">
        <v>2145</v>
      </c>
      <c r="J2539">
        <v>0</v>
      </c>
      <c r="K2539">
        <v>42</v>
      </c>
      <c r="L2539" t="s">
        <v>11690</v>
      </c>
      <c r="M2539">
        <v>1920</v>
      </c>
      <c r="N2539" t="s">
        <v>22</v>
      </c>
      <c r="O2539">
        <v>20</v>
      </c>
      <c r="P2539" t="s">
        <v>11691</v>
      </c>
      <c r="Q2539">
        <v>307</v>
      </c>
      <c r="R2539">
        <v>10235540</v>
      </c>
    </row>
    <row r="2540" spans="1:18" x14ac:dyDescent="0.25">
      <c r="A2540">
        <v>2538</v>
      </c>
      <c r="B2540" t="s">
        <v>11692</v>
      </c>
      <c r="C2540" t="s">
        <v>11693</v>
      </c>
      <c r="D2540">
        <v>2</v>
      </c>
      <c r="E2540" t="s">
        <v>11694</v>
      </c>
      <c r="F2540" t="s">
        <v>11695</v>
      </c>
      <c r="G2540">
        <v>1648083</v>
      </c>
      <c r="H2540">
        <v>14539</v>
      </c>
      <c r="I2540">
        <v>804</v>
      </c>
      <c r="J2540">
        <v>0</v>
      </c>
      <c r="K2540">
        <v>7</v>
      </c>
      <c r="L2540" t="s">
        <v>11696</v>
      </c>
      <c r="M2540">
        <v>519</v>
      </c>
      <c r="N2540" t="s">
        <v>22</v>
      </c>
      <c r="O2540">
        <v>207</v>
      </c>
      <c r="P2540" t="s">
        <v>11697</v>
      </c>
      <c r="Q2540">
        <v>640</v>
      </c>
      <c r="R2540">
        <v>4841929</v>
      </c>
    </row>
    <row r="2541" spans="1:18" x14ac:dyDescent="0.25">
      <c r="A2541">
        <v>2539</v>
      </c>
      <c r="B2541" t="s">
        <v>11698</v>
      </c>
      <c r="C2541" t="s">
        <v>11699</v>
      </c>
      <c r="D2541">
        <v>1</v>
      </c>
      <c r="E2541" t="s">
        <v>11700</v>
      </c>
      <c r="F2541" t="s">
        <v>11701</v>
      </c>
      <c r="G2541">
        <v>13</v>
      </c>
      <c r="H2541">
        <v>2</v>
      </c>
      <c r="I2541">
        <v>0</v>
      </c>
      <c r="J2541">
        <v>0</v>
      </c>
      <c r="K2541">
        <v>0</v>
      </c>
      <c r="L2541" t="s">
        <v>11702</v>
      </c>
      <c r="M2541">
        <v>8</v>
      </c>
      <c r="N2541" t="s">
        <v>22</v>
      </c>
      <c r="O2541">
        <v>39</v>
      </c>
      <c r="P2541" t="s">
        <v>11703</v>
      </c>
      <c r="Q2541">
        <v>853</v>
      </c>
      <c r="R2541">
        <v>1575</v>
      </c>
    </row>
    <row r="2542" spans="1:18" x14ac:dyDescent="0.25">
      <c r="A2542">
        <v>2540</v>
      </c>
      <c r="B2542" t="s">
        <v>11704</v>
      </c>
      <c r="C2542" t="s">
        <v>11705</v>
      </c>
      <c r="D2542">
        <v>2</v>
      </c>
      <c r="E2542" t="e">
        <f>-QFk2BZdYso</f>
        <v>#NAME?</v>
      </c>
      <c r="F2542" t="s">
        <v>11704</v>
      </c>
      <c r="G2542">
        <v>789069</v>
      </c>
      <c r="H2542">
        <v>8723</v>
      </c>
      <c r="I2542">
        <v>570</v>
      </c>
      <c r="J2542">
        <v>0</v>
      </c>
      <c r="K2542">
        <v>2</v>
      </c>
      <c r="L2542" t="s">
        <v>9695</v>
      </c>
      <c r="M2542">
        <v>60900</v>
      </c>
      <c r="N2542" t="s">
        <v>22</v>
      </c>
      <c r="O2542">
        <v>751</v>
      </c>
      <c r="P2542" t="s">
        <v>11706</v>
      </c>
      <c r="Q2542">
        <v>518</v>
      </c>
      <c r="R2542">
        <v>98023660</v>
      </c>
    </row>
    <row r="2543" spans="1:18" x14ac:dyDescent="0.25">
      <c r="A2543">
        <v>2541</v>
      </c>
      <c r="B2543" t="s">
        <v>11707</v>
      </c>
      <c r="C2543" t="s">
        <v>11708</v>
      </c>
      <c r="D2543">
        <v>1</v>
      </c>
      <c r="E2543" t="s">
        <v>11709</v>
      </c>
      <c r="F2543" t="s">
        <v>11707</v>
      </c>
      <c r="G2543">
        <v>3459665</v>
      </c>
      <c r="H2543">
        <v>32084</v>
      </c>
      <c r="I2543">
        <v>2143</v>
      </c>
      <c r="J2543">
        <v>0</v>
      </c>
      <c r="K2543">
        <v>0</v>
      </c>
      <c r="L2543" t="s">
        <v>11710</v>
      </c>
      <c r="M2543">
        <v>59100</v>
      </c>
      <c r="N2543" t="s">
        <v>22</v>
      </c>
      <c r="O2543">
        <v>600</v>
      </c>
      <c r="P2543" t="s">
        <v>11711</v>
      </c>
      <c r="Q2543">
        <v>129</v>
      </c>
      <c r="R2543">
        <v>10900200</v>
      </c>
    </row>
    <row r="2544" spans="1:18" x14ac:dyDescent="0.25">
      <c r="A2544">
        <v>2542</v>
      </c>
      <c r="B2544" t="s">
        <v>11712</v>
      </c>
      <c r="C2544" t="s">
        <v>11713</v>
      </c>
      <c r="D2544">
        <v>2</v>
      </c>
      <c r="E2544" t="s">
        <v>11714</v>
      </c>
      <c r="F2544" t="s">
        <v>11715</v>
      </c>
      <c r="G2544">
        <v>2490459</v>
      </c>
      <c r="H2544">
        <v>25905</v>
      </c>
      <c r="I2544">
        <v>528</v>
      </c>
      <c r="J2544">
        <v>0</v>
      </c>
      <c r="K2544">
        <v>130</v>
      </c>
      <c r="L2544" t="s">
        <v>11716</v>
      </c>
      <c r="M2544">
        <v>130000</v>
      </c>
      <c r="N2544" t="s">
        <v>22</v>
      </c>
      <c r="O2544">
        <v>85</v>
      </c>
      <c r="P2544" t="s">
        <v>11717</v>
      </c>
      <c r="Q2544">
        <v>999</v>
      </c>
      <c r="R2544">
        <v>11582244</v>
      </c>
    </row>
    <row r="2545" spans="1:18" x14ac:dyDescent="0.25">
      <c r="A2545">
        <v>2543</v>
      </c>
      <c r="B2545" t="s">
        <v>11718</v>
      </c>
      <c r="C2545" t="s">
        <v>11719</v>
      </c>
      <c r="D2545">
        <v>1</v>
      </c>
      <c r="E2545" t="s">
        <v>11720</v>
      </c>
      <c r="F2545" t="s">
        <v>11718</v>
      </c>
      <c r="G2545">
        <v>8182550</v>
      </c>
      <c r="H2545">
        <v>75189</v>
      </c>
      <c r="I2545">
        <v>4530</v>
      </c>
      <c r="J2545">
        <v>0</v>
      </c>
      <c r="K2545">
        <v>192</v>
      </c>
      <c r="L2545" t="s">
        <v>164</v>
      </c>
      <c r="M2545">
        <v>5020</v>
      </c>
      <c r="N2545" t="s">
        <v>22</v>
      </c>
      <c r="O2545">
        <v>76</v>
      </c>
      <c r="P2545" t="s">
        <v>11721</v>
      </c>
      <c r="Q2545">
        <v>1016</v>
      </c>
      <c r="R2545">
        <v>118311269</v>
      </c>
    </row>
    <row r="2546" spans="1:18" x14ac:dyDescent="0.25">
      <c r="A2546">
        <v>2544</v>
      </c>
      <c r="B2546" t="s">
        <v>11722</v>
      </c>
      <c r="C2546" t="s">
        <v>11723</v>
      </c>
      <c r="D2546">
        <v>1</v>
      </c>
      <c r="E2546" t="s">
        <v>11724</v>
      </c>
      <c r="F2546" t="s">
        <v>11722</v>
      </c>
      <c r="G2546">
        <v>230900</v>
      </c>
      <c r="H2546">
        <v>2101</v>
      </c>
      <c r="I2546">
        <v>149</v>
      </c>
      <c r="J2546">
        <v>0</v>
      </c>
      <c r="K2546">
        <v>0</v>
      </c>
      <c r="L2546" t="s">
        <v>11725</v>
      </c>
      <c r="M2546">
        <v>18600</v>
      </c>
      <c r="N2546" t="s">
        <v>22</v>
      </c>
      <c r="O2546">
        <v>22</v>
      </c>
      <c r="P2546" t="s">
        <v>11726</v>
      </c>
      <c r="Q2546">
        <v>185</v>
      </c>
      <c r="R2546">
        <v>8113276</v>
      </c>
    </row>
    <row r="2547" spans="1:18" x14ac:dyDescent="0.25">
      <c r="A2547">
        <v>2545</v>
      </c>
      <c r="B2547" t="s">
        <v>11727</v>
      </c>
      <c r="C2547" t="s">
        <v>11728</v>
      </c>
      <c r="D2547">
        <v>1</v>
      </c>
      <c r="E2547" t="s">
        <v>11729</v>
      </c>
      <c r="F2547" t="s">
        <v>11727</v>
      </c>
      <c r="G2547">
        <v>6095</v>
      </c>
      <c r="H2547">
        <v>139</v>
      </c>
      <c r="I2547">
        <v>5</v>
      </c>
      <c r="J2547">
        <v>0</v>
      </c>
      <c r="K2547">
        <v>0</v>
      </c>
      <c r="L2547" t="s">
        <v>11730</v>
      </c>
      <c r="M2547">
        <v>28800</v>
      </c>
      <c r="N2547" t="s">
        <v>22</v>
      </c>
      <c r="O2547">
        <v>234</v>
      </c>
      <c r="P2547" t="s">
        <v>11731</v>
      </c>
      <c r="Q2547">
        <v>146</v>
      </c>
      <c r="R2547">
        <v>24711214</v>
      </c>
    </row>
    <row r="2548" spans="1:18" x14ac:dyDescent="0.25">
      <c r="A2548">
        <v>2546</v>
      </c>
      <c r="B2548" t="s">
        <v>11732</v>
      </c>
      <c r="C2548" t="s">
        <v>11733</v>
      </c>
      <c r="D2548">
        <v>1</v>
      </c>
      <c r="E2548" t="s">
        <v>11734</v>
      </c>
      <c r="F2548" t="s">
        <v>11735</v>
      </c>
      <c r="G2548">
        <v>4</v>
      </c>
      <c r="H2548">
        <v>0</v>
      </c>
      <c r="I2548">
        <v>0</v>
      </c>
      <c r="J2548">
        <v>0</v>
      </c>
      <c r="K2548">
        <v>0</v>
      </c>
      <c r="L2548" t="s">
        <v>11736</v>
      </c>
      <c r="M2548">
        <v>2</v>
      </c>
      <c r="N2548" t="s">
        <v>22</v>
      </c>
      <c r="O2548">
        <v>4</v>
      </c>
      <c r="P2548" t="s">
        <v>11737</v>
      </c>
      <c r="Q2548">
        <v>653</v>
      </c>
      <c r="R2548">
        <v>131</v>
      </c>
    </row>
    <row r="2549" spans="1:18" x14ac:dyDescent="0.25">
      <c r="A2549">
        <v>2547</v>
      </c>
      <c r="B2549" t="s">
        <v>11738</v>
      </c>
      <c r="C2549" t="s">
        <v>11739</v>
      </c>
      <c r="D2549">
        <v>1</v>
      </c>
      <c r="E2549" t="s">
        <v>11740</v>
      </c>
      <c r="F2549" t="s">
        <v>11738</v>
      </c>
      <c r="G2549">
        <v>24643</v>
      </c>
      <c r="H2549">
        <v>398</v>
      </c>
      <c r="I2549">
        <v>9</v>
      </c>
      <c r="J2549">
        <v>0</v>
      </c>
      <c r="K2549">
        <v>0</v>
      </c>
      <c r="L2549" t="s">
        <v>11741</v>
      </c>
      <c r="M2549">
        <v>25200</v>
      </c>
      <c r="N2549" t="s">
        <v>22</v>
      </c>
      <c r="O2549">
        <v>838</v>
      </c>
      <c r="P2549" t="s">
        <v>11742</v>
      </c>
      <c r="Q2549">
        <v>237</v>
      </c>
      <c r="R2549">
        <v>87960857</v>
      </c>
    </row>
    <row r="2550" spans="1:18" x14ac:dyDescent="0.25">
      <c r="A2550">
        <v>2548</v>
      </c>
      <c r="B2550" t="s">
        <v>11743</v>
      </c>
      <c r="C2550" t="s">
        <v>11744</v>
      </c>
      <c r="D2550">
        <v>1</v>
      </c>
      <c r="E2550" t="s">
        <v>11745</v>
      </c>
      <c r="F2550" t="s">
        <v>11746</v>
      </c>
      <c r="G2550">
        <v>4930</v>
      </c>
      <c r="H2550">
        <v>14</v>
      </c>
      <c r="I2550">
        <v>1</v>
      </c>
      <c r="J2550">
        <v>0</v>
      </c>
      <c r="K2550">
        <v>3</v>
      </c>
      <c r="L2550" t="s">
        <v>11747</v>
      </c>
      <c r="M2550">
        <v>599</v>
      </c>
      <c r="N2550" t="s">
        <v>22</v>
      </c>
      <c r="O2550">
        <v>25</v>
      </c>
      <c r="P2550" t="s">
        <v>11748</v>
      </c>
      <c r="Q2550">
        <v>1184</v>
      </c>
      <c r="R2550">
        <v>329158</v>
      </c>
    </row>
    <row r="2551" spans="1:18" x14ac:dyDescent="0.25">
      <c r="A2551">
        <v>2549</v>
      </c>
      <c r="B2551" t="s">
        <v>11749</v>
      </c>
      <c r="C2551" t="s">
        <v>11750</v>
      </c>
      <c r="D2551">
        <v>2</v>
      </c>
      <c r="E2551" t="s">
        <v>11751</v>
      </c>
      <c r="F2551" t="s">
        <v>11749</v>
      </c>
      <c r="G2551">
        <v>339421</v>
      </c>
      <c r="H2551">
        <v>2608</v>
      </c>
      <c r="I2551">
        <v>236</v>
      </c>
      <c r="J2551">
        <v>0</v>
      </c>
      <c r="K2551">
        <v>5</v>
      </c>
      <c r="L2551" t="s">
        <v>11752</v>
      </c>
      <c r="M2551">
        <v>17000</v>
      </c>
      <c r="N2551" t="s">
        <v>22</v>
      </c>
      <c r="O2551">
        <v>78</v>
      </c>
      <c r="P2551" t="s">
        <v>11753</v>
      </c>
      <c r="Q2551">
        <v>450</v>
      </c>
      <c r="R2551">
        <v>15158867</v>
      </c>
    </row>
    <row r="2552" spans="1:18" x14ac:dyDescent="0.25">
      <c r="A2552">
        <v>2550</v>
      </c>
      <c r="B2552" t="s">
        <v>11754</v>
      </c>
      <c r="C2552" t="s">
        <v>11755</v>
      </c>
      <c r="D2552">
        <v>1</v>
      </c>
      <c r="E2552" t="s">
        <v>11756</v>
      </c>
      <c r="F2552" t="s">
        <v>11757</v>
      </c>
      <c r="G2552">
        <v>42735495</v>
      </c>
      <c r="H2552">
        <v>246360</v>
      </c>
      <c r="I2552">
        <v>8553</v>
      </c>
      <c r="J2552">
        <v>0</v>
      </c>
      <c r="K2552">
        <v>978</v>
      </c>
      <c r="L2552" t="s">
        <v>662</v>
      </c>
      <c r="M2552">
        <v>53600</v>
      </c>
      <c r="N2552" t="s">
        <v>22</v>
      </c>
      <c r="O2552">
        <v>226</v>
      </c>
      <c r="P2552" t="s">
        <v>11758</v>
      </c>
      <c r="Q2552">
        <v>1210</v>
      </c>
      <c r="R2552">
        <v>304348284</v>
      </c>
    </row>
    <row r="2553" spans="1:18" x14ac:dyDescent="0.25">
      <c r="A2553">
        <v>2551</v>
      </c>
      <c r="B2553" t="s">
        <v>11759</v>
      </c>
      <c r="C2553" t="s">
        <v>11760</v>
      </c>
      <c r="D2553">
        <v>1</v>
      </c>
      <c r="E2553" t="s">
        <v>11761</v>
      </c>
      <c r="F2553" t="s">
        <v>11759</v>
      </c>
      <c r="G2553">
        <v>12897932</v>
      </c>
      <c r="H2553">
        <v>82124</v>
      </c>
      <c r="I2553">
        <v>4789</v>
      </c>
      <c r="J2553">
        <v>0</v>
      </c>
      <c r="K2553">
        <v>49</v>
      </c>
      <c r="L2553" t="s">
        <v>369</v>
      </c>
      <c r="M2553">
        <v>215000</v>
      </c>
      <c r="N2553" t="s">
        <v>22</v>
      </c>
      <c r="O2553">
        <v>245</v>
      </c>
      <c r="P2553" t="s">
        <v>11762</v>
      </c>
      <c r="Q2553">
        <v>1132</v>
      </c>
      <c r="R2553">
        <v>380102331</v>
      </c>
    </row>
    <row r="2554" spans="1:18" x14ac:dyDescent="0.25">
      <c r="A2554">
        <v>2552</v>
      </c>
      <c r="B2554" t="s">
        <v>11763</v>
      </c>
      <c r="C2554" t="s">
        <v>11764</v>
      </c>
      <c r="D2554">
        <v>1</v>
      </c>
      <c r="E2554" t="s">
        <v>11765</v>
      </c>
      <c r="F2554" t="s">
        <v>11763</v>
      </c>
      <c r="G2554">
        <v>1924310</v>
      </c>
      <c r="H2554">
        <v>16562</v>
      </c>
      <c r="I2554">
        <v>1337</v>
      </c>
      <c r="J2554">
        <v>0</v>
      </c>
      <c r="K2554">
        <v>8</v>
      </c>
      <c r="L2554" t="s">
        <v>820</v>
      </c>
      <c r="M2554">
        <v>14800</v>
      </c>
      <c r="N2554" t="s">
        <v>22</v>
      </c>
      <c r="O2554">
        <v>988</v>
      </c>
      <c r="P2554" t="s">
        <v>11766</v>
      </c>
      <c r="Q2554">
        <v>1014</v>
      </c>
      <c r="R2554">
        <v>81230440</v>
      </c>
    </row>
    <row r="2555" spans="1:18" x14ac:dyDescent="0.25">
      <c r="A2555">
        <v>2553</v>
      </c>
      <c r="B2555" t="s">
        <v>11767</v>
      </c>
      <c r="C2555" t="s">
        <v>11768</v>
      </c>
      <c r="D2555">
        <v>1</v>
      </c>
      <c r="E2555" t="s">
        <v>11769</v>
      </c>
      <c r="F2555" t="s">
        <v>11767</v>
      </c>
      <c r="G2555">
        <v>343373</v>
      </c>
      <c r="H2555">
        <v>3953</v>
      </c>
      <c r="I2555">
        <v>376</v>
      </c>
      <c r="J2555">
        <v>0</v>
      </c>
      <c r="K2555">
        <v>6</v>
      </c>
      <c r="L2555" t="s">
        <v>1613</v>
      </c>
      <c r="M2555">
        <v>6810</v>
      </c>
      <c r="N2555" t="s">
        <v>22</v>
      </c>
      <c r="O2555">
        <v>199</v>
      </c>
      <c r="P2555" t="s">
        <v>11770</v>
      </c>
      <c r="Q2555">
        <v>519</v>
      </c>
      <c r="R2555">
        <v>224526998</v>
      </c>
    </row>
    <row r="2556" spans="1:18" x14ac:dyDescent="0.25">
      <c r="A2556">
        <v>2554</v>
      </c>
      <c r="B2556" t="s">
        <v>11771</v>
      </c>
      <c r="C2556" t="s">
        <v>11772</v>
      </c>
      <c r="D2556">
        <v>1</v>
      </c>
      <c r="E2556" t="s">
        <v>11773</v>
      </c>
      <c r="F2556" t="s">
        <v>11771</v>
      </c>
      <c r="G2556">
        <v>6988705</v>
      </c>
      <c r="H2556">
        <v>48056</v>
      </c>
      <c r="I2556">
        <v>2128</v>
      </c>
      <c r="J2556">
        <v>0</v>
      </c>
      <c r="K2556">
        <v>3</v>
      </c>
      <c r="L2556" t="s">
        <v>11725</v>
      </c>
      <c r="M2556">
        <v>18600</v>
      </c>
      <c r="N2556" t="s">
        <v>22</v>
      </c>
      <c r="O2556">
        <v>22</v>
      </c>
      <c r="P2556" t="s">
        <v>11774</v>
      </c>
      <c r="Q2556">
        <v>185</v>
      </c>
      <c r="R2556">
        <v>8113276</v>
      </c>
    </row>
    <row r="2557" spans="1:18" x14ac:dyDescent="0.25">
      <c r="A2557">
        <v>2555</v>
      </c>
      <c r="B2557" t="s">
        <v>11775</v>
      </c>
      <c r="C2557" t="s">
        <v>11776</v>
      </c>
      <c r="D2557">
        <v>2</v>
      </c>
      <c r="E2557" t="s">
        <v>11777</v>
      </c>
      <c r="F2557" t="s">
        <v>11778</v>
      </c>
      <c r="G2557">
        <v>8</v>
      </c>
      <c r="H2557">
        <v>1</v>
      </c>
      <c r="I2557">
        <v>0</v>
      </c>
      <c r="J2557">
        <v>0</v>
      </c>
      <c r="K2557">
        <v>3</v>
      </c>
      <c r="L2557" t="s">
        <v>11779</v>
      </c>
      <c r="M2557">
        <v>0</v>
      </c>
      <c r="N2557" t="s">
        <v>22</v>
      </c>
      <c r="O2557">
        <v>6</v>
      </c>
      <c r="P2557" t="s">
        <v>11780</v>
      </c>
      <c r="Q2557">
        <v>859</v>
      </c>
      <c r="R2557">
        <v>27</v>
      </c>
    </row>
    <row r="2558" spans="1:18" x14ac:dyDescent="0.25">
      <c r="A2558">
        <v>2556</v>
      </c>
      <c r="B2558" t="s">
        <v>11781</v>
      </c>
      <c r="C2558" t="s">
        <v>11782</v>
      </c>
      <c r="D2558">
        <v>2</v>
      </c>
      <c r="E2558" t="s">
        <v>11783</v>
      </c>
      <c r="F2558" t="s">
        <v>11781</v>
      </c>
      <c r="G2558">
        <v>489943</v>
      </c>
      <c r="H2558">
        <v>4637</v>
      </c>
      <c r="I2558">
        <v>334</v>
      </c>
      <c r="J2558">
        <v>0</v>
      </c>
      <c r="K2558">
        <v>5</v>
      </c>
      <c r="L2558" t="s">
        <v>1461</v>
      </c>
      <c r="M2558">
        <v>2050</v>
      </c>
      <c r="N2558" t="s">
        <v>22</v>
      </c>
      <c r="O2558">
        <v>155</v>
      </c>
      <c r="P2558" t="s">
        <v>11784</v>
      </c>
      <c r="Q2558">
        <v>852</v>
      </c>
      <c r="R2558">
        <v>15002005</v>
      </c>
    </row>
    <row r="2559" spans="1:18" x14ac:dyDescent="0.25">
      <c r="A2559">
        <v>2557</v>
      </c>
      <c r="B2559" t="s">
        <v>11785</v>
      </c>
      <c r="C2559" t="s">
        <v>11786</v>
      </c>
      <c r="D2559">
        <v>2</v>
      </c>
      <c r="E2559" t="s">
        <v>11787</v>
      </c>
      <c r="F2559" t="s">
        <v>11788</v>
      </c>
      <c r="G2559">
        <v>7119609</v>
      </c>
      <c r="H2559">
        <v>65185</v>
      </c>
      <c r="I2559">
        <v>1114</v>
      </c>
      <c r="J2559">
        <v>0</v>
      </c>
      <c r="K2559">
        <v>601</v>
      </c>
      <c r="L2559" t="s">
        <v>11789</v>
      </c>
      <c r="M2559">
        <v>2710000</v>
      </c>
      <c r="N2559" t="s">
        <v>22</v>
      </c>
      <c r="O2559">
        <v>114</v>
      </c>
      <c r="P2559" t="s">
        <v>11790</v>
      </c>
      <c r="Q2559">
        <v>1261</v>
      </c>
      <c r="R2559">
        <v>1564742875</v>
      </c>
    </row>
    <row r="2560" spans="1:18" x14ac:dyDescent="0.25">
      <c r="A2560">
        <v>2558</v>
      </c>
      <c r="B2560" t="s">
        <v>11791</v>
      </c>
      <c r="C2560" t="s">
        <v>11792</v>
      </c>
      <c r="D2560">
        <v>2</v>
      </c>
      <c r="E2560" t="s">
        <v>11793</v>
      </c>
      <c r="F2560" t="s">
        <v>11794</v>
      </c>
      <c r="G2560">
        <v>3698489</v>
      </c>
      <c r="H2560">
        <v>34087</v>
      </c>
      <c r="I2560">
        <v>2082</v>
      </c>
      <c r="J2560">
        <v>0</v>
      </c>
      <c r="K2560">
        <v>7</v>
      </c>
      <c r="L2560" t="s">
        <v>11795</v>
      </c>
      <c r="M2560">
        <v>992</v>
      </c>
      <c r="N2560" t="s">
        <v>22</v>
      </c>
      <c r="O2560">
        <v>30</v>
      </c>
      <c r="P2560" t="s">
        <v>11796</v>
      </c>
      <c r="Q2560">
        <v>859</v>
      </c>
      <c r="R2560">
        <v>5025935</v>
      </c>
    </row>
    <row r="2561" spans="1:18" x14ac:dyDescent="0.25">
      <c r="A2561">
        <v>2559</v>
      </c>
      <c r="B2561" t="s">
        <v>11797</v>
      </c>
      <c r="C2561" t="s">
        <v>11798</v>
      </c>
      <c r="D2561">
        <v>1</v>
      </c>
      <c r="E2561" t="s">
        <v>11799</v>
      </c>
      <c r="F2561" t="s">
        <v>11800</v>
      </c>
      <c r="G2561">
        <v>527995</v>
      </c>
      <c r="H2561">
        <v>5337</v>
      </c>
      <c r="I2561">
        <v>591</v>
      </c>
      <c r="J2561">
        <v>0</v>
      </c>
      <c r="K2561">
        <v>10</v>
      </c>
      <c r="L2561" t="s">
        <v>644</v>
      </c>
      <c r="M2561">
        <v>404000</v>
      </c>
      <c r="N2561" t="s">
        <v>22</v>
      </c>
      <c r="O2561">
        <v>454</v>
      </c>
      <c r="P2561" t="s">
        <v>11801</v>
      </c>
      <c r="Q2561">
        <v>912</v>
      </c>
      <c r="R2561">
        <v>300588910</v>
      </c>
    </row>
    <row r="2562" spans="1:18" x14ac:dyDescent="0.25">
      <c r="A2562">
        <v>2560</v>
      </c>
      <c r="B2562" t="s">
        <v>11802</v>
      </c>
      <c r="C2562" t="s">
        <v>11803</v>
      </c>
      <c r="D2562">
        <v>1</v>
      </c>
      <c r="E2562" t="s">
        <v>11804</v>
      </c>
      <c r="F2562" t="s">
        <v>11802</v>
      </c>
      <c r="G2562">
        <v>8178704</v>
      </c>
      <c r="H2562">
        <v>41860</v>
      </c>
      <c r="I2562">
        <v>4156</v>
      </c>
      <c r="J2562">
        <v>0</v>
      </c>
      <c r="K2562">
        <v>145</v>
      </c>
      <c r="L2562" t="s">
        <v>11805</v>
      </c>
      <c r="M2562">
        <v>7130</v>
      </c>
      <c r="N2562" t="s">
        <v>22</v>
      </c>
      <c r="O2562">
        <v>50</v>
      </c>
      <c r="P2562" t="s">
        <v>11806</v>
      </c>
      <c r="Q2562">
        <v>1127</v>
      </c>
      <c r="R2562">
        <v>13814914</v>
      </c>
    </row>
    <row r="2563" spans="1:18" x14ac:dyDescent="0.25">
      <c r="A2563">
        <v>2561</v>
      </c>
      <c r="B2563" t="s">
        <v>11807</v>
      </c>
      <c r="C2563" t="s">
        <v>11808</v>
      </c>
      <c r="D2563">
        <v>1</v>
      </c>
      <c r="E2563" t="s">
        <v>11809</v>
      </c>
      <c r="F2563" t="s">
        <v>11807</v>
      </c>
      <c r="G2563">
        <v>2469034</v>
      </c>
      <c r="H2563">
        <v>18481</v>
      </c>
      <c r="I2563">
        <v>1031</v>
      </c>
      <c r="J2563">
        <v>0</v>
      </c>
      <c r="K2563">
        <v>7</v>
      </c>
      <c r="L2563" t="s">
        <v>519</v>
      </c>
      <c r="M2563">
        <v>7980</v>
      </c>
      <c r="N2563" t="s">
        <v>22</v>
      </c>
      <c r="O2563">
        <v>112</v>
      </c>
      <c r="P2563" t="s">
        <v>11810</v>
      </c>
      <c r="Q2563">
        <v>629</v>
      </c>
      <c r="R2563">
        <v>700104791</v>
      </c>
    </row>
    <row r="2564" spans="1:18" x14ac:dyDescent="0.25">
      <c r="A2564">
        <v>2562</v>
      </c>
      <c r="B2564" t="s">
        <v>11811</v>
      </c>
      <c r="C2564" t="s">
        <v>11812</v>
      </c>
      <c r="D2564">
        <v>1</v>
      </c>
      <c r="E2564" t="s">
        <v>11813</v>
      </c>
      <c r="F2564" t="s">
        <v>11811</v>
      </c>
      <c r="G2564">
        <v>1340803</v>
      </c>
      <c r="H2564">
        <v>13089</v>
      </c>
      <c r="I2564">
        <v>460</v>
      </c>
      <c r="J2564">
        <v>0</v>
      </c>
      <c r="K2564">
        <v>139</v>
      </c>
      <c r="L2564" t="s">
        <v>56</v>
      </c>
      <c r="M2564">
        <v>18300</v>
      </c>
      <c r="N2564" t="s">
        <v>22</v>
      </c>
      <c r="O2564">
        <v>1950</v>
      </c>
      <c r="P2564" t="s">
        <v>11814</v>
      </c>
      <c r="Q2564">
        <v>930</v>
      </c>
      <c r="R2564">
        <v>369603480</v>
      </c>
    </row>
    <row r="2565" spans="1:18" x14ac:dyDescent="0.25">
      <c r="A2565">
        <v>2563</v>
      </c>
      <c r="B2565" t="s">
        <v>11815</v>
      </c>
      <c r="C2565" t="s">
        <v>11816</v>
      </c>
      <c r="D2565">
        <v>1</v>
      </c>
      <c r="E2565" t="s">
        <v>11817</v>
      </c>
      <c r="F2565" t="s">
        <v>11815</v>
      </c>
      <c r="G2565">
        <v>373720</v>
      </c>
      <c r="H2565">
        <v>4811</v>
      </c>
      <c r="I2565">
        <v>187</v>
      </c>
      <c r="J2565">
        <v>0</v>
      </c>
      <c r="K2565">
        <v>2</v>
      </c>
      <c r="L2565" t="s">
        <v>11818</v>
      </c>
      <c r="M2565">
        <v>6320</v>
      </c>
      <c r="N2565" t="s">
        <v>22</v>
      </c>
      <c r="O2565">
        <v>13</v>
      </c>
      <c r="P2565" t="s">
        <v>11819</v>
      </c>
      <c r="Q2565">
        <v>799</v>
      </c>
      <c r="R2565">
        <v>12549625</v>
      </c>
    </row>
    <row r="2566" spans="1:18" x14ac:dyDescent="0.25">
      <c r="A2566">
        <v>2564</v>
      </c>
      <c r="B2566" t="s">
        <v>11820</v>
      </c>
      <c r="C2566" t="s">
        <v>11821</v>
      </c>
      <c r="D2566">
        <v>1</v>
      </c>
      <c r="E2566" t="s">
        <v>11822</v>
      </c>
      <c r="F2566" t="s">
        <v>11823</v>
      </c>
      <c r="G2566">
        <v>405164</v>
      </c>
      <c r="H2566">
        <v>6993</v>
      </c>
      <c r="I2566">
        <v>660</v>
      </c>
      <c r="J2566">
        <v>0</v>
      </c>
      <c r="K2566">
        <v>35</v>
      </c>
      <c r="L2566" t="s">
        <v>11741</v>
      </c>
      <c r="M2566">
        <v>25200</v>
      </c>
      <c r="N2566" t="s">
        <v>22</v>
      </c>
      <c r="O2566">
        <v>838</v>
      </c>
      <c r="P2566" t="s">
        <v>11824</v>
      </c>
      <c r="Q2566">
        <v>1605</v>
      </c>
      <c r="R2566">
        <v>87960857</v>
      </c>
    </row>
    <row r="2567" spans="1:18" x14ac:dyDescent="0.25">
      <c r="A2567">
        <v>2565</v>
      </c>
      <c r="B2567" t="s">
        <v>11825</v>
      </c>
      <c r="C2567" t="s">
        <v>11826</v>
      </c>
      <c r="D2567">
        <v>1</v>
      </c>
      <c r="E2567" t="s">
        <v>11827</v>
      </c>
      <c r="F2567" t="s">
        <v>11825</v>
      </c>
      <c r="G2567">
        <v>4617716</v>
      </c>
      <c r="H2567">
        <v>30217</v>
      </c>
      <c r="I2567">
        <v>946</v>
      </c>
      <c r="J2567">
        <v>0</v>
      </c>
      <c r="K2567">
        <v>176</v>
      </c>
      <c r="L2567" t="s">
        <v>11828</v>
      </c>
      <c r="M2567">
        <v>10000</v>
      </c>
      <c r="N2567" t="s">
        <v>22</v>
      </c>
      <c r="O2567">
        <v>125</v>
      </c>
      <c r="P2567" t="s">
        <v>11829</v>
      </c>
      <c r="Q2567">
        <v>2424</v>
      </c>
      <c r="R2567">
        <v>11315208</v>
      </c>
    </row>
    <row r="2568" spans="1:18" x14ac:dyDescent="0.25">
      <c r="A2568">
        <v>2566</v>
      </c>
      <c r="B2568" t="s">
        <v>11830</v>
      </c>
      <c r="C2568" t="s">
        <v>11831</v>
      </c>
      <c r="D2568">
        <v>1</v>
      </c>
      <c r="E2568" t="s">
        <v>11832</v>
      </c>
      <c r="F2568" t="s">
        <v>11833</v>
      </c>
      <c r="G2568">
        <v>47219786</v>
      </c>
      <c r="H2568">
        <v>182737</v>
      </c>
      <c r="I2568">
        <v>16171</v>
      </c>
      <c r="J2568">
        <v>0</v>
      </c>
      <c r="K2568">
        <v>980</v>
      </c>
      <c r="L2568" t="s">
        <v>864</v>
      </c>
      <c r="M2568">
        <v>34400</v>
      </c>
      <c r="N2568" t="s">
        <v>22</v>
      </c>
      <c r="O2568">
        <v>58</v>
      </c>
      <c r="P2568" t="s">
        <v>11834</v>
      </c>
      <c r="Q2568">
        <v>853</v>
      </c>
      <c r="R2568">
        <v>142698747</v>
      </c>
    </row>
    <row r="2569" spans="1:18" x14ac:dyDescent="0.25">
      <c r="A2569">
        <v>2567</v>
      </c>
      <c r="B2569" t="s">
        <v>11835</v>
      </c>
      <c r="C2569" t="s">
        <v>11836</v>
      </c>
      <c r="D2569">
        <v>2</v>
      </c>
      <c r="E2569" t="s">
        <v>11837</v>
      </c>
      <c r="F2569" t="s">
        <v>11838</v>
      </c>
      <c r="G2569">
        <v>12546911</v>
      </c>
      <c r="H2569">
        <v>60602</v>
      </c>
      <c r="I2569">
        <v>3088</v>
      </c>
      <c r="J2569">
        <v>0</v>
      </c>
      <c r="K2569">
        <v>470</v>
      </c>
      <c r="L2569" t="s">
        <v>11839</v>
      </c>
      <c r="M2569">
        <v>43600</v>
      </c>
      <c r="N2569" t="s">
        <v>22</v>
      </c>
      <c r="O2569">
        <v>35</v>
      </c>
      <c r="P2569" t="s">
        <v>11840</v>
      </c>
      <c r="Q2569">
        <v>1337</v>
      </c>
      <c r="R2569">
        <v>18912911</v>
      </c>
    </row>
    <row r="2570" spans="1:18" x14ac:dyDescent="0.25">
      <c r="A2570">
        <v>2568</v>
      </c>
      <c r="B2570" t="s">
        <v>11841</v>
      </c>
      <c r="C2570" t="s">
        <v>11842</v>
      </c>
      <c r="D2570">
        <v>2</v>
      </c>
      <c r="E2570" t="s">
        <v>11843</v>
      </c>
      <c r="F2570" t="s">
        <v>11844</v>
      </c>
      <c r="G2570">
        <v>217511</v>
      </c>
      <c r="H2570">
        <v>2836</v>
      </c>
      <c r="I2570">
        <v>57</v>
      </c>
      <c r="J2570">
        <v>0</v>
      </c>
      <c r="K2570">
        <v>19</v>
      </c>
      <c r="L2570" t="s">
        <v>11845</v>
      </c>
      <c r="M2570">
        <v>71400</v>
      </c>
      <c r="N2570" t="s">
        <v>22</v>
      </c>
      <c r="O2570">
        <v>492</v>
      </c>
      <c r="P2570" t="s">
        <v>11846</v>
      </c>
      <c r="Q2570">
        <v>1247</v>
      </c>
      <c r="R2570">
        <v>22326538</v>
      </c>
    </row>
    <row r="2571" spans="1:18" x14ac:dyDescent="0.25">
      <c r="A2571">
        <v>2569</v>
      </c>
      <c r="B2571" t="e">
        <f>+Linda</f>
        <v>#NAME?</v>
      </c>
      <c r="C2571" t="s">
        <v>11847</v>
      </c>
      <c r="D2571">
        <v>1</v>
      </c>
      <c r="E2571" t="s">
        <v>11848</v>
      </c>
      <c r="F2571" t="e">
        <f>+Linda</f>
        <v>#NAME?</v>
      </c>
      <c r="G2571">
        <v>27612994</v>
      </c>
      <c r="H2571">
        <v>136737</v>
      </c>
      <c r="I2571">
        <v>6217</v>
      </c>
      <c r="J2571">
        <v>0</v>
      </c>
      <c r="K2571">
        <v>763</v>
      </c>
      <c r="L2571" t="s">
        <v>8354</v>
      </c>
      <c r="M2571">
        <v>966</v>
      </c>
      <c r="N2571" t="s">
        <v>22</v>
      </c>
      <c r="O2571">
        <v>68</v>
      </c>
      <c r="P2571" t="s">
        <v>11849</v>
      </c>
      <c r="Q2571">
        <v>505</v>
      </c>
      <c r="R2571">
        <v>329241370</v>
      </c>
    </row>
    <row r="2572" spans="1:18" x14ac:dyDescent="0.25">
      <c r="A2572">
        <v>2570</v>
      </c>
      <c r="B2572" t="s">
        <v>11850</v>
      </c>
      <c r="C2572" t="s">
        <v>11851</v>
      </c>
      <c r="D2572">
        <v>2</v>
      </c>
      <c r="E2572" t="s">
        <v>11852</v>
      </c>
      <c r="F2572" t="s">
        <v>11853</v>
      </c>
      <c r="G2572">
        <v>93110671</v>
      </c>
      <c r="H2572">
        <v>322637</v>
      </c>
      <c r="I2572">
        <v>38097</v>
      </c>
      <c r="J2572">
        <v>0</v>
      </c>
      <c r="K2572">
        <v>875</v>
      </c>
      <c r="L2572" t="s">
        <v>9767</v>
      </c>
      <c r="M2572">
        <v>1140</v>
      </c>
      <c r="N2572" t="s">
        <v>22</v>
      </c>
      <c r="O2572">
        <v>513</v>
      </c>
      <c r="P2572" t="s">
        <v>11854</v>
      </c>
      <c r="Q2572">
        <v>748</v>
      </c>
      <c r="R2572">
        <v>103031857</v>
      </c>
    </row>
    <row r="2573" spans="1:18" x14ac:dyDescent="0.25">
      <c r="A2573">
        <v>2571</v>
      </c>
      <c r="B2573" t="s">
        <v>11855</v>
      </c>
      <c r="C2573" t="s">
        <v>11856</v>
      </c>
      <c r="D2573">
        <v>1</v>
      </c>
      <c r="E2573" t="s">
        <v>11857</v>
      </c>
      <c r="F2573" t="s">
        <v>11855</v>
      </c>
      <c r="G2573">
        <v>202000</v>
      </c>
      <c r="H2573">
        <v>1903</v>
      </c>
      <c r="I2573">
        <v>158</v>
      </c>
      <c r="J2573">
        <v>0</v>
      </c>
      <c r="K2573">
        <v>24</v>
      </c>
      <c r="L2573" t="s">
        <v>11858</v>
      </c>
      <c r="M2573">
        <v>2440</v>
      </c>
      <c r="N2573" t="s">
        <v>22</v>
      </c>
      <c r="O2573">
        <v>59</v>
      </c>
      <c r="P2573" t="s">
        <v>11859</v>
      </c>
      <c r="Q2573">
        <v>629</v>
      </c>
      <c r="R2573">
        <v>4749101</v>
      </c>
    </row>
    <row r="2574" spans="1:18" x14ac:dyDescent="0.25">
      <c r="A2574">
        <v>2572</v>
      </c>
      <c r="B2574" t="s">
        <v>11860</v>
      </c>
      <c r="C2574" t="s">
        <v>11861</v>
      </c>
      <c r="D2574">
        <v>1</v>
      </c>
      <c r="E2574" t="s">
        <v>11862</v>
      </c>
      <c r="F2574" t="s">
        <v>11860</v>
      </c>
      <c r="G2574">
        <v>125143</v>
      </c>
      <c r="H2574">
        <v>1509</v>
      </c>
      <c r="I2574">
        <v>58</v>
      </c>
      <c r="J2574">
        <v>0</v>
      </c>
      <c r="K2574">
        <v>0</v>
      </c>
      <c r="L2574" t="s">
        <v>11863</v>
      </c>
      <c r="M2574">
        <v>27</v>
      </c>
      <c r="N2574" t="s">
        <v>22</v>
      </c>
      <c r="O2574">
        <v>16</v>
      </c>
      <c r="P2574" t="s">
        <v>11864</v>
      </c>
      <c r="Q2574">
        <v>113</v>
      </c>
      <c r="R2574">
        <v>203185</v>
      </c>
    </row>
    <row r="2575" spans="1:18" x14ac:dyDescent="0.25">
      <c r="A2575">
        <v>2573</v>
      </c>
      <c r="B2575" t="s">
        <v>11865</v>
      </c>
      <c r="C2575" t="s">
        <v>11866</v>
      </c>
      <c r="D2575">
        <v>2</v>
      </c>
      <c r="E2575" t="s">
        <v>11867</v>
      </c>
      <c r="F2575" t="s">
        <v>11865</v>
      </c>
      <c r="G2575">
        <v>23605610</v>
      </c>
      <c r="H2575">
        <v>141877</v>
      </c>
      <c r="I2575">
        <v>11740</v>
      </c>
      <c r="J2575">
        <v>0</v>
      </c>
      <c r="K2575">
        <v>662</v>
      </c>
      <c r="L2575" t="s">
        <v>219</v>
      </c>
      <c r="M2575">
        <v>321000</v>
      </c>
      <c r="N2575" t="s">
        <v>22</v>
      </c>
      <c r="O2575">
        <v>6311</v>
      </c>
      <c r="P2575" t="s">
        <v>11868</v>
      </c>
      <c r="Q2575">
        <v>496</v>
      </c>
      <c r="R2575">
        <v>1072273971</v>
      </c>
    </row>
    <row r="2576" spans="1:18" x14ac:dyDescent="0.25">
      <c r="A2576">
        <v>2574</v>
      </c>
      <c r="B2576" t="s">
        <v>11869</v>
      </c>
      <c r="C2576" t="s">
        <v>11870</v>
      </c>
      <c r="D2576">
        <v>2</v>
      </c>
      <c r="E2576" t="s">
        <v>11871</v>
      </c>
      <c r="F2576" t="s">
        <v>11869</v>
      </c>
      <c r="G2576">
        <v>437748</v>
      </c>
      <c r="H2576">
        <v>4612</v>
      </c>
      <c r="I2576">
        <v>317</v>
      </c>
      <c r="J2576">
        <v>0</v>
      </c>
      <c r="K2576">
        <v>9</v>
      </c>
      <c r="L2576" t="s">
        <v>4322</v>
      </c>
      <c r="M2576">
        <v>56300</v>
      </c>
      <c r="N2576" t="s">
        <v>22</v>
      </c>
      <c r="O2576">
        <v>35</v>
      </c>
      <c r="P2576" t="s">
        <v>11872</v>
      </c>
      <c r="Q2576">
        <v>888</v>
      </c>
      <c r="R2576">
        <v>54076884</v>
      </c>
    </row>
    <row r="2577" spans="1:18" x14ac:dyDescent="0.25">
      <c r="A2577">
        <v>2575</v>
      </c>
      <c r="B2577" t="s">
        <v>11873</v>
      </c>
      <c r="C2577" t="s">
        <v>11874</v>
      </c>
      <c r="D2577">
        <v>2</v>
      </c>
      <c r="E2577" t="s">
        <v>11875</v>
      </c>
      <c r="F2577" t="s">
        <v>11873</v>
      </c>
      <c r="G2577">
        <v>707855</v>
      </c>
      <c r="H2577">
        <v>6710</v>
      </c>
      <c r="I2577">
        <v>650</v>
      </c>
      <c r="J2577">
        <v>0</v>
      </c>
      <c r="K2577">
        <v>4</v>
      </c>
      <c r="L2577" t="s">
        <v>11876</v>
      </c>
      <c r="M2577">
        <v>25200</v>
      </c>
      <c r="N2577" t="s">
        <v>22</v>
      </c>
      <c r="O2577">
        <v>274</v>
      </c>
      <c r="P2577" t="s">
        <v>11877</v>
      </c>
      <c r="Q2577">
        <v>1048</v>
      </c>
      <c r="R2577">
        <v>30319660</v>
      </c>
    </row>
    <row r="2578" spans="1:18" x14ac:dyDescent="0.25">
      <c r="A2578">
        <v>2576</v>
      </c>
      <c r="B2578" t="s">
        <v>11878</v>
      </c>
      <c r="C2578" t="s">
        <v>11879</v>
      </c>
      <c r="D2578">
        <v>1</v>
      </c>
      <c r="E2578" t="s">
        <v>11880</v>
      </c>
      <c r="F2578" t="s">
        <v>11878</v>
      </c>
      <c r="G2578">
        <v>20048626</v>
      </c>
      <c r="H2578">
        <v>111312</v>
      </c>
      <c r="I2578">
        <v>3615</v>
      </c>
      <c r="J2578">
        <v>0</v>
      </c>
      <c r="K2578">
        <v>793</v>
      </c>
      <c r="L2578" t="s">
        <v>369</v>
      </c>
      <c r="M2578">
        <v>215000</v>
      </c>
      <c r="N2578" t="s">
        <v>22</v>
      </c>
      <c r="O2578">
        <v>245</v>
      </c>
      <c r="P2578" t="s">
        <v>11881</v>
      </c>
      <c r="Q2578">
        <v>503</v>
      </c>
      <c r="R2578">
        <v>380102331</v>
      </c>
    </row>
    <row r="2579" spans="1:18" x14ac:dyDescent="0.25">
      <c r="A2579">
        <v>2577</v>
      </c>
      <c r="B2579" t="s">
        <v>11882</v>
      </c>
      <c r="C2579" t="s">
        <v>11883</v>
      </c>
      <c r="D2579">
        <v>1</v>
      </c>
      <c r="E2579" t="s">
        <v>11884</v>
      </c>
      <c r="F2579" t="s">
        <v>11882</v>
      </c>
      <c r="G2579">
        <v>21174129</v>
      </c>
      <c r="H2579">
        <v>90737</v>
      </c>
      <c r="I2579">
        <v>3770</v>
      </c>
      <c r="J2579">
        <v>0</v>
      </c>
      <c r="K2579">
        <v>261</v>
      </c>
      <c r="L2579" t="s">
        <v>4014</v>
      </c>
      <c r="M2579">
        <v>2940</v>
      </c>
      <c r="N2579" t="s">
        <v>22</v>
      </c>
      <c r="O2579">
        <v>41</v>
      </c>
      <c r="P2579" t="s">
        <v>11885</v>
      </c>
      <c r="Q2579">
        <v>748</v>
      </c>
      <c r="R2579">
        <v>60439763</v>
      </c>
    </row>
    <row r="2580" spans="1:18" x14ac:dyDescent="0.25">
      <c r="A2580">
        <v>2578</v>
      </c>
      <c r="B2580" t="s">
        <v>11886</v>
      </c>
      <c r="C2580" t="s">
        <v>11887</v>
      </c>
      <c r="D2580">
        <v>1</v>
      </c>
      <c r="E2580" t="s">
        <v>11888</v>
      </c>
      <c r="F2580" t="s">
        <v>11889</v>
      </c>
      <c r="G2580">
        <v>2946825</v>
      </c>
      <c r="H2580">
        <v>30517</v>
      </c>
      <c r="I2580">
        <v>690</v>
      </c>
      <c r="J2580">
        <v>0</v>
      </c>
      <c r="K2580">
        <v>469</v>
      </c>
      <c r="L2580" t="s">
        <v>11890</v>
      </c>
      <c r="M2580">
        <v>8540</v>
      </c>
      <c r="N2580" t="s">
        <v>22</v>
      </c>
      <c r="O2580">
        <v>7</v>
      </c>
      <c r="P2580" t="s">
        <v>11891</v>
      </c>
      <c r="Q2580">
        <v>1755</v>
      </c>
      <c r="R2580">
        <v>4399193</v>
      </c>
    </row>
    <row r="2581" spans="1:18" x14ac:dyDescent="0.25">
      <c r="A2581">
        <v>2579</v>
      </c>
      <c r="B2581" t="s">
        <v>11892</v>
      </c>
      <c r="C2581" t="s">
        <v>11893</v>
      </c>
      <c r="D2581">
        <v>1</v>
      </c>
      <c r="E2581" t="s">
        <v>11894</v>
      </c>
      <c r="F2581" t="s">
        <v>11892</v>
      </c>
      <c r="G2581">
        <v>2050578</v>
      </c>
      <c r="H2581">
        <v>13320</v>
      </c>
      <c r="I2581">
        <v>1002</v>
      </c>
      <c r="J2581">
        <v>0</v>
      </c>
      <c r="K2581">
        <v>34</v>
      </c>
      <c r="L2581" t="s">
        <v>11895</v>
      </c>
      <c r="M2581">
        <v>40700</v>
      </c>
      <c r="N2581" t="s">
        <v>22</v>
      </c>
      <c r="O2581">
        <v>37</v>
      </c>
      <c r="P2581" t="s">
        <v>11896</v>
      </c>
      <c r="Q2581">
        <v>896</v>
      </c>
      <c r="R2581">
        <v>11150300</v>
      </c>
    </row>
    <row r="2582" spans="1:18" x14ac:dyDescent="0.25">
      <c r="A2582">
        <v>2580</v>
      </c>
      <c r="B2582" t="s">
        <v>10796</v>
      </c>
      <c r="C2582" t="s">
        <v>11897</v>
      </c>
      <c r="D2582">
        <v>1</v>
      </c>
      <c r="E2582" t="s">
        <v>11898</v>
      </c>
      <c r="F2582" t="s">
        <v>11899</v>
      </c>
      <c r="G2582">
        <v>19567337</v>
      </c>
      <c r="H2582">
        <v>129400</v>
      </c>
      <c r="I2582">
        <v>10911</v>
      </c>
      <c r="J2582">
        <v>0</v>
      </c>
      <c r="K2582">
        <v>236</v>
      </c>
      <c r="L2582" t="s">
        <v>11900</v>
      </c>
      <c r="M2582">
        <v>2350</v>
      </c>
      <c r="N2582" t="s">
        <v>22</v>
      </c>
      <c r="O2582">
        <v>599</v>
      </c>
      <c r="P2582" t="s">
        <v>11901</v>
      </c>
      <c r="Q2582">
        <v>828</v>
      </c>
      <c r="R2582">
        <v>117644421</v>
      </c>
    </row>
    <row r="2583" spans="1:18" x14ac:dyDescent="0.25">
      <c r="A2583">
        <v>2581</v>
      </c>
      <c r="B2583" t="s">
        <v>11902</v>
      </c>
      <c r="C2583" t="s">
        <v>11903</v>
      </c>
      <c r="D2583">
        <v>1</v>
      </c>
      <c r="E2583" t="s">
        <v>11904</v>
      </c>
      <c r="F2583" t="s">
        <v>11905</v>
      </c>
      <c r="G2583">
        <v>5510990</v>
      </c>
      <c r="H2583">
        <v>31234</v>
      </c>
      <c r="I2583">
        <v>3194</v>
      </c>
      <c r="J2583">
        <v>0</v>
      </c>
      <c r="K2583">
        <v>26</v>
      </c>
      <c r="L2583" t="s">
        <v>4295</v>
      </c>
      <c r="M2583">
        <v>689</v>
      </c>
      <c r="N2583" t="s">
        <v>22</v>
      </c>
      <c r="O2583">
        <v>36</v>
      </c>
      <c r="P2583" t="s">
        <v>11906</v>
      </c>
      <c r="Q2583">
        <v>693</v>
      </c>
      <c r="R2583">
        <v>29765073</v>
      </c>
    </row>
    <row r="2584" spans="1:18" x14ac:dyDescent="0.25">
      <c r="A2584">
        <v>2582</v>
      </c>
      <c r="B2584" t="s">
        <v>11907</v>
      </c>
      <c r="C2584" t="s">
        <v>11908</v>
      </c>
      <c r="D2584">
        <v>1</v>
      </c>
      <c r="E2584" t="e">
        <f>-ki3NCwlySY</f>
        <v>#NAME?</v>
      </c>
      <c r="F2584" t="s">
        <v>11907</v>
      </c>
      <c r="G2584">
        <v>7466303</v>
      </c>
      <c r="H2584">
        <v>87751</v>
      </c>
      <c r="I2584">
        <v>4875</v>
      </c>
      <c r="J2584">
        <v>0</v>
      </c>
      <c r="K2584">
        <v>29</v>
      </c>
      <c r="L2584" t="s">
        <v>11690</v>
      </c>
      <c r="M2584">
        <v>1920</v>
      </c>
      <c r="N2584" t="s">
        <v>22</v>
      </c>
      <c r="O2584">
        <v>20</v>
      </c>
      <c r="P2584" t="s">
        <v>11909</v>
      </c>
      <c r="Q2584">
        <v>344</v>
      </c>
      <c r="R2584">
        <v>10235540</v>
      </c>
    </row>
    <row r="2585" spans="1:18" x14ac:dyDescent="0.25">
      <c r="A2585">
        <v>2583</v>
      </c>
      <c r="B2585" t="s">
        <v>11910</v>
      </c>
      <c r="C2585" t="s">
        <v>11911</v>
      </c>
      <c r="D2585">
        <v>1</v>
      </c>
      <c r="E2585" t="s">
        <v>11912</v>
      </c>
      <c r="F2585" t="s">
        <v>11913</v>
      </c>
      <c r="G2585">
        <v>20127687</v>
      </c>
      <c r="H2585">
        <v>76796</v>
      </c>
      <c r="I2585">
        <v>4424</v>
      </c>
      <c r="J2585">
        <v>0</v>
      </c>
      <c r="K2585">
        <v>215</v>
      </c>
      <c r="L2585" t="s">
        <v>9828</v>
      </c>
      <c r="M2585">
        <v>22500</v>
      </c>
      <c r="N2585" t="s">
        <v>22</v>
      </c>
      <c r="O2585">
        <v>26</v>
      </c>
      <c r="P2585" t="s">
        <v>11914</v>
      </c>
      <c r="Q2585">
        <v>721</v>
      </c>
      <c r="R2585">
        <v>38534331</v>
      </c>
    </row>
    <row r="2586" spans="1:18" x14ac:dyDescent="0.25">
      <c r="A2586">
        <v>2584</v>
      </c>
      <c r="B2586" t="s">
        <v>11915</v>
      </c>
      <c r="C2586" t="s">
        <v>11916</v>
      </c>
      <c r="D2586">
        <v>1</v>
      </c>
      <c r="E2586" t="s">
        <v>11917</v>
      </c>
      <c r="F2586" t="s">
        <v>11915</v>
      </c>
      <c r="G2586">
        <v>8135267</v>
      </c>
      <c r="H2586">
        <v>57965</v>
      </c>
      <c r="I2586">
        <v>6018</v>
      </c>
      <c r="J2586">
        <v>0</v>
      </c>
      <c r="K2586">
        <v>377</v>
      </c>
      <c r="L2586" t="s">
        <v>291</v>
      </c>
      <c r="M2586">
        <v>1480</v>
      </c>
      <c r="N2586" t="s">
        <v>22</v>
      </c>
      <c r="O2586">
        <v>87</v>
      </c>
      <c r="P2586" t="s">
        <v>11918</v>
      </c>
      <c r="Q2586">
        <v>616</v>
      </c>
      <c r="R2586">
        <v>814701864</v>
      </c>
    </row>
    <row r="2587" spans="1:18" x14ac:dyDescent="0.25">
      <c r="A2587">
        <v>2585</v>
      </c>
      <c r="B2587" t="s">
        <v>11919</v>
      </c>
      <c r="C2587" t="s">
        <v>11920</v>
      </c>
      <c r="D2587">
        <v>1</v>
      </c>
      <c r="E2587" t="s">
        <v>11646</v>
      </c>
      <c r="F2587" t="s">
        <v>11647</v>
      </c>
      <c r="G2587">
        <v>11233</v>
      </c>
      <c r="H2587">
        <v>200</v>
      </c>
      <c r="I2587">
        <v>10</v>
      </c>
      <c r="J2587">
        <v>0</v>
      </c>
      <c r="K2587">
        <v>3</v>
      </c>
      <c r="L2587" t="s">
        <v>11648</v>
      </c>
      <c r="M2587">
        <v>147000</v>
      </c>
      <c r="N2587" t="s">
        <v>22</v>
      </c>
      <c r="O2587">
        <v>1083</v>
      </c>
      <c r="P2587" t="s">
        <v>11649</v>
      </c>
      <c r="Q2587">
        <v>1195</v>
      </c>
      <c r="R2587">
        <v>59608485</v>
      </c>
    </row>
    <row r="2588" spans="1:18" x14ac:dyDescent="0.25">
      <c r="A2588">
        <v>2586</v>
      </c>
      <c r="B2588" t="s">
        <v>11921</v>
      </c>
      <c r="C2588" t="s">
        <v>11922</v>
      </c>
      <c r="D2588">
        <v>1</v>
      </c>
      <c r="E2588" t="s">
        <v>11923</v>
      </c>
      <c r="F2588" t="s">
        <v>11924</v>
      </c>
      <c r="G2588">
        <v>1724103</v>
      </c>
      <c r="H2588">
        <v>13075</v>
      </c>
      <c r="I2588">
        <v>869</v>
      </c>
      <c r="J2588">
        <v>0</v>
      </c>
      <c r="K2588">
        <v>10</v>
      </c>
      <c r="L2588" t="s">
        <v>662</v>
      </c>
      <c r="M2588">
        <v>53600</v>
      </c>
      <c r="N2588" t="s">
        <v>22</v>
      </c>
      <c r="O2588">
        <v>226</v>
      </c>
      <c r="P2588" t="s">
        <v>11925</v>
      </c>
      <c r="Q2588">
        <v>576</v>
      </c>
      <c r="R2588">
        <v>304348284</v>
      </c>
    </row>
    <row r="2589" spans="1:18" x14ac:dyDescent="0.25">
      <c r="A2589">
        <v>2587</v>
      </c>
      <c r="B2589" t="s">
        <v>11926</v>
      </c>
      <c r="C2589" t="s">
        <v>11927</v>
      </c>
      <c r="D2589">
        <v>1</v>
      </c>
      <c r="E2589" t="s">
        <v>11928</v>
      </c>
      <c r="F2589" t="s">
        <v>11929</v>
      </c>
      <c r="G2589">
        <v>35241646</v>
      </c>
      <c r="H2589">
        <v>85286</v>
      </c>
      <c r="I2589">
        <v>4877</v>
      </c>
      <c r="J2589">
        <v>0</v>
      </c>
      <c r="K2589">
        <v>283</v>
      </c>
      <c r="L2589" t="s">
        <v>9913</v>
      </c>
      <c r="M2589">
        <v>4010</v>
      </c>
      <c r="N2589" t="s">
        <v>22</v>
      </c>
      <c r="O2589">
        <v>143</v>
      </c>
      <c r="P2589" t="s">
        <v>11930</v>
      </c>
      <c r="Q2589">
        <v>655</v>
      </c>
      <c r="R2589">
        <v>114576395</v>
      </c>
    </row>
    <row r="2590" spans="1:18" x14ac:dyDescent="0.25">
      <c r="A2590">
        <v>2588</v>
      </c>
      <c r="B2590" t="s">
        <v>11931</v>
      </c>
      <c r="C2590" t="s">
        <v>11932</v>
      </c>
      <c r="D2590">
        <v>3</v>
      </c>
      <c r="E2590" t="s">
        <v>11933</v>
      </c>
      <c r="F2590" t="s">
        <v>11931</v>
      </c>
      <c r="G2590">
        <v>20941269</v>
      </c>
      <c r="H2590">
        <v>155551</v>
      </c>
      <c r="I2590">
        <v>5613</v>
      </c>
      <c r="J2590">
        <v>0</v>
      </c>
      <c r="K2590">
        <v>402</v>
      </c>
      <c r="L2590" t="s">
        <v>662</v>
      </c>
      <c r="M2590">
        <v>53600</v>
      </c>
      <c r="N2590" t="s">
        <v>22</v>
      </c>
      <c r="O2590">
        <v>226</v>
      </c>
      <c r="P2590" t="s">
        <v>11934</v>
      </c>
      <c r="Q2590">
        <v>1189</v>
      </c>
      <c r="R2590">
        <v>304348284</v>
      </c>
    </row>
    <row r="2591" spans="1:18" x14ac:dyDescent="0.25">
      <c r="A2591">
        <v>2589</v>
      </c>
      <c r="B2591" t="s">
        <v>11935</v>
      </c>
      <c r="C2591" t="s">
        <v>11936</v>
      </c>
      <c r="D2591">
        <v>2</v>
      </c>
      <c r="E2591" t="s">
        <v>11937</v>
      </c>
      <c r="F2591" t="s">
        <v>11938</v>
      </c>
      <c r="G2591">
        <v>12</v>
      </c>
      <c r="H2591">
        <v>2</v>
      </c>
      <c r="I2591">
        <v>0</v>
      </c>
      <c r="J2591">
        <v>0</v>
      </c>
      <c r="K2591">
        <v>0</v>
      </c>
      <c r="L2591" t="s">
        <v>11939</v>
      </c>
      <c r="M2591">
        <v>9</v>
      </c>
      <c r="N2591" t="s">
        <v>22</v>
      </c>
      <c r="O2591">
        <v>5</v>
      </c>
      <c r="P2591" t="s">
        <v>11940</v>
      </c>
      <c r="Q2591">
        <v>1429</v>
      </c>
      <c r="R2591">
        <v>2029</v>
      </c>
    </row>
    <row r="2592" spans="1:18" x14ac:dyDescent="0.25">
      <c r="A2592">
        <v>2590</v>
      </c>
      <c r="B2592" t="s">
        <v>11941</v>
      </c>
      <c r="C2592" t="s">
        <v>11942</v>
      </c>
      <c r="D2592">
        <v>1</v>
      </c>
      <c r="E2592" t="s">
        <v>11943</v>
      </c>
      <c r="F2592" t="s">
        <v>11944</v>
      </c>
      <c r="G2592">
        <v>30912887</v>
      </c>
      <c r="H2592">
        <v>142679</v>
      </c>
      <c r="I2592">
        <v>10553</v>
      </c>
      <c r="J2592">
        <v>0</v>
      </c>
      <c r="K2592">
        <v>152</v>
      </c>
      <c r="L2592" t="s">
        <v>10732</v>
      </c>
      <c r="M2592">
        <v>31900</v>
      </c>
      <c r="N2592" t="s">
        <v>22</v>
      </c>
      <c r="O2592">
        <v>292</v>
      </c>
      <c r="P2592" t="s">
        <v>11945</v>
      </c>
      <c r="Q2592">
        <v>350</v>
      </c>
      <c r="R2592">
        <v>107440392</v>
      </c>
    </row>
    <row r="2593" spans="1:18" x14ac:dyDescent="0.25">
      <c r="A2593">
        <v>2591</v>
      </c>
      <c r="B2593" t="s">
        <v>11946</v>
      </c>
      <c r="C2593" t="s">
        <v>11947</v>
      </c>
      <c r="D2593">
        <v>1</v>
      </c>
      <c r="E2593" t="s">
        <v>11948</v>
      </c>
      <c r="F2593" t="s">
        <v>11949</v>
      </c>
      <c r="G2593">
        <v>303508</v>
      </c>
      <c r="H2593">
        <v>3652</v>
      </c>
      <c r="I2593">
        <v>256</v>
      </c>
      <c r="J2593">
        <v>0</v>
      </c>
      <c r="K2593">
        <v>4</v>
      </c>
      <c r="L2593" t="s">
        <v>657</v>
      </c>
      <c r="M2593">
        <v>16800</v>
      </c>
      <c r="N2593" t="s">
        <v>22</v>
      </c>
      <c r="O2593">
        <v>52</v>
      </c>
      <c r="P2593" t="s">
        <v>11950</v>
      </c>
      <c r="Q2593">
        <v>572</v>
      </c>
      <c r="R2593">
        <v>34766963</v>
      </c>
    </row>
    <row r="2594" spans="1:18" x14ac:dyDescent="0.25">
      <c r="A2594">
        <v>2592</v>
      </c>
      <c r="B2594" t="s">
        <v>11951</v>
      </c>
      <c r="C2594" t="s">
        <v>11952</v>
      </c>
      <c r="D2594">
        <v>1</v>
      </c>
      <c r="E2594" t="s">
        <v>11953</v>
      </c>
      <c r="F2594" t="s">
        <v>11951</v>
      </c>
      <c r="G2594">
        <v>22847430</v>
      </c>
      <c r="H2594">
        <v>102811</v>
      </c>
      <c r="I2594">
        <v>5962</v>
      </c>
      <c r="J2594">
        <v>0</v>
      </c>
      <c r="K2594">
        <v>213</v>
      </c>
      <c r="L2594" t="s">
        <v>328</v>
      </c>
      <c r="M2594">
        <v>23700</v>
      </c>
      <c r="N2594" t="s">
        <v>22</v>
      </c>
      <c r="O2594">
        <v>150</v>
      </c>
      <c r="P2594" t="s">
        <v>11954</v>
      </c>
      <c r="Q2594">
        <v>699</v>
      </c>
      <c r="R2594">
        <v>694983139</v>
      </c>
    </row>
    <row r="2595" spans="1:18" x14ac:dyDescent="0.25">
      <c r="A2595">
        <v>2593</v>
      </c>
      <c r="B2595" t="s">
        <v>11955</v>
      </c>
      <c r="C2595" t="s">
        <v>11956</v>
      </c>
      <c r="D2595">
        <v>3</v>
      </c>
      <c r="E2595" t="s">
        <v>11957</v>
      </c>
      <c r="F2595" t="s">
        <v>11955</v>
      </c>
      <c r="G2595">
        <v>67324500</v>
      </c>
      <c r="H2595">
        <v>415792</v>
      </c>
      <c r="I2595">
        <v>14267</v>
      </c>
      <c r="J2595">
        <v>0</v>
      </c>
      <c r="K2595">
        <v>845</v>
      </c>
      <c r="L2595" t="s">
        <v>318</v>
      </c>
      <c r="M2595">
        <v>16500</v>
      </c>
      <c r="N2595" t="s">
        <v>22</v>
      </c>
      <c r="O2595">
        <v>390</v>
      </c>
      <c r="P2595" t="s">
        <v>11958</v>
      </c>
      <c r="Q2595">
        <v>2391</v>
      </c>
      <c r="R2595">
        <v>156340701</v>
      </c>
    </row>
    <row r="2596" spans="1:18" x14ac:dyDescent="0.25">
      <c r="A2596">
        <v>2594</v>
      </c>
      <c r="B2596" t="s">
        <v>11959</v>
      </c>
      <c r="C2596" t="s">
        <v>11960</v>
      </c>
      <c r="D2596">
        <v>2</v>
      </c>
      <c r="E2596" t="s">
        <v>11961</v>
      </c>
      <c r="F2596" t="s">
        <v>11962</v>
      </c>
      <c r="G2596">
        <v>317520</v>
      </c>
      <c r="H2596">
        <v>3904</v>
      </c>
      <c r="I2596">
        <v>223</v>
      </c>
      <c r="J2596">
        <v>0</v>
      </c>
      <c r="K2596">
        <v>7</v>
      </c>
      <c r="L2596" t="s">
        <v>291</v>
      </c>
      <c r="M2596">
        <v>1480</v>
      </c>
      <c r="N2596" t="s">
        <v>22</v>
      </c>
      <c r="O2596">
        <v>87</v>
      </c>
      <c r="P2596" t="s">
        <v>11963</v>
      </c>
      <c r="Q2596">
        <v>515</v>
      </c>
      <c r="R2596">
        <v>814701864</v>
      </c>
    </row>
    <row r="2597" spans="1:18" x14ac:dyDescent="0.25">
      <c r="A2597">
        <v>2595</v>
      </c>
      <c r="B2597" t="s">
        <v>11964</v>
      </c>
      <c r="C2597" t="s">
        <v>11965</v>
      </c>
      <c r="D2597">
        <v>1</v>
      </c>
      <c r="E2597" t="s">
        <v>11966</v>
      </c>
      <c r="F2597" t="s">
        <v>11964</v>
      </c>
      <c r="G2597">
        <v>2245474</v>
      </c>
      <c r="H2597">
        <v>43689</v>
      </c>
      <c r="I2597">
        <v>6586</v>
      </c>
      <c r="J2597">
        <v>0</v>
      </c>
      <c r="K2597">
        <v>81</v>
      </c>
      <c r="L2597" t="s">
        <v>2159</v>
      </c>
      <c r="M2597">
        <v>35700</v>
      </c>
      <c r="N2597" t="s">
        <v>22</v>
      </c>
      <c r="O2597">
        <v>205</v>
      </c>
      <c r="P2597" t="s">
        <v>11967</v>
      </c>
      <c r="Q2597">
        <v>950</v>
      </c>
      <c r="R2597">
        <v>226453259</v>
      </c>
    </row>
    <row r="2598" spans="1:18" x14ac:dyDescent="0.25">
      <c r="A2598">
        <v>2596</v>
      </c>
      <c r="B2598" t="s">
        <v>11968</v>
      </c>
      <c r="C2598" t="s">
        <v>11969</v>
      </c>
      <c r="D2598">
        <v>1</v>
      </c>
      <c r="E2598" t="s">
        <v>11970</v>
      </c>
      <c r="F2598" t="s">
        <v>11968</v>
      </c>
      <c r="G2598">
        <v>1701739</v>
      </c>
      <c r="H2598">
        <v>23320</v>
      </c>
      <c r="I2598">
        <v>866</v>
      </c>
      <c r="J2598">
        <v>0</v>
      </c>
      <c r="K2598">
        <v>219</v>
      </c>
      <c r="L2598" t="s">
        <v>1901</v>
      </c>
      <c r="M2598">
        <v>9160</v>
      </c>
      <c r="N2598" t="s">
        <v>22</v>
      </c>
      <c r="O2598">
        <v>144</v>
      </c>
      <c r="P2598" t="s">
        <v>11971</v>
      </c>
      <c r="Q2598">
        <v>1475</v>
      </c>
      <c r="R2598">
        <v>103917291</v>
      </c>
    </row>
    <row r="2599" spans="1:18" x14ac:dyDescent="0.25">
      <c r="A2599">
        <v>2597</v>
      </c>
      <c r="B2599" t="s">
        <v>11972</v>
      </c>
      <c r="C2599" t="s">
        <v>11973</v>
      </c>
      <c r="D2599">
        <v>1</v>
      </c>
      <c r="E2599" t="s">
        <v>11974</v>
      </c>
      <c r="F2599" t="s">
        <v>11972</v>
      </c>
      <c r="G2599">
        <v>3753503</v>
      </c>
      <c r="H2599">
        <v>82462</v>
      </c>
      <c r="I2599">
        <v>2714</v>
      </c>
      <c r="J2599">
        <v>0</v>
      </c>
      <c r="K2599">
        <v>1297</v>
      </c>
      <c r="L2599" t="s">
        <v>11975</v>
      </c>
      <c r="M2599">
        <v>9590</v>
      </c>
      <c r="N2599" t="s">
        <v>22</v>
      </c>
      <c r="O2599">
        <v>62</v>
      </c>
      <c r="P2599" t="s">
        <v>11976</v>
      </c>
      <c r="Q2599">
        <v>1182</v>
      </c>
      <c r="R2599">
        <v>18698651</v>
      </c>
    </row>
    <row r="2600" spans="1:18" x14ac:dyDescent="0.25">
      <c r="A2600">
        <v>2598</v>
      </c>
      <c r="B2600" t="s">
        <v>11977</v>
      </c>
      <c r="C2600" t="s">
        <v>11978</v>
      </c>
      <c r="D2600">
        <v>1</v>
      </c>
      <c r="E2600" t="s">
        <v>11979</v>
      </c>
      <c r="F2600" t="s">
        <v>11977</v>
      </c>
      <c r="G2600">
        <v>4611282</v>
      </c>
      <c r="H2600">
        <v>48104</v>
      </c>
      <c r="I2600">
        <v>2522</v>
      </c>
      <c r="J2600">
        <v>0</v>
      </c>
      <c r="K2600">
        <v>244</v>
      </c>
      <c r="L2600" t="s">
        <v>2189</v>
      </c>
      <c r="M2600">
        <v>98800</v>
      </c>
      <c r="N2600" t="s">
        <v>22</v>
      </c>
      <c r="O2600">
        <v>317</v>
      </c>
      <c r="P2600" t="s">
        <v>11980</v>
      </c>
      <c r="Q2600">
        <v>600</v>
      </c>
      <c r="R2600">
        <v>433060744</v>
      </c>
    </row>
    <row r="2601" spans="1:18" x14ac:dyDescent="0.25">
      <c r="A2601">
        <v>2599</v>
      </c>
      <c r="B2601" t="s">
        <v>11981</v>
      </c>
      <c r="C2601" t="s">
        <v>11982</v>
      </c>
      <c r="D2601">
        <v>1</v>
      </c>
      <c r="E2601" t="s">
        <v>11983</v>
      </c>
      <c r="F2601" t="s">
        <v>2919</v>
      </c>
      <c r="G2601">
        <v>582772</v>
      </c>
      <c r="H2601">
        <v>7802</v>
      </c>
      <c r="I2601">
        <v>633</v>
      </c>
      <c r="J2601">
        <v>0</v>
      </c>
      <c r="K2601">
        <v>25</v>
      </c>
      <c r="L2601" t="s">
        <v>11984</v>
      </c>
      <c r="M2601">
        <v>1440</v>
      </c>
      <c r="N2601" t="s">
        <v>22</v>
      </c>
      <c r="O2601">
        <v>112</v>
      </c>
      <c r="P2601" t="s">
        <v>11985</v>
      </c>
      <c r="Q2601">
        <v>496</v>
      </c>
      <c r="R2601">
        <v>32208875</v>
      </c>
    </row>
    <row r="2602" spans="1:18" x14ac:dyDescent="0.25">
      <c r="A2602">
        <v>2600</v>
      </c>
      <c r="B2602" t="s">
        <v>11986</v>
      </c>
      <c r="C2602" t="s">
        <v>11987</v>
      </c>
      <c r="D2602">
        <v>1</v>
      </c>
      <c r="E2602" t="s">
        <v>11988</v>
      </c>
      <c r="F2602" t="s">
        <v>11986</v>
      </c>
      <c r="G2602">
        <v>4425376</v>
      </c>
      <c r="H2602">
        <v>58162</v>
      </c>
      <c r="I2602">
        <v>3115</v>
      </c>
      <c r="J2602">
        <v>0</v>
      </c>
      <c r="K2602">
        <v>541</v>
      </c>
      <c r="L2602" t="s">
        <v>2221</v>
      </c>
      <c r="M2602">
        <v>104000</v>
      </c>
      <c r="N2602" t="s">
        <v>22</v>
      </c>
      <c r="O2602">
        <v>307</v>
      </c>
      <c r="P2602" t="s">
        <v>11989</v>
      </c>
      <c r="Q2602">
        <v>412</v>
      </c>
      <c r="R2602">
        <v>881620349</v>
      </c>
    </row>
    <row r="2603" spans="1:18" x14ac:dyDescent="0.25">
      <c r="A2603">
        <v>2601</v>
      </c>
      <c r="B2603" t="s">
        <v>11990</v>
      </c>
      <c r="C2603" t="s">
        <v>11991</v>
      </c>
      <c r="D2603">
        <v>1</v>
      </c>
      <c r="E2603" t="s">
        <v>11992</v>
      </c>
      <c r="F2603" t="s">
        <v>11990</v>
      </c>
      <c r="G2603">
        <v>1178851</v>
      </c>
      <c r="H2603">
        <v>12657</v>
      </c>
      <c r="I2603">
        <v>823</v>
      </c>
      <c r="J2603">
        <v>0</v>
      </c>
      <c r="K2603">
        <v>2</v>
      </c>
      <c r="L2603" t="s">
        <v>10384</v>
      </c>
      <c r="M2603">
        <v>261</v>
      </c>
      <c r="N2603" t="s">
        <v>22</v>
      </c>
      <c r="O2603">
        <v>123</v>
      </c>
      <c r="P2603" t="s">
        <v>11993</v>
      </c>
      <c r="Q2603">
        <v>402</v>
      </c>
      <c r="R2603">
        <v>162447309</v>
      </c>
    </row>
    <row r="2604" spans="1:18" x14ac:dyDescent="0.25">
      <c r="A2604">
        <v>2602</v>
      </c>
      <c r="B2604" t="s">
        <v>11994</v>
      </c>
      <c r="C2604" t="s">
        <v>11995</v>
      </c>
      <c r="D2604">
        <v>1</v>
      </c>
      <c r="E2604" t="s">
        <v>11996</v>
      </c>
      <c r="F2604" t="s">
        <v>11997</v>
      </c>
      <c r="G2604">
        <v>390756</v>
      </c>
      <c r="H2604">
        <v>6603</v>
      </c>
      <c r="I2604">
        <v>245</v>
      </c>
      <c r="J2604">
        <v>0</v>
      </c>
      <c r="K2604">
        <v>75</v>
      </c>
      <c r="L2604" t="s">
        <v>5225</v>
      </c>
      <c r="M2604">
        <v>125</v>
      </c>
      <c r="N2604" t="s">
        <v>22</v>
      </c>
      <c r="O2604">
        <v>32</v>
      </c>
      <c r="P2604" t="s">
        <v>11998</v>
      </c>
      <c r="Q2604">
        <v>720</v>
      </c>
      <c r="R2604">
        <v>5863220</v>
      </c>
    </row>
    <row r="2605" spans="1:18" x14ac:dyDescent="0.25">
      <c r="A2605">
        <v>2603</v>
      </c>
      <c r="B2605" t="s">
        <v>11999</v>
      </c>
      <c r="C2605" t="s">
        <v>12000</v>
      </c>
      <c r="D2605">
        <v>1</v>
      </c>
      <c r="E2605" t="s">
        <v>12001</v>
      </c>
      <c r="F2605" t="s">
        <v>11999</v>
      </c>
      <c r="G2605">
        <v>10570973</v>
      </c>
      <c r="H2605">
        <v>121113</v>
      </c>
      <c r="I2605">
        <v>10978</v>
      </c>
      <c r="J2605">
        <v>0</v>
      </c>
      <c r="K2605">
        <v>161</v>
      </c>
      <c r="L2605" t="s">
        <v>2189</v>
      </c>
      <c r="M2605">
        <v>98800</v>
      </c>
      <c r="N2605" t="s">
        <v>22</v>
      </c>
      <c r="O2605">
        <v>317</v>
      </c>
      <c r="P2605" t="s">
        <v>12002</v>
      </c>
      <c r="Q2605">
        <v>1663</v>
      </c>
      <c r="R2605">
        <v>433060744</v>
      </c>
    </row>
    <row r="2606" spans="1:18" x14ac:dyDescent="0.25">
      <c r="A2606">
        <v>2604</v>
      </c>
      <c r="B2606" t="s">
        <v>12003</v>
      </c>
      <c r="C2606" t="s">
        <v>12004</v>
      </c>
      <c r="D2606">
        <v>1</v>
      </c>
      <c r="E2606" t="s">
        <v>12005</v>
      </c>
      <c r="F2606" t="s">
        <v>12003</v>
      </c>
      <c r="G2606">
        <v>3496017</v>
      </c>
      <c r="H2606">
        <v>65225</v>
      </c>
      <c r="I2606">
        <v>4434</v>
      </c>
      <c r="J2606">
        <v>0</v>
      </c>
      <c r="K2606">
        <v>305</v>
      </c>
      <c r="L2606" t="s">
        <v>2324</v>
      </c>
      <c r="M2606">
        <v>7180</v>
      </c>
      <c r="N2606" t="s">
        <v>22</v>
      </c>
      <c r="O2606">
        <v>230</v>
      </c>
      <c r="P2606" t="s">
        <v>12006</v>
      </c>
      <c r="Q2606">
        <v>2063</v>
      </c>
      <c r="R2606">
        <v>83348585</v>
      </c>
    </row>
    <row r="2607" spans="1:18" x14ac:dyDescent="0.25">
      <c r="A2607">
        <v>2605</v>
      </c>
      <c r="B2607" t="s">
        <v>12007</v>
      </c>
      <c r="C2607" t="s">
        <v>12008</v>
      </c>
      <c r="D2607">
        <v>1</v>
      </c>
      <c r="E2607" t="s">
        <v>12009</v>
      </c>
      <c r="F2607" t="s">
        <v>12007</v>
      </c>
      <c r="G2607">
        <v>4643095</v>
      </c>
      <c r="H2607">
        <v>53514</v>
      </c>
      <c r="I2607">
        <v>5419</v>
      </c>
      <c r="J2607">
        <v>0</v>
      </c>
      <c r="K2607">
        <v>203</v>
      </c>
      <c r="L2607" t="s">
        <v>2164</v>
      </c>
      <c r="M2607">
        <v>176000</v>
      </c>
      <c r="N2607" t="s">
        <v>22</v>
      </c>
      <c r="O2607">
        <v>184</v>
      </c>
      <c r="P2607" t="s">
        <v>12010</v>
      </c>
      <c r="Q2607">
        <v>1024</v>
      </c>
      <c r="R2607">
        <v>206387704</v>
      </c>
    </row>
    <row r="2608" spans="1:18" x14ac:dyDescent="0.25">
      <c r="A2608">
        <v>2606</v>
      </c>
      <c r="B2608" t="s">
        <v>12011</v>
      </c>
      <c r="C2608" t="s">
        <v>12012</v>
      </c>
      <c r="D2608">
        <v>1</v>
      </c>
      <c r="E2608" t="s">
        <v>12013</v>
      </c>
      <c r="F2608" t="s">
        <v>12011</v>
      </c>
      <c r="G2608">
        <v>1532332</v>
      </c>
      <c r="H2608">
        <v>25787</v>
      </c>
      <c r="I2608">
        <v>2060</v>
      </c>
      <c r="J2608">
        <v>0</v>
      </c>
      <c r="K2608">
        <v>36</v>
      </c>
      <c r="L2608" t="s">
        <v>12014</v>
      </c>
      <c r="M2608">
        <v>86800</v>
      </c>
      <c r="N2608" t="s">
        <v>22</v>
      </c>
      <c r="O2608">
        <v>436</v>
      </c>
      <c r="P2608" t="s">
        <v>12015</v>
      </c>
      <c r="Q2608">
        <v>1081</v>
      </c>
      <c r="R2608">
        <v>356061927</v>
      </c>
    </row>
    <row r="2609" spans="1:18" x14ac:dyDescent="0.25">
      <c r="A2609">
        <v>2607</v>
      </c>
      <c r="B2609" t="s">
        <v>12016</v>
      </c>
      <c r="C2609" t="s">
        <v>12017</v>
      </c>
      <c r="D2609">
        <v>2</v>
      </c>
      <c r="E2609" t="s">
        <v>12018</v>
      </c>
      <c r="F2609" t="s">
        <v>12016</v>
      </c>
      <c r="G2609">
        <v>32302133</v>
      </c>
      <c r="H2609">
        <v>299333</v>
      </c>
      <c r="I2609">
        <v>39634</v>
      </c>
      <c r="J2609">
        <v>0</v>
      </c>
      <c r="K2609">
        <v>240</v>
      </c>
      <c r="L2609" t="s">
        <v>2189</v>
      </c>
      <c r="M2609">
        <v>98800</v>
      </c>
      <c r="N2609" t="s">
        <v>22</v>
      </c>
      <c r="O2609">
        <v>317</v>
      </c>
      <c r="P2609" t="s">
        <v>12019</v>
      </c>
      <c r="Q2609">
        <v>1134</v>
      </c>
      <c r="R2609">
        <v>433060744</v>
      </c>
    </row>
    <row r="2610" spans="1:18" x14ac:dyDescent="0.25">
      <c r="A2610">
        <v>2608</v>
      </c>
      <c r="B2610" t="s">
        <v>12020</v>
      </c>
      <c r="C2610" t="s">
        <v>12021</v>
      </c>
      <c r="D2610">
        <v>1</v>
      </c>
      <c r="E2610" t="s">
        <v>12022</v>
      </c>
      <c r="F2610" t="s">
        <v>12020</v>
      </c>
      <c r="G2610">
        <v>3137606</v>
      </c>
      <c r="H2610">
        <v>46442</v>
      </c>
      <c r="I2610">
        <v>5630</v>
      </c>
      <c r="J2610">
        <v>0</v>
      </c>
      <c r="K2610">
        <v>119</v>
      </c>
      <c r="L2610" t="s">
        <v>2522</v>
      </c>
      <c r="M2610">
        <v>58000</v>
      </c>
      <c r="N2610" t="s">
        <v>22</v>
      </c>
      <c r="O2610">
        <v>738</v>
      </c>
      <c r="P2610" t="s">
        <v>12023</v>
      </c>
      <c r="Q2610">
        <v>775</v>
      </c>
      <c r="R2610">
        <v>130316025</v>
      </c>
    </row>
    <row r="2611" spans="1:18" x14ac:dyDescent="0.25">
      <c r="A2611">
        <v>2609</v>
      </c>
      <c r="B2611" t="s">
        <v>12024</v>
      </c>
      <c r="C2611" t="s">
        <v>12025</v>
      </c>
      <c r="D2611">
        <v>1</v>
      </c>
      <c r="E2611" t="s">
        <v>12026</v>
      </c>
      <c r="F2611" t="s">
        <v>12024</v>
      </c>
      <c r="G2611">
        <v>4092594</v>
      </c>
      <c r="H2611">
        <v>86950</v>
      </c>
      <c r="I2611">
        <v>10544</v>
      </c>
      <c r="J2611">
        <v>0</v>
      </c>
      <c r="K2611">
        <v>237</v>
      </c>
      <c r="L2611" t="s">
        <v>2159</v>
      </c>
      <c r="M2611">
        <v>35700</v>
      </c>
      <c r="N2611" t="s">
        <v>22</v>
      </c>
      <c r="O2611">
        <v>205</v>
      </c>
      <c r="P2611" t="s">
        <v>12027</v>
      </c>
      <c r="Q2611">
        <v>950</v>
      </c>
      <c r="R2611">
        <v>226453259</v>
      </c>
    </row>
    <row r="2612" spans="1:18" x14ac:dyDescent="0.25">
      <c r="A2612">
        <v>2610</v>
      </c>
      <c r="B2612" t="s">
        <v>12028</v>
      </c>
      <c r="C2612" t="s">
        <v>12029</v>
      </c>
      <c r="D2612">
        <v>1</v>
      </c>
      <c r="E2612" t="s">
        <v>12030</v>
      </c>
      <c r="F2612" t="s">
        <v>12028</v>
      </c>
      <c r="G2612">
        <v>4472212</v>
      </c>
      <c r="H2612">
        <v>71082</v>
      </c>
      <c r="I2612">
        <v>9044</v>
      </c>
      <c r="J2612">
        <v>0</v>
      </c>
      <c r="K2612">
        <v>58</v>
      </c>
      <c r="L2612" t="s">
        <v>2140</v>
      </c>
      <c r="M2612">
        <v>8420</v>
      </c>
      <c r="N2612" t="s">
        <v>22</v>
      </c>
      <c r="O2612">
        <v>138</v>
      </c>
      <c r="P2612" t="s">
        <v>2348</v>
      </c>
      <c r="Q2612">
        <v>607</v>
      </c>
      <c r="R2612">
        <v>73548992</v>
      </c>
    </row>
    <row r="2613" spans="1:18" x14ac:dyDescent="0.25">
      <c r="A2613">
        <v>2611</v>
      </c>
      <c r="B2613" t="s">
        <v>12031</v>
      </c>
      <c r="C2613" t="s">
        <v>12032</v>
      </c>
      <c r="D2613">
        <v>1</v>
      </c>
      <c r="E2613" t="s">
        <v>12033</v>
      </c>
      <c r="F2613" t="s">
        <v>12031</v>
      </c>
      <c r="G2613">
        <v>2469078</v>
      </c>
      <c r="H2613">
        <v>41290</v>
      </c>
      <c r="I2613">
        <v>2844</v>
      </c>
      <c r="J2613">
        <v>0</v>
      </c>
      <c r="K2613">
        <v>28</v>
      </c>
      <c r="L2613" t="s">
        <v>2324</v>
      </c>
      <c r="M2613">
        <v>7180</v>
      </c>
      <c r="N2613" t="s">
        <v>22</v>
      </c>
      <c r="O2613">
        <v>230</v>
      </c>
      <c r="P2613" t="s">
        <v>12034</v>
      </c>
      <c r="Q2613">
        <v>391</v>
      </c>
      <c r="R2613">
        <v>83348585</v>
      </c>
    </row>
    <row r="2614" spans="1:18" x14ac:dyDescent="0.25">
      <c r="A2614">
        <v>2612</v>
      </c>
      <c r="B2614" t="s">
        <v>12035</v>
      </c>
      <c r="C2614" t="s">
        <v>12036</v>
      </c>
      <c r="D2614">
        <v>1</v>
      </c>
      <c r="E2614" t="s">
        <v>12037</v>
      </c>
      <c r="F2614" t="s">
        <v>12035</v>
      </c>
      <c r="G2614">
        <v>924303</v>
      </c>
      <c r="H2614">
        <v>10885</v>
      </c>
      <c r="I2614">
        <v>789</v>
      </c>
      <c r="J2614">
        <v>0</v>
      </c>
      <c r="K2614">
        <v>0</v>
      </c>
      <c r="L2614" t="s">
        <v>11984</v>
      </c>
      <c r="M2614">
        <v>1440</v>
      </c>
      <c r="N2614" t="s">
        <v>22</v>
      </c>
      <c r="O2614">
        <v>112</v>
      </c>
      <c r="P2614" t="s">
        <v>12038</v>
      </c>
      <c r="Q2614">
        <v>294</v>
      </c>
      <c r="R2614">
        <v>32208875</v>
      </c>
    </row>
    <row r="2615" spans="1:18" x14ac:dyDescent="0.25">
      <c r="A2615">
        <v>2613</v>
      </c>
      <c r="B2615" t="s">
        <v>12039</v>
      </c>
      <c r="C2615" t="s">
        <v>12040</v>
      </c>
      <c r="D2615">
        <v>2</v>
      </c>
      <c r="E2615" t="s">
        <v>12041</v>
      </c>
      <c r="F2615" t="s">
        <v>12042</v>
      </c>
      <c r="G2615">
        <v>1000348</v>
      </c>
      <c r="H2615">
        <v>14326</v>
      </c>
      <c r="I2615">
        <v>1162</v>
      </c>
      <c r="J2615">
        <v>0</v>
      </c>
      <c r="K2615">
        <v>8</v>
      </c>
      <c r="L2615" t="s">
        <v>2280</v>
      </c>
      <c r="M2615">
        <v>41500</v>
      </c>
      <c r="N2615" t="s">
        <v>22</v>
      </c>
      <c r="O2615">
        <v>379</v>
      </c>
      <c r="P2615" t="s">
        <v>12043</v>
      </c>
      <c r="Q2615">
        <v>587</v>
      </c>
      <c r="R2615">
        <v>280441754</v>
      </c>
    </row>
    <row r="2616" spans="1:18" x14ac:dyDescent="0.25">
      <c r="A2616">
        <v>2614</v>
      </c>
      <c r="B2616" t="s">
        <v>12044</v>
      </c>
      <c r="C2616" t="s">
        <v>12045</v>
      </c>
      <c r="D2616">
        <v>1</v>
      </c>
      <c r="E2616" t="s">
        <v>12046</v>
      </c>
      <c r="F2616" t="s">
        <v>12044</v>
      </c>
      <c r="G2616">
        <v>13802091</v>
      </c>
      <c r="H2616">
        <v>108882</v>
      </c>
      <c r="I2616">
        <v>6096</v>
      </c>
      <c r="J2616">
        <v>0</v>
      </c>
      <c r="K2616">
        <v>668</v>
      </c>
      <c r="L2616" t="s">
        <v>2189</v>
      </c>
      <c r="M2616">
        <v>98800</v>
      </c>
      <c r="N2616" t="s">
        <v>22</v>
      </c>
      <c r="O2616">
        <v>317</v>
      </c>
      <c r="P2616" t="s">
        <v>12047</v>
      </c>
      <c r="Q2616">
        <v>1134</v>
      </c>
      <c r="R2616">
        <v>433060744</v>
      </c>
    </row>
    <row r="2617" spans="1:18" x14ac:dyDescent="0.25">
      <c r="A2617">
        <v>2615</v>
      </c>
      <c r="B2617" t="s">
        <v>12048</v>
      </c>
      <c r="C2617" t="s">
        <v>12049</v>
      </c>
      <c r="D2617">
        <v>2</v>
      </c>
      <c r="E2617" t="s">
        <v>12050</v>
      </c>
      <c r="F2617" t="s">
        <v>12048</v>
      </c>
      <c r="G2617">
        <v>19496305</v>
      </c>
      <c r="H2617">
        <v>221959</v>
      </c>
      <c r="I2617">
        <v>12043</v>
      </c>
      <c r="J2617">
        <v>0</v>
      </c>
      <c r="K2617">
        <v>1659</v>
      </c>
      <c r="L2617" t="s">
        <v>1901</v>
      </c>
      <c r="M2617">
        <v>9160</v>
      </c>
      <c r="N2617" t="s">
        <v>22</v>
      </c>
      <c r="O2617">
        <v>144</v>
      </c>
      <c r="P2617" t="s">
        <v>12051</v>
      </c>
      <c r="Q2617">
        <v>748</v>
      </c>
      <c r="R2617">
        <v>103917291</v>
      </c>
    </row>
    <row r="2618" spans="1:18" x14ac:dyDescent="0.25">
      <c r="A2618">
        <v>2616</v>
      </c>
      <c r="B2618" t="s">
        <v>12052</v>
      </c>
      <c r="C2618" t="s">
        <v>12053</v>
      </c>
      <c r="D2618">
        <v>1</v>
      </c>
      <c r="E2618" t="s">
        <v>12054</v>
      </c>
      <c r="F2618" t="s">
        <v>12052</v>
      </c>
      <c r="G2618">
        <v>1443011</v>
      </c>
      <c r="H2618">
        <v>28211</v>
      </c>
      <c r="I2618">
        <v>1507</v>
      </c>
      <c r="J2618">
        <v>0</v>
      </c>
      <c r="K2618">
        <v>8</v>
      </c>
      <c r="L2618" t="s">
        <v>7426</v>
      </c>
      <c r="M2618">
        <v>86</v>
      </c>
      <c r="N2618" t="s">
        <v>22</v>
      </c>
      <c r="O2618">
        <v>27</v>
      </c>
      <c r="P2618" t="s">
        <v>12055</v>
      </c>
      <c r="Q2618">
        <v>729</v>
      </c>
      <c r="R2618">
        <v>3577699</v>
      </c>
    </row>
    <row r="2619" spans="1:18" x14ac:dyDescent="0.25">
      <c r="A2619">
        <v>2617</v>
      </c>
      <c r="B2619" t="s">
        <v>12056</v>
      </c>
      <c r="C2619" t="s">
        <v>12057</v>
      </c>
      <c r="D2619">
        <v>1</v>
      </c>
      <c r="E2619" t="s">
        <v>12058</v>
      </c>
      <c r="F2619" t="s">
        <v>12056</v>
      </c>
      <c r="G2619">
        <v>9349689</v>
      </c>
      <c r="H2619">
        <v>149447</v>
      </c>
      <c r="I2619">
        <v>20097</v>
      </c>
      <c r="J2619">
        <v>0</v>
      </c>
      <c r="K2619">
        <v>234</v>
      </c>
      <c r="L2619" t="s">
        <v>2140</v>
      </c>
      <c r="M2619">
        <v>8420</v>
      </c>
      <c r="N2619" t="s">
        <v>22</v>
      </c>
      <c r="O2619">
        <v>138</v>
      </c>
      <c r="P2619" t="s">
        <v>2285</v>
      </c>
      <c r="Q2619">
        <v>1189</v>
      </c>
      <c r="R2619">
        <v>73548992</v>
      </c>
    </row>
    <row r="2620" spans="1:18" x14ac:dyDescent="0.25">
      <c r="A2620">
        <v>2618</v>
      </c>
      <c r="B2620" t="s">
        <v>12059</v>
      </c>
      <c r="C2620" t="s">
        <v>12060</v>
      </c>
      <c r="D2620">
        <v>1</v>
      </c>
      <c r="E2620" t="s">
        <v>12061</v>
      </c>
      <c r="F2620" t="s">
        <v>12059</v>
      </c>
      <c r="G2620">
        <v>3107999</v>
      </c>
      <c r="H2620">
        <v>48792</v>
      </c>
      <c r="I2620">
        <v>1914</v>
      </c>
      <c r="J2620">
        <v>0</v>
      </c>
      <c r="K2620">
        <v>12</v>
      </c>
      <c r="L2620" t="s">
        <v>1839</v>
      </c>
      <c r="M2620">
        <v>17500</v>
      </c>
      <c r="N2620" t="s">
        <v>22</v>
      </c>
      <c r="O2620">
        <v>49</v>
      </c>
      <c r="P2620" t="s">
        <v>12062</v>
      </c>
      <c r="Q2620">
        <v>223</v>
      </c>
      <c r="R2620">
        <v>143117071</v>
      </c>
    </row>
    <row r="2621" spans="1:18" x14ac:dyDescent="0.25">
      <c r="A2621">
        <v>2619</v>
      </c>
      <c r="B2621" t="s">
        <v>12063</v>
      </c>
      <c r="C2621" t="s">
        <v>12064</v>
      </c>
      <c r="D2621">
        <v>1</v>
      </c>
      <c r="E2621" t="s">
        <v>12065</v>
      </c>
      <c r="F2621" t="s">
        <v>12063</v>
      </c>
      <c r="G2621">
        <v>9589936</v>
      </c>
      <c r="H2621">
        <v>97263</v>
      </c>
      <c r="I2621">
        <v>7786</v>
      </c>
      <c r="J2621">
        <v>0</v>
      </c>
      <c r="K2621">
        <v>404</v>
      </c>
      <c r="L2621" t="s">
        <v>2060</v>
      </c>
      <c r="M2621">
        <v>83700</v>
      </c>
      <c r="N2621" t="s">
        <v>22</v>
      </c>
      <c r="O2621">
        <v>103</v>
      </c>
      <c r="P2621" t="s">
        <v>12066</v>
      </c>
      <c r="Q2621">
        <v>1524</v>
      </c>
      <c r="R2621">
        <v>230153771</v>
      </c>
    </row>
    <row r="2622" spans="1:18" x14ac:dyDescent="0.25">
      <c r="A2622">
        <v>2620</v>
      </c>
      <c r="B2622" t="s">
        <v>12067</v>
      </c>
      <c r="C2622" t="s">
        <v>12068</v>
      </c>
      <c r="D2622">
        <v>1</v>
      </c>
      <c r="E2622" t="s">
        <v>12069</v>
      </c>
      <c r="F2622" t="s">
        <v>12067</v>
      </c>
      <c r="G2622">
        <v>2595899</v>
      </c>
      <c r="H2622">
        <v>26541</v>
      </c>
      <c r="I2622">
        <v>2257</v>
      </c>
      <c r="J2622">
        <v>0</v>
      </c>
      <c r="K2622">
        <v>62</v>
      </c>
      <c r="L2622" t="s">
        <v>12070</v>
      </c>
      <c r="M2622">
        <v>1500</v>
      </c>
      <c r="N2622" t="s">
        <v>22</v>
      </c>
      <c r="O2622">
        <v>39</v>
      </c>
      <c r="P2622" t="s">
        <v>12071</v>
      </c>
      <c r="Q2622">
        <v>706</v>
      </c>
      <c r="R2622">
        <v>7113942</v>
      </c>
    </row>
    <row r="2623" spans="1:18" x14ac:dyDescent="0.25">
      <c r="A2623">
        <v>2621</v>
      </c>
      <c r="B2623" t="s">
        <v>12072</v>
      </c>
      <c r="C2623" t="s">
        <v>12073</v>
      </c>
      <c r="D2623">
        <v>1</v>
      </c>
      <c r="E2623" t="s">
        <v>12074</v>
      </c>
      <c r="F2623" t="s">
        <v>12075</v>
      </c>
      <c r="G2623">
        <v>4568256</v>
      </c>
      <c r="H2623">
        <v>56659</v>
      </c>
      <c r="I2623">
        <v>3807</v>
      </c>
      <c r="J2623">
        <v>0</v>
      </c>
      <c r="K2623">
        <v>390</v>
      </c>
      <c r="L2623" t="s">
        <v>1242</v>
      </c>
      <c r="M2623">
        <v>173</v>
      </c>
      <c r="N2623" t="s">
        <v>22</v>
      </c>
      <c r="O2623">
        <v>75</v>
      </c>
      <c r="P2623" t="s">
        <v>12076</v>
      </c>
      <c r="Q2623">
        <v>762</v>
      </c>
      <c r="R2623">
        <v>42457455</v>
      </c>
    </row>
    <row r="2624" spans="1:18" x14ac:dyDescent="0.25">
      <c r="A2624">
        <v>2622</v>
      </c>
      <c r="B2624" t="s">
        <v>12077</v>
      </c>
      <c r="C2624" t="s">
        <v>12078</v>
      </c>
      <c r="D2624">
        <v>1</v>
      </c>
      <c r="E2624" t="s">
        <v>12079</v>
      </c>
      <c r="F2624" t="s">
        <v>12077</v>
      </c>
      <c r="G2624">
        <v>1820591</v>
      </c>
      <c r="H2624">
        <v>23511</v>
      </c>
      <c r="I2624">
        <v>2964</v>
      </c>
      <c r="J2624">
        <v>0</v>
      </c>
      <c r="K2624">
        <v>5</v>
      </c>
      <c r="L2624" t="s">
        <v>12080</v>
      </c>
      <c r="M2624">
        <v>1250</v>
      </c>
      <c r="N2624" t="s">
        <v>22</v>
      </c>
      <c r="O2624">
        <v>150</v>
      </c>
      <c r="P2624" t="s">
        <v>12081</v>
      </c>
      <c r="Q2624">
        <v>1192</v>
      </c>
      <c r="R2624">
        <v>61346479</v>
      </c>
    </row>
    <row r="2625" spans="1:18" x14ac:dyDescent="0.25">
      <c r="A2625">
        <v>2623</v>
      </c>
      <c r="B2625" t="s">
        <v>12082</v>
      </c>
      <c r="C2625" t="s">
        <v>12083</v>
      </c>
      <c r="D2625">
        <v>1</v>
      </c>
      <c r="E2625" t="s">
        <v>12084</v>
      </c>
      <c r="F2625" t="s">
        <v>12082</v>
      </c>
      <c r="G2625">
        <v>58414725</v>
      </c>
      <c r="H2625">
        <v>557919</v>
      </c>
      <c r="I2625">
        <v>40964</v>
      </c>
      <c r="J2625">
        <v>0</v>
      </c>
      <c r="K2625">
        <v>12273</v>
      </c>
      <c r="L2625" t="s">
        <v>1850</v>
      </c>
      <c r="M2625">
        <v>90900</v>
      </c>
      <c r="N2625" t="s">
        <v>22</v>
      </c>
      <c r="O2625">
        <v>246</v>
      </c>
      <c r="P2625" t="s">
        <v>12085</v>
      </c>
      <c r="Q2625">
        <v>845</v>
      </c>
      <c r="R2625">
        <v>480080224</v>
      </c>
    </row>
    <row r="2626" spans="1:18" x14ac:dyDescent="0.25">
      <c r="A2626">
        <v>2624</v>
      </c>
      <c r="B2626" t="s">
        <v>12086</v>
      </c>
      <c r="C2626" t="s">
        <v>12087</v>
      </c>
      <c r="D2626">
        <v>1</v>
      </c>
      <c r="E2626" t="s">
        <v>12088</v>
      </c>
      <c r="F2626" t="s">
        <v>12089</v>
      </c>
      <c r="G2626">
        <v>244297</v>
      </c>
      <c r="H2626">
        <v>4960</v>
      </c>
      <c r="I2626">
        <v>297</v>
      </c>
      <c r="J2626">
        <v>0</v>
      </c>
      <c r="K2626">
        <v>56</v>
      </c>
      <c r="L2626" t="s">
        <v>12090</v>
      </c>
      <c r="M2626">
        <v>27600</v>
      </c>
      <c r="N2626" t="s">
        <v>22</v>
      </c>
      <c r="O2626">
        <v>420</v>
      </c>
      <c r="P2626" t="s">
        <v>12091</v>
      </c>
      <c r="Q2626">
        <v>548</v>
      </c>
      <c r="R2626">
        <v>93396267</v>
      </c>
    </row>
    <row r="2627" spans="1:18" x14ac:dyDescent="0.25">
      <c r="A2627">
        <v>2625</v>
      </c>
      <c r="B2627" t="s">
        <v>12092</v>
      </c>
      <c r="C2627" t="s">
        <v>12093</v>
      </c>
      <c r="D2627">
        <v>1</v>
      </c>
      <c r="E2627" t="s">
        <v>12094</v>
      </c>
      <c r="F2627" t="s">
        <v>12092</v>
      </c>
      <c r="G2627">
        <v>2285474</v>
      </c>
      <c r="H2627">
        <v>32394</v>
      </c>
      <c r="I2627">
        <v>1399</v>
      </c>
      <c r="J2627">
        <v>0</v>
      </c>
      <c r="K2627">
        <v>129</v>
      </c>
      <c r="L2627" t="s">
        <v>2027</v>
      </c>
      <c r="M2627">
        <v>8900</v>
      </c>
      <c r="N2627" t="s">
        <v>22</v>
      </c>
      <c r="O2627">
        <v>382</v>
      </c>
      <c r="P2627" t="s">
        <v>12095</v>
      </c>
      <c r="Q2627">
        <v>797</v>
      </c>
      <c r="R2627">
        <v>71757666</v>
      </c>
    </row>
    <row r="2628" spans="1:18" x14ac:dyDescent="0.25">
      <c r="A2628">
        <v>2626</v>
      </c>
      <c r="B2628" t="s">
        <v>12096</v>
      </c>
      <c r="C2628" t="s">
        <v>12097</v>
      </c>
      <c r="D2628">
        <v>2</v>
      </c>
      <c r="E2628" t="s">
        <v>12098</v>
      </c>
      <c r="F2628" t="s">
        <v>12096</v>
      </c>
      <c r="G2628">
        <v>16431183</v>
      </c>
      <c r="H2628">
        <v>191137</v>
      </c>
      <c r="I2628">
        <v>8249</v>
      </c>
      <c r="J2628">
        <v>0</v>
      </c>
      <c r="K2628">
        <v>5203</v>
      </c>
      <c r="L2628" t="s">
        <v>12099</v>
      </c>
      <c r="M2628">
        <v>21900</v>
      </c>
      <c r="N2628" t="s">
        <v>22</v>
      </c>
      <c r="O2628">
        <v>19</v>
      </c>
      <c r="P2628" t="s">
        <v>12100</v>
      </c>
      <c r="Q2628">
        <v>1188</v>
      </c>
      <c r="R2628">
        <v>43114742</v>
      </c>
    </row>
    <row r="2629" spans="1:18" x14ac:dyDescent="0.25">
      <c r="A2629">
        <v>2627</v>
      </c>
      <c r="B2629" t="s">
        <v>12101</v>
      </c>
      <c r="C2629" t="s">
        <v>12102</v>
      </c>
      <c r="D2629">
        <v>2</v>
      </c>
      <c r="E2629" t="s">
        <v>12103</v>
      </c>
      <c r="F2629" t="s">
        <v>12104</v>
      </c>
      <c r="G2629">
        <v>5659773</v>
      </c>
      <c r="H2629">
        <v>57769</v>
      </c>
      <c r="I2629">
        <v>4060</v>
      </c>
      <c r="J2629">
        <v>0</v>
      </c>
      <c r="K2629">
        <v>104</v>
      </c>
      <c r="L2629" t="s">
        <v>2189</v>
      </c>
      <c r="M2629">
        <v>98800</v>
      </c>
      <c r="N2629" t="s">
        <v>22</v>
      </c>
      <c r="O2629">
        <v>317</v>
      </c>
      <c r="P2629" t="s">
        <v>12105</v>
      </c>
      <c r="Q2629">
        <v>1321</v>
      </c>
      <c r="R2629">
        <v>433060744</v>
      </c>
    </row>
    <row r="2630" spans="1:18" x14ac:dyDescent="0.25">
      <c r="A2630">
        <v>2628</v>
      </c>
      <c r="B2630" t="s">
        <v>12106</v>
      </c>
      <c r="C2630" t="s">
        <v>12107</v>
      </c>
      <c r="D2630">
        <v>1</v>
      </c>
      <c r="E2630" t="s">
        <v>12108</v>
      </c>
      <c r="F2630" t="s">
        <v>12106</v>
      </c>
      <c r="G2630">
        <v>867480</v>
      </c>
      <c r="H2630">
        <v>12100</v>
      </c>
      <c r="I2630">
        <v>460</v>
      </c>
      <c r="J2630">
        <v>0</v>
      </c>
      <c r="K2630">
        <v>49</v>
      </c>
      <c r="L2630" t="s">
        <v>2221</v>
      </c>
      <c r="M2630">
        <v>104000</v>
      </c>
      <c r="N2630" t="s">
        <v>22</v>
      </c>
      <c r="O2630">
        <v>307</v>
      </c>
      <c r="P2630" t="s">
        <v>12109</v>
      </c>
      <c r="Q2630">
        <v>1008</v>
      </c>
      <c r="R2630">
        <v>881620349</v>
      </c>
    </row>
    <row r="2631" spans="1:18" x14ac:dyDescent="0.25">
      <c r="A2631">
        <v>2629</v>
      </c>
      <c r="B2631" t="s">
        <v>12110</v>
      </c>
      <c r="C2631" t="s">
        <v>12111</v>
      </c>
      <c r="D2631">
        <v>1</v>
      </c>
      <c r="E2631" t="s">
        <v>12112</v>
      </c>
      <c r="F2631" t="s">
        <v>12113</v>
      </c>
      <c r="G2631">
        <v>25512444</v>
      </c>
      <c r="H2631">
        <v>191856</v>
      </c>
      <c r="I2631">
        <v>5558</v>
      </c>
      <c r="J2631">
        <v>0</v>
      </c>
      <c r="K2631">
        <v>4682</v>
      </c>
      <c r="L2631" t="s">
        <v>12114</v>
      </c>
      <c r="M2631">
        <v>2540000</v>
      </c>
      <c r="N2631" t="s">
        <v>22</v>
      </c>
      <c r="O2631">
        <v>350</v>
      </c>
      <c r="P2631" t="s">
        <v>12115</v>
      </c>
      <c r="Q2631">
        <v>599</v>
      </c>
      <c r="R2631">
        <v>1650727280</v>
      </c>
    </row>
    <row r="2632" spans="1:18" x14ac:dyDescent="0.25">
      <c r="A2632">
        <v>2630</v>
      </c>
      <c r="B2632" t="s">
        <v>12116</v>
      </c>
      <c r="C2632" t="s">
        <v>12117</v>
      </c>
      <c r="D2632">
        <v>2</v>
      </c>
      <c r="E2632" t="s">
        <v>12118</v>
      </c>
      <c r="F2632" t="s">
        <v>12116</v>
      </c>
      <c r="G2632">
        <v>597493</v>
      </c>
      <c r="H2632">
        <v>10991</v>
      </c>
      <c r="I2632">
        <v>1271</v>
      </c>
      <c r="J2632">
        <v>0</v>
      </c>
      <c r="K2632">
        <v>26</v>
      </c>
      <c r="L2632" t="s">
        <v>2140</v>
      </c>
      <c r="M2632">
        <v>8420</v>
      </c>
      <c r="N2632" t="s">
        <v>22</v>
      </c>
      <c r="O2632">
        <v>138</v>
      </c>
      <c r="P2632" t="s">
        <v>12119</v>
      </c>
      <c r="Q2632">
        <v>1013</v>
      </c>
      <c r="R2632">
        <v>73548992</v>
      </c>
    </row>
    <row r="2633" spans="1:18" x14ac:dyDescent="0.25">
      <c r="A2633">
        <v>2631</v>
      </c>
      <c r="B2633" t="s">
        <v>12120</v>
      </c>
      <c r="C2633" t="s">
        <v>12121</v>
      </c>
      <c r="D2633">
        <v>1</v>
      </c>
      <c r="E2633" t="s">
        <v>12122</v>
      </c>
      <c r="F2633" t="s">
        <v>12120</v>
      </c>
      <c r="G2633">
        <v>4103611</v>
      </c>
      <c r="H2633">
        <v>39443</v>
      </c>
      <c r="I2633">
        <v>1819</v>
      </c>
      <c r="J2633">
        <v>0</v>
      </c>
      <c r="K2633">
        <v>400</v>
      </c>
      <c r="L2633" t="s">
        <v>2189</v>
      </c>
      <c r="M2633">
        <v>98800</v>
      </c>
      <c r="N2633" t="s">
        <v>22</v>
      </c>
      <c r="O2633">
        <v>317</v>
      </c>
      <c r="P2633" t="s">
        <v>12123</v>
      </c>
      <c r="Q2633">
        <v>1694</v>
      </c>
      <c r="R2633">
        <v>433060744</v>
      </c>
    </row>
    <row r="2634" spans="1:18" x14ac:dyDescent="0.25">
      <c r="A2634">
        <v>2632</v>
      </c>
      <c r="B2634" t="s">
        <v>12124</v>
      </c>
      <c r="C2634" t="s">
        <v>12125</v>
      </c>
      <c r="D2634">
        <v>2</v>
      </c>
      <c r="E2634" t="s">
        <v>12126</v>
      </c>
      <c r="F2634" t="s">
        <v>12124</v>
      </c>
      <c r="G2634">
        <v>29817</v>
      </c>
      <c r="H2634">
        <v>564</v>
      </c>
      <c r="I2634">
        <v>64</v>
      </c>
      <c r="J2634">
        <v>0</v>
      </c>
      <c r="K2634">
        <v>2</v>
      </c>
      <c r="L2634" t="s">
        <v>3914</v>
      </c>
      <c r="M2634">
        <v>735</v>
      </c>
      <c r="N2634" t="s">
        <v>22</v>
      </c>
      <c r="O2634">
        <v>193</v>
      </c>
      <c r="P2634" t="s">
        <v>12127</v>
      </c>
      <c r="Q2634">
        <v>718</v>
      </c>
      <c r="R2634">
        <v>2919442</v>
      </c>
    </row>
    <row r="2635" spans="1:18" x14ac:dyDescent="0.25">
      <c r="A2635">
        <v>2633</v>
      </c>
      <c r="B2635" t="s">
        <v>12128</v>
      </c>
      <c r="C2635" t="s">
        <v>12129</v>
      </c>
      <c r="D2635">
        <v>1</v>
      </c>
      <c r="E2635" t="s">
        <v>12130</v>
      </c>
      <c r="F2635" t="s">
        <v>12131</v>
      </c>
      <c r="G2635">
        <v>42427</v>
      </c>
      <c r="H2635">
        <v>600</v>
      </c>
      <c r="I2635">
        <v>11</v>
      </c>
      <c r="J2635">
        <v>0</v>
      </c>
      <c r="K2635">
        <v>24</v>
      </c>
      <c r="L2635" t="s">
        <v>12132</v>
      </c>
      <c r="M2635">
        <v>517</v>
      </c>
      <c r="N2635" t="s">
        <v>22</v>
      </c>
      <c r="O2635">
        <v>11</v>
      </c>
      <c r="P2635" t="s">
        <v>12133</v>
      </c>
      <c r="Q2635">
        <v>2376</v>
      </c>
      <c r="R2635">
        <v>659596</v>
      </c>
    </row>
    <row r="2636" spans="1:18" x14ac:dyDescent="0.25">
      <c r="A2636">
        <v>2634</v>
      </c>
      <c r="B2636" t="s">
        <v>12134</v>
      </c>
      <c r="C2636" t="s">
        <v>12135</v>
      </c>
      <c r="D2636">
        <v>1</v>
      </c>
      <c r="E2636" t="s">
        <v>12136</v>
      </c>
      <c r="F2636" t="s">
        <v>12134</v>
      </c>
      <c r="G2636">
        <v>4151435</v>
      </c>
      <c r="H2636">
        <v>51247</v>
      </c>
      <c r="I2636">
        <v>3406</v>
      </c>
      <c r="J2636">
        <v>0</v>
      </c>
      <c r="K2636">
        <v>11</v>
      </c>
      <c r="L2636" t="s">
        <v>12080</v>
      </c>
      <c r="M2636">
        <v>1250</v>
      </c>
      <c r="N2636" t="s">
        <v>22</v>
      </c>
      <c r="O2636">
        <v>150</v>
      </c>
      <c r="P2636" t="s">
        <v>12137</v>
      </c>
      <c r="Q2636">
        <v>1192</v>
      </c>
      <c r="R2636">
        <v>61346479</v>
      </c>
    </row>
    <row r="2637" spans="1:18" x14ac:dyDescent="0.25">
      <c r="A2637">
        <v>2635</v>
      </c>
      <c r="B2637" t="s">
        <v>12138</v>
      </c>
      <c r="C2637" t="s">
        <v>12139</v>
      </c>
      <c r="D2637">
        <v>1</v>
      </c>
      <c r="E2637" t="s">
        <v>12140</v>
      </c>
      <c r="F2637" t="s">
        <v>12138</v>
      </c>
      <c r="G2637">
        <v>3393211</v>
      </c>
      <c r="H2637">
        <v>41699</v>
      </c>
      <c r="I2637">
        <v>4142</v>
      </c>
      <c r="J2637">
        <v>0</v>
      </c>
      <c r="K2637">
        <v>122</v>
      </c>
      <c r="L2637" t="s">
        <v>2356</v>
      </c>
      <c r="M2637">
        <v>6020</v>
      </c>
      <c r="N2637" t="s">
        <v>22</v>
      </c>
      <c r="O2637">
        <v>370</v>
      </c>
      <c r="P2637" t="s">
        <v>12141</v>
      </c>
      <c r="Q2637">
        <v>1140</v>
      </c>
      <c r="R2637">
        <v>75761790</v>
      </c>
    </row>
    <row r="2638" spans="1:18" x14ac:dyDescent="0.25">
      <c r="A2638">
        <v>2636</v>
      </c>
      <c r="B2638" t="s">
        <v>8688</v>
      </c>
      <c r="C2638" t="s">
        <v>12142</v>
      </c>
      <c r="D2638">
        <v>1</v>
      </c>
      <c r="E2638" t="s">
        <v>12143</v>
      </c>
      <c r="F2638" t="s">
        <v>8688</v>
      </c>
      <c r="G2638">
        <v>1654559</v>
      </c>
      <c r="H2638">
        <v>19579</v>
      </c>
      <c r="I2638">
        <v>1905</v>
      </c>
      <c r="J2638">
        <v>0</v>
      </c>
      <c r="K2638">
        <v>78</v>
      </c>
      <c r="L2638" t="s">
        <v>2140</v>
      </c>
      <c r="M2638">
        <v>8420</v>
      </c>
      <c r="N2638" t="s">
        <v>22</v>
      </c>
      <c r="O2638">
        <v>138</v>
      </c>
      <c r="P2638" t="s">
        <v>12144</v>
      </c>
      <c r="Q2638">
        <v>1147</v>
      </c>
      <c r="R2638">
        <v>73548992</v>
      </c>
    </row>
    <row r="2639" spans="1:18" x14ac:dyDescent="0.25">
      <c r="A2639">
        <v>2637</v>
      </c>
      <c r="B2639" t="s">
        <v>12145</v>
      </c>
      <c r="C2639" t="s">
        <v>12146</v>
      </c>
      <c r="D2639">
        <v>1</v>
      </c>
      <c r="E2639" t="s">
        <v>12147</v>
      </c>
      <c r="F2639" t="s">
        <v>12145</v>
      </c>
      <c r="G2639">
        <v>871713</v>
      </c>
      <c r="H2639">
        <v>14443</v>
      </c>
      <c r="I2639">
        <v>961</v>
      </c>
      <c r="J2639">
        <v>0</v>
      </c>
      <c r="K2639">
        <v>124</v>
      </c>
      <c r="L2639" t="s">
        <v>2189</v>
      </c>
      <c r="M2639">
        <v>98800</v>
      </c>
      <c r="N2639" t="s">
        <v>22</v>
      </c>
      <c r="O2639">
        <v>317</v>
      </c>
      <c r="P2639" t="s">
        <v>12148</v>
      </c>
      <c r="Q2639">
        <v>853</v>
      </c>
      <c r="R2639">
        <v>433060744</v>
      </c>
    </row>
    <row r="2640" spans="1:18" x14ac:dyDescent="0.25">
      <c r="A2640">
        <v>2638</v>
      </c>
      <c r="B2640" t="s">
        <v>12149</v>
      </c>
      <c r="C2640" t="s">
        <v>12150</v>
      </c>
      <c r="D2640">
        <v>2</v>
      </c>
      <c r="E2640" t="s">
        <v>12151</v>
      </c>
      <c r="F2640" t="s">
        <v>12149</v>
      </c>
      <c r="G2640">
        <v>1388525</v>
      </c>
      <c r="H2640">
        <v>15425</v>
      </c>
      <c r="I2640">
        <v>1150</v>
      </c>
      <c r="J2640">
        <v>0</v>
      </c>
      <c r="K2640">
        <v>30</v>
      </c>
      <c r="L2640" t="s">
        <v>2180</v>
      </c>
      <c r="M2640">
        <v>1350</v>
      </c>
      <c r="N2640" t="s">
        <v>22</v>
      </c>
      <c r="O2640">
        <v>171</v>
      </c>
      <c r="P2640" t="s">
        <v>12152</v>
      </c>
      <c r="Q2640">
        <v>1134</v>
      </c>
      <c r="R2640">
        <v>156993605</v>
      </c>
    </row>
    <row r="2641" spans="1:18" x14ac:dyDescent="0.25">
      <c r="A2641">
        <v>2639</v>
      </c>
      <c r="B2641" t="s">
        <v>12153</v>
      </c>
      <c r="C2641" t="s">
        <v>12154</v>
      </c>
      <c r="D2641">
        <v>1</v>
      </c>
      <c r="E2641" t="s">
        <v>12155</v>
      </c>
      <c r="F2641" t="s">
        <v>12153</v>
      </c>
      <c r="G2641">
        <v>1294856</v>
      </c>
      <c r="H2641">
        <v>13745</v>
      </c>
      <c r="I2641">
        <v>897</v>
      </c>
      <c r="J2641">
        <v>0</v>
      </c>
      <c r="K2641">
        <v>8</v>
      </c>
      <c r="L2641" t="s">
        <v>12080</v>
      </c>
      <c r="M2641">
        <v>1250</v>
      </c>
      <c r="N2641" t="s">
        <v>22</v>
      </c>
      <c r="O2641">
        <v>150</v>
      </c>
      <c r="P2641" t="s">
        <v>12137</v>
      </c>
      <c r="Q2641">
        <v>1192</v>
      </c>
      <c r="R2641">
        <v>61346479</v>
      </c>
    </row>
    <row r="2642" spans="1:18" x14ac:dyDescent="0.25">
      <c r="A2642">
        <v>2640</v>
      </c>
      <c r="B2642" t="s">
        <v>12156</v>
      </c>
      <c r="C2642" t="s">
        <v>12157</v>
      </c>
      <c r="D2642">
        <v>1</v>
      </c>
      <c r="E2642" t="s">
        <v>12158</v>
      </c>
      <c r="F2642" t="s">
        <v>12156</v>
      </c>
      <c r="G2642">
        <v>911514</v>
      </c>
      <c r="H2642">
        <v>14410</v>
      </c>
      <c r="I2642">
        <v>1936</v>
      </c>
      <c r="J2642">
        <v>0</v>
      </c>
      <c r="K2642">
        <v>17</v>
      </c>
      <c r="L2642" t="s">
        <v>12159</v>
      </c>
      <c r="M2642">
        <v>5640</v>
      </c>
      <c r="N2642" t="s">
        <v>22</v>
      </c>
      <c r="O2642">
        <v>157</v>
      </c>
      <c r="P2642" t="s">
        <v>12160</v>
      </c>
      <c r="Q2642">
        <v>2056</v>
      </c>
      <c r="R2642">
        <v>7926359</v>
      </c>
    </row>
    <row r="2643" spans="1:18" x14ac:dyDescent="0.25">
      <c r="A2643">
        <v>2641</v>
      </c>
      <c r="B2643" t="s">
        <v>12161</v>
      </c>
      <c r="C2643" t="s">
        <v>12162</v>
      </c>
      <c r="D2643">
        <v>1</v>
      </c>
      <c r="E2643" t="s">
        <v>12163</v>
      </c>
      <c r="F2643" t="s">
        <v>12161</v>
      </c>
      <c r="G2643">
        <v>717610</v>
      </c>
      <c r="H2643">
        <v>9415</v>
      </c>
      <c r="I2643">
        <v>797</v>
      </c>
      <c r="J2643">
        <v>0</v>
      </c>
      <c r="K2643">
        <v>8</v>
      </c>
      <c r="L2643" t="s">
        <v>12164</v>
      </c>
      <c r="M2643">
        <v>2320</v>
      </c>
      <c r="N2643" t="s">
        <v>22</v>
      </c>
      <c r="O2643">
        <v>142</v>
      </c>
      <c r="P2643" t="s">
        <v>12165</v>
      </c>
      <c r="Q2643">
        <v>1032</v>
      </c>
      <c r="R2643">
        <v>13315421</v>
      </c>
    </row>
    <row r="2644" spans="1:18" x14ac:dyDescent="0.25">
      <c r="A2644">
        <v>2642</v>
      </c>
      <c r="B2644" t="s">
        <v>12166</v>
      </c>
      <c r="C2644" t="s">
        <v>12167</v>
      </c>
      <c r="D2644">
        <v>1</v>
      </c>
      <c r="E2644" t="s">
        <v>12168</v>
      </c>
      <c r="F2644" t="s">
        <v>12166</v>
      </c>
      <c r="G2644">
        <v>2287018</v>
      </c>
      <c r="H2644">
        <v>22685</v>
      </c>
      <c r="I2644">
        <v>1812</v>
      </c>
      <c r="J2644">
        <v>0</v>
      </c>
      <c r="K2644">
        <v>68</v>
      </c>
      <c r="L2644" t="s">
        <v>12070</v>
      </c>
      <c r="M2644">
        <v>1500</v>
      </c>
      <c r="N2644" t="s">
        <v>22</v>
      </c>
      <c r="O2644">
        <v>39</v>
      </c>
      <c r="P2644" t="s">
        <v>12169</v>
      </c>
      <c r="Q2644">
        <v>740</v>
      </c>
      <c r="R2644">
        <v>7113942</v>
      </c>
    </row>
    <row r="2645" spans="1:18" x14ac:dyDescent="0.25">
      <c r="A2645">
        <v>2643</v>
      </c>
      <c r="B2645" t="s">
        <v>12170</v>
      </c>
      <c r="C2645" t="s">
        <v>12171</v>
      </c>
      <c r="D2645">
        <v>1</v>
      </c>
      <c r="E2645" t="s">
        <v>12172</v>
      </c>
      <c r="F2645" t="s">
        <v>12173</v>
      </c>
      <c r="G2645">
        <v>17399131</v>
      </c>
      <c r="H2645">
        <v>245861</v>
      </c>
      <c r="I2645">
        <v>25849</v>
      </c>
      <c r="J2645">
        <v>0</v>
      </c>
      <c r="K2645">
        <v>345</v>
      </c>
      <c r="L2645" t="s">
        <v>2135</v>
      </c>
      <c r="M2645">
        <v>16600</v>
      </c>
      <c r="N2645" t="s">
        <v>22</v>
      </c>
      <c r="O2645">
        <v>395</v>
      </c>
      <c r="P2645" t="s">
        <v>12174</v>
      </c>
      <c r="Q2645">
        <v>1378</v>
      </c>
      <c r="R2645">
        <v>240720134</v>
      </c>
    </row>
    <row r="2646" spans="1:18" x14ac:dyDescent="0.25">
      <c r="A2646">
        <v>2644</v>
      </c>
      <c r="B2646" t="s">
        <v>12175</v>
      </c>
      <c r="C2646" t="s">
        <v>12176</v>
      </c>
      <c r="D2646">
        <v>2</v>
      </c>
      <c r="E2646" t="s">
        <v>12177</v>
      </c>
      <c r="F2646" t="s">
        <v>12175</v>
      </c>
      <c r="G2646">
        <v>76970</v>
      </c>
      <c r="H2646">
        <v>1192</v>
      </c>
      <c r="I2646">
        <v>75</v>
      </c>
      <c r="J2646">
        <v>0</v>
      </c>
      <c r="K2646">
        <v>0</v>
      </c>
      <c r="L2646" t="s">
        <v>2710</v>
      </c>
      <c r="M2646">
        <v>759</v>
      </c>
      <c r="N2646" t="s">
        <v>22</v>
      </c>
      <c r="O2646">
        <v>40</v>
      </c>
      <c r="P2646" t="s">
        <v>12178</v>
      </c>
      <c r="Q2646">
        <v>178</v>
      </c>
      <c r="R2646">
        <v>1640391</v>
      </c>
    </row>
    <row r="2647" spans="1:18" x14ac:dyDescent="0.25">
      <c r="A2647">
        <v>2645</v>
      </c>
      <c r="B2647" t="s">
        <v>12179</v>
      </c>
      <c r="C2647" t="s">
        <v>12180</v>
      </c>
      <c r="D2647">
        <v>1</v>
      </c>
      <c r="E2647" t="s">
        <v>12181</v>
      </c>
      <c r="F2647" t="s">
        <v>12179</v>
      </c>
      <c r="G2647">
        <v>9031358</v>
      </c>
      <c r="H2647">
        <v>76342</v>
      </c>
      <c r="I2647">
        <v>3307</v>
      </c>
      <c r="J2647">
        <v>0</v>
      </c>
      <c r="K2647">
        <v>420</v>
      </c>
      <c r="L2647" t="s">
        <v>2189</v>
      </c>
      <c r="M2647">
        <v>98800</v>
      </c>
      <c r="N2647" t="s">
        <v>22</v>
      </c>
      <c r="O2647">
        <v>317</v>
      </c>
      <c r="P2647" t="s">
        <v>11980</v>
      </c>
      <c r="Q2647">
        <v>600</v>
      </c>
      <c r="R2647">
        <v>433060744</v>
      </c>
    </row>
    <row r="2648" spans="1:18" x14ac:dyDescent="0.25">
      <c r="A2648">
        <v>2646</v>
      </c>
      <c r="B2648" t="s">
        <v>12182</v>
      </c>
      <c r="C2648" t="s">
        <v>12183</v>
      </c>
      <c r="D2648">
        <v>1</v>
      </c>
      <c r="E2648" t="s">
        <v>12184</v>
      </c>
      <c r="F2648" t="s">
        <v>12182</v>
      </c>
      <c r="G2648">
        <v>187562</v>
      </c>
      <c r="H2648">
        <v>2426</v>
      </c>
      <c r="I2648">
        <v>132</v>
      </c>
      <c r="J2648">
        <v>0</v>
      </c>
      <c r="K2648">
        <v>14</v>
      </c>
      <c r="L2648" t="s">
        <v>2140</v>
      </c>
      <c r="M2648">
        <v>8420</v>
      </c>
      <c r="N2648" t="s">
        <v>22</v>
      </c>
      <c r="O2648">
        <v>138</v>
      </c>
      <c r="P2648" t="s">
        <v>12185</v>
      </c>
      <c r="Q2648">
        <v>802</v>
      </c>
      <c r="R2648">
        <v>73548992</v>
      </c>
    </row>
    <row r="2649" spans="1:18" x14ac:dyDescent="0.25">
      <c r="A2649">
        <v>2647</v>
      </c>
      <c r="B2649" t="s">
        <v>12186</v>
      </c>
      <c r="C2649" t="s">
        <v>12187</v>
      </c>
      <c r="D2649">
        <v>2</v>
      </c>
      <c r="E2649" t="s">
        <v>12188</v>
      </c>
      <c r="F2649" t="s">
        <v>12186</v>
      </c>
      <c r="G2649">
        <v>890473</v>
      </c>
      <c r="H2649">
        <v>9772</v>
      </c>
      <c r="I2649">
        <v>640</v>
      </c>
      <c r="J2649">
        <v>0</v>
      </c>
      <c r="K2649">
        <v>11</v>
      </c>
      <c r="L2649" t="s">
        <v>2180</v>
      </c>
      <c r="M2649">
        <v>1350</v>
      </c>
      <c r="N2649" t="s">
        <v>22</v>
      </c>
      <c r="O2649">
        <v>171</v>
      </c>
      <c r="P2649" t="s">
        <v>2181</v>
      </c>
      <c r="Q2649">
        <v>719</v>
      </c>
      <c r="R2649">
        <v>156993605</v>
      </c>
    </row>
    <row r="2650" spans="1:18" x14ac:dyDescent="0.25">
      <c r="A2650">
        <v>2648</v>
      </c>
      <c r="B2650" t="s">
        <v>12189</v>
      </c>
      <c r="C2650" t="s">
        <v>12190</v>
      </c>
      <c r="D2650">
        <v>1</v>
      </c>
      <c r="E2650" t="s">
        <v>12191</v>
      </c>
      <c r="F2650" t="s">
        <v>12189</v>
      </c>
      <c r="G2650">
        <v>15856167</v>
      </c>
      <c r="H2650">
        <v>154419</v>
      </c>
      <c r="I2650">
        <v>10367</v>
      </c>
      <c r="J2650">
        <v>0</v>
      </c>
      <c r="K2650">
        <v>194</v>
      </c>
      <c r="L2650" t="s">
        <v>2280</v>
      </c>
      <c r="M2650">
        <v>41500</v>
      </c>
      <c r="N2650" t="s">
        <v>22</v>
      </c>
      <c r="O2650">
        <v>379</v>
      </c>
      <c r="P2650" t="s">
        <v>12192</v>
      </c>
      <c r="Q2650">
        <v>1097</v>
      </c>
      <c r="R2650">
        <v>280441754</v>
      </c>
    </row>
    <row r="2651" spans="1:18" x14ac:dyDescent="0.25">
      <c r="A2651">
        <v>2649</v>
      </c>
      <c r="B2651" t="s">
        <v>12193</v>
      </c>
      <c r="C2651" t="s">
        <v>12194</v>
      </c>
      <c r="D2651">
        <v>1</v>
      </c>
      <c r="E2651" t="s">
        <v>12195</v>
      </c>
      <c r="F2651" t="s">
        <v>12193</v>
      </c>
      <c r="G2651">
        <v>739872</v>
      </c>
      <c r="H2651">
        <v>15822</v>
      </c>
      <c r="I2651">
        <v>1380</v>
      </c>
      <c r="J2651">
        <v>0</v>
      </c>
      <c r="K2651">
        <v>131</v>
      </c>
      <c r="L2651" t="s">
        <v>2150</v>
      </c>
      <c r="M2651">
        <v>61700</v>
      </c>
      <c r="N2651" t="s">
        <v>22</v>
      </c>
      <c r="O2651">
        <v>820</v>
      </c>
      <c r="P2651" t="s">
        <v>12196</v>
      </c>
      <c r="Q2651">
        <v>512</v>
      </c>
      <c r="R2651">
        <v>294867350</v>
      </c>
    </row>
    <row r="2652" spans="1:18" x14ac:dyDescent="0.25">
      <c r="A2652">
        <v>2650</v>
      </c>
      <c r="B2652" t="s">
        <v>12197</v>
      </c>
      <c r="C2652" t="s">
        <v>12198</v>
      </c>
      <c r="D2652">
        <v>1</v>
      </c>
      <c r="E2652" t="s">
        <v>12199</v>
      </c>
      <c r="F2652" t="s">
        <v>12197</v>
      </c>
      <c r="G2652">
        <v>210738</v>
      </c>
      <c r="H2652">
        <v>5859</v>
      </c>
      <c r="I2652">
        <v>1332</v>
      </c>
      <c r="J2652">
        <v>0</v>
      </c>
      <c r="K2652">
        <v>5</v>
      </c>
      <c r="L2652" t="s">
        <v>2140</v>
      </c>
      <c r="M2652">
        <v>8420</v>
      </c>
      <c r="N2652" t="s">
        <v>22</v>
      </c>
      <c r="O2652">
        <v>138</v>
      </c>
      <c r="P2652" t="s">
        <v>2348</v>
      </c>
      <c r="Q2652">
        <v>607</v>
      </c>
      <c r="R2652">
        <v>73548992</v>
      </c>
    </row>
    <row r="2653" spans="1:18" x14ac:dyDescent="0.25">
      <c r="A2653">
        <v>2651</v>
      </c>
      <c r="B2653" t="s">
        <v>12200</v>
      </c>
      <c r="C2653" t="s">
        <v>12201</v>
      </c>
      <c r="D2653">
        <v>1</v>
      </c>
      <c r="E2653" t="s">
        <v>12202</v>
      </c>
      <c r="F2653" t="s">
        <v>12200</v>
      </c>
      <c r="G2653">
        <v>190580</v>
      </c>
      <c r="H2653">
        <v>3291</v>
      </c>
      <c r="I2653">
        <v>104</v>
      </c>
      <c r="J2653">
        <v>0</v>
      </c>
      <c r="K2653">
        <v>42</v>
      </c>
      <c r="L2653" t="s">
        <v>3914</v>
      </c>
      <c r="M2653">
        <v>735</v>
      </c>
      <c r="N2653" t="s">
        <v>22</v>
      </c>
      <c r="O2653">
        <v>193</v>
      </c>
      <c r="P2653" t="s">
        <v>12203</v>
      </c>
      <c r="Q2653">
        <v>1167</v>
      </c>
      <c r="R2653">
        <v>2919442</v>
      </c>
    </row>
    <row r="2654" spans="1:18" x14ac:dyDescent="0.25">
      <c r="A2654">
        <v>2652</v>
      </c>
      <c r="B2654" t="s">
        <v>12204</v>
      </c>
      <c r="C2654" t="s">
        <v>12205</v>
      </c>
      <c r="D2654">
        <v>2</v>
      </c>
      <c r="E2654" t="s">
        <v>12206</v>
      </c>
      <c r="F2654" t="s">
        <v>12207</v>
      </c>
      <c r="G2654">
        <v>1515372</v>
      </c>
      <c r="H2654">
        <v>18138</v>
      </c>
      <c r="I2654">
        <v>1530</v>
      </c>
      <c r="J2654">
        <v>0</v>
      </c>
      <c r="K2654">
        <v>13</v>
      </c>
      <c r="L2654" t="s">
        <v>2356</v>
      </c>
      <c r="M2654">
        <v>6020</v>
      </c>
      <c r="N2654" t="s">
        <v>22</v>
      </c>
      <c r="O2654">
        <v>370</v>
      </c>
      <c r="P2654" t="s">
        <v>12208</v>
      </c>
      <c r="Q2654">
        <v>398</v>
      </c>
      <c r="R2654">
        <v>75761790</v>
      </c>
    </row>
    <row r="2655" spans="1:18" x14ac:dyDescent="0.25">
      <c r="A2655">
        <v>2653</v>
      </c>
      <c r="B2655" t="s">
        <v>12209</v>
      </c>
      <c r="C2655" t="s">
        <v>12210</v>
      </c>
      <c r="D2655">
        <v>1</v>
      </c>
      <c r="E2655" t="s">
        <v>12211</v>
      </c>
      <c r="F2655" t="s">
        <v>12209</v>
      </c>
      <c r="G2655">
        <v>3258226</v>
      </c>
      <c r="H2655">
        <v>38058</v>
      </c>
      <c r="I2655">
        <v>1825</v>
      </c>
      <c r="J2655">
        <v>0</v>
      </c>
      <c r="K2655">
        <v>22</v>
      </c>
      <c r="L2655" t="s">
        <v>2189</v>
      </c>
      <c r="M2655">
        <v>98800</v>
      </c>
      <c r="N2655" t="s">
        <v>22</v>
      </c>
      <c r="O2655">
        <v>317</v>
      </c>
      <c r="P2655" t="s">
        <v>12212</v>
      </c>
      <c r="Q2655">
        <v>498</v>
      </c>
      <c r="R2655">
        <v>433060744</v>
      </c>
    </row>
    <row r="2656" spans="1:18" x14ac:dyDescent="0.25">
      <c r="A2656">
        <v>2654</v>
      </c>
      <c r="B2656" t="s">
        <v>12213</v>
      </c>
      <c r="C2656" t="s">
        <v>12214</v>
      </c>
      <c r="D2656">
        <v>1</v>
      </c>
      <c r="E2656" t="e">
        <f>-XfQxQi2jIo</f>
        <v>#NAME?</v>
      </c>
      <c r="F2656" t="s">
        <v>12213</v>
      </c>
      <c r="G2656">
        <v>191177</v>
      </c>
      <c r="H2656">
        <v>3276</v>
      </c>
      <c r="I2656">
        <v>207</v>
      </c>
      <c r="J2656">
        <v>0</v>
      </c>
      <c r="K2656">
        <v>14</v>
      </c>
      <c r="L2656" t="s">
        <v>12215</v>
      </c>
      <c r="M2656">
        <v>72</v>
      </c>
      <c r="N2656" t="s">
        <v>22</v>
      </c>
      <c r="O2656">
        <v>48</v>
      </c>
      <c r="P2656" t="s">
        <v>12216</v>
      </c>
      <c r="Q2656">
        <v>762</v>
      </c>
      <c r="R2656">
        <v>528772</v>
      </c>
    </row>
    <row r="2657" spans="1:18" x14ac:dyDescent="0.25">
      <c r="A2657">
        <v>2655</v>
      </c>
      <c r="B2657" t="s">
        <v>12217</v>
      </c>
      <c r="C2657" t="s">
        <v>12218</v>
      </c>
      <c r="D2657">
        <v>1</v>
      </c>
      <c r="E2657" t="s">
        <v>12219</v>
      </c>
      <c r="F2657" t="s">
        <v>12217</v>
      </c>
      <c r="G2657">
        <v>7867</v>
      </c>
      <c r="H2657">
        <v>258</v>
      </c>
      <c r="I2657">
        <v>22</v>
      </c>
      <c r="J2657">
        <v>0</v>
      </c>
      <c r="K2657">
        <v>0</v>
      </c>
      <c r="L2657" t="s">
        <v>12159</v>
      </c>
      <c r="M2657">
        <v>5640</v>
      </c>
      <c r="N2657" t="s">
        <v>22</v>
      </c>
      <c r="O2657">
        <v>157</v>
      </c>
      <c r="P2657" t="s">
        <v>12220</v>
      </c>
      <c r="Q2657">
        <v>576</v>
      </c>
      <c r="R2657">
        <v>7926359</v>
      </c>
    </row>
    <row r="2658" spans="1:18" x14ac:dyDescent="0.25">
      <c r="A2658">
        <v>2656</v>
      </c>
      <c r="B2658" t="s">
        <v>12221</v>
      </c>
      <c r="C2658" t="s">
        <v>12222</v>
      </c>
      <c r="D2658">
        <v>1</v>
      </c>
      <c r="E2658" t="s">
        <v>12223</v>
      </c>
      <c r="F2658" t="s">
        <v>12221</v>
      </c>
      <c r="G2658">
        <v>764835</v>
      </c>
      <c r="H2658">
        <v>12562</v>
      </c>
      <c r="I2658">
        <v>995</v>
      </c>
      <c r="J2658">
        <v>0</v>
      </c>
      <c r="K2658">
        <v>51</v>
      </c>
      <c r="L2658" t="s">
        <v>2324</v>
      </c>
      <c r="M2658">
        <v>7180</v>
      </c>
      <c r="N2658" t="s">
        <v>22</v>
      </c>
      <c r="O2658">
        <v>230</v>
      </c>
      <c r="P2658" t="s">
        <v>12224</v>
      </c>
      <c r="Q2658">
        <v>337</v>
      </c>
      <c r="R2658">
        <v>83348585</v>
      </c>
    </row>
    <row r="2659" spans="1:18" x14ac:dyDescent="0.25">
      <c r="A2659">
        <v>2657</v>
      </c>
      <c r="B2659" t="s">
        <v>12225</v>
      </c>
      <c r="C2659" t="s">
        <v>12226</v>
      </c>
      <c r="D2659">
        <v>1</v>
      </c>
      <c r="E2659" t="s">
        <v>12227</v>
      </c>
      <c r="F2659" t="s">
        <v>12225</v>
      </c>
      <c r="G2659">
        <v>8009462</v>
      </c>
      <c r="H2659">
        <v>110435</v>
      </c>
      <c r="I2659">
        <v>11478</v>
      </c>
      <c r="J2659">
        <v>0</v>
      </c>
      <c r="K2659">
        <v>112</v>
      </c>
      <c r="L2659" t="s">
        <v>2356</v>
      </c>
      <c r="M2659">
        <v>6020</v>
      </c>
      <c r="N2659" t="s">
        <v>22</v>
      </c>
      <c r="O2659">
        <v>370</v>
      </c>
      <c r="P2659" t="s">
        <v>12228</v>
      </c>
      <c r="Q2659">
        <v>1127</v>
      </c>
      <c r="R2659">
        <v>75761790</v>
      </c>
    </row>
    <row r="2660" spans="1:18" x14ac:dyDescent="0.25">
      <c r="A2660">
        <v>2658</v>
      </c>
      <c r="B2660" t="s">
        <v>12229</v>
      </c>
      <c r="C2660" t="s">
        <v>12230</v>
      </c>
      <c r="D2660">
        <v>1</v>
      </c>
      <c r="E2660" t="s">
        <v>12231</v>
      </c>
      <c r="F2660" t="s">
        <v>12229</v>
      </c>
      <c r="G2660">
        <v>15026357</v>
      </c>
      <c r="H2660">
        <v>154618</v>
      </c>
      <c r="I2660">
        <v>12714</v>
      </c>
      <c r="J2660">
        <v>0</v>
      </c>
      <c r="K2660">
        <v>1069</v>
      </c>
      <c r="L2660" t="s">
        <v>2189</v>
      </c>
      <c r="M2660">
        <v>98800</v>
      </c>
      <c r="N2660" t="s">
        <v>22</v>
      </c>
      <c r="O2660">
        <v>317</v>
      </c>
      <c r="P2660" t="s">
        <v>12232</v>
      </c>
      <c r="Q2660">
        <v>1694</v>
      </c>
      <c r="R2660">
        <v>433060744</v>
      </c>
    </row>
    <row r="2661" spans="1:18" x14ac:dyDescent="0.25">
      <c r="A2661">
        <v>2659</v>
      </c>
      <c r="B2661" t="s">
        <v>12233</v>
      </c>
      <c r="C2661" t="s">
        <v>12234</v>
      </c>
      <c r="D2661">
        <v>1</v>
      </c>
      <c r="E2661" t="s">
        <v>12235</v>
      </c>
      <c r="F2661" t="s">
        <v>12233</v>
      </c>
      <c r="G2661">
        <v>5017826</v>
      </c>
      <c r="H2661">
        <v>56065</v>
      </c>
      <c r="I2661">
        <v>5996</v>
      </c>
      <c r="J2661">
        <v>0</v>
      </c>
      <c r="K2661">
        <v>146</v>
      </c>
      <c r="L2661" t="s">
        <v>10153</v>
      </c>
      <c r="M2661">
        <v>8990</v>
      </c>
      <c r="N2661" t="s">
        <v>22</v>
      </c>
      <c r="O2661">
        <v>253</v>
      </c>
      <c r="P2661" t="s">
        <v>12236</v>
      </c>
      <c r="Q2661">
        <v>1089</v>
      </c>
      <c r="R2661">
        <v>42627137</v>
      </c>
    </row>
    <row r="2662" spans="1:18" x14ac:dyDescent="0.25">
      <c r="A2662">
        <v>2660</v>
      </c>
      <c r="B2662" t="s">
        <v>12237</v>
      </c>
      <c r="C2662" t="s">
        <v>12238</v>
      </c>
      <c r="D2662">
        <v>1</v>
      </c>
      <c r="E2662" t="s">
        <v>12239</v>
      </c>
      <c r="F2662" t="s">
        <v>12237</v>
      </c>
      <c r="G2662">
        <v>849920</v>
      </c>
      <c r="H2662">
        <v>14224</v>
      </c>
      <c r="I2662">
        <v>1324</v>
      </c>
      <c r="J2662">
        <v>0</v>
      </c>
      <c r="K2662">
        <v>22</v>
      </c>
      <c r="L2662" t="s">
        <v>12240</v>
      </c>
      <c r="M2662">
        <v>52300</v>
      </c>
      <c r="N2662" t="s">
        <v>22</v>
      </c>
      <c r="O2662">
        <v>162</v>
      </c>
      <c r="P2662" t="s">
        <v>12241</v>
      </c>
      <c r="Q2662">
        <v>566</v>
      </c>
      <c r="R2662">
        <v>79654861</v>
      </c>
    </row>
    <row r="2663" spans="1:18" x14ac:dyDescent="0.25">
      <c r="A2663">
        <v>2661</v>
      </c>
      <c r="B2663" t="s">
        <v>12242</v>
      </c>
      <c r="C2663" t="s">
        <v>12243</v>
      </c>
      <c r="D2663">
        <v>2</v>
      </c>
      <c r="E2663" t="s">
        <v>12244</v>
      </c>
      <c r="F2663" t="s">
        <v>12242</v>
      </c>
      <c r="G2663">
        <v>211261</v>
      </c>
      <c r="H2663">
        <v>4043</v>
      </c>
      <c r="I2663">
        <v>422</v>
      </c>
      <c r="J2663">
        <v>0</v>
      </c>
      <c r="K2663">
        <v>54</v>
      </c>
      <c r="L2663" t="s">
        <v>2356</v>
      </c>
      <c r="M2663">
        <v>6020</v>
      </c>
      <c r="N2663" t="s">
        <v>22</v>
      </c>
      <c r="O2663">
        <v>370</v>
      </c>
      <c r="P2663" t="s">
        <v>12245</v>
      </c>
      <c r="Q2663">
        <v>848</v>
      </c>
      <c r="R2663">
        <v>75761790</v>
      </c>
    </row>
    <row r="2664" spans="1:18" x14ac:dyDescent="0.25">
      <c r="A2664">
        <v>2662</v>
      </c>
      <c r="B2664" t="s">
        <v>12246</v>
      </c>
      <c r="C2664" t="s">
        <v>12247</v>
      </c>
      <c r="D2664">
        <v>2</v>
      </c>
      <c r="E2664" t="s">
        <v>12248</v>
      </c>
      <c r="F2664" t="s">
        <v>12246</v>
      </c>
      <c r="G2664">
        <v>8401734</v>
      </c>
      <c r="H2664">
        <v>95870</v>
      </c>
      <c r="I2664">
        <v>10202</v>
      </c>
      <c r="J2664">
        <v>0</v>
      </c>
      <c r="K2664">
        <v>533</v>
      </c>
      <c r="L2664" t="s">
        <v>2164</v>
      </c>
      <c r="M2664">
        <v>176000</v>
      </c>
      <c r="N2664" t="s">
        <v>22</v>
      </c>
      <c r="O2664">
        <v>184</v>
      </c>
      <c r="P2664" t="s">
        <v>12249</v>
      </c>
      <c r="Q2664">
        <v>742</v>
      </c>
      <c r="R2664">
        <v>206387704</v>
      </c>
    </row>
    <row r="2665" spans="1:18" x14ac:dyDescent="0.25">
      <c r="A2665">
        <v>2663</v>
      </c>
      <c r="B2665" t="s">
        <v>12250</v>
      </c>
      <c r="C2665" t="s">
        <v>12251</v>
      </c>
      <c r="D2665">
        <v>1</v>
      </c>
      <c r="E2665" t="s">
        <v>12252</v>
      </c>
      <c r="F2665" t="s">
        <v>12250</v>
      </c>
      <c r="G2665">
        <v>1236371</v>
      </c>
      <c r="H2665">
        <v>15507</v>
      </c>
      <c r="I2665">
        <v>970</v>
      </c>
      <c r="J2665">
        <v>0</v>
      </c>
      <c r="K2665">
        <v>65</v>
      </c>
      <c r="L2665" t="s">
        <v>2203</v>
      </c>
      <c r="M2665">
        <v>1730</v>
      </c>
      <c r="N2665" t="s">
        <v>22</v>
      </c>
      <c r="O2665">
        <v>115</v>
      </c>
      <c r="P2665" t="s">
        <v>12253</v>
      </c>
      <c r="Q2665">
        <v>692</v>
      </c>
      <c r="R2665">
        <v>21520645</v>
      </c>
    </row>
    <row r="2666" spans="1:18" x14ac:dyDescent="0.25">
      <c r="A2666">
        <v>2664</v>
      </c>
      <c r="B2666" t="s">
        <v>12254</v>
      </c>
      <c r="C2666" t="s">
        <v>12255</v>
      </c>
      <c r="D2666">
        <v>1</v>
      </c>
      <c r="E2666" t="s">
        <v>12256</v>
      </c>
      <c r="F2666" t="s">
        <v>12254</v>
      </c>
      <c r="G2666">
        <v>135277</v>
      </c>
      <c r="H2666">
        <v>1432</v>
      </c>
      <c r="I2666">
        <v>457</v>
      </c>
      <c r="J2666">
        <v>0</v>
      </c>
      <c r="K2666">
        <v>0</v>
      </c>
      <c r="L2666" t="s">
        <v>2803</v>
      </c>
      <c r="M2666">
        <v>881</v>
      </c>
      <c r="N2666" t="s">
        <v>22</v>
      </c>
      <c r="O2666">
        <v>28</v>
      </c>
      <c r="P2666" t="s">
        <v>12257</v>
      </c>
      <c r="Q2666">
        <v>105</v>
      </c>
      <c r="R2666">
        <v>25948331</v>
      </c>
    </row>
    <row r="2667" spans="1:18" x14ac:dyDescent="0.25">
      <c r="A2667">
        <v>2665</v>
      </c>
      <c r="B2667" t="s">
        <v>6085</v>
      </c>
      <c r="C2667" t="s">
        <v>12258</v>
      </c>
      <c r="D2667">
        <v>2</v>
      </c>
      <c r="E2667" t="s">
        <v>12259</v>
      </c>
      <c r="F2667" t="s">
        <v>6085</v>
      </c>
      <c r="G2667">
        <v>19949</v>
      </c>
      <c r="H2667">
        <v>349</v>
      </c>
      <c r="I2667">
        <v>21</v>
      </c>
      <c r="J2667">
        <v>0</v>
      </c>
      <c r="K2667">
        <v>0</v>
      </c>
      <c r="L2667" t="s">
        <v>12260</v>
      </c>
      <c r="M2667">
        <v>2200</v>
      </c>
      <c r="N2667" t="s">
        <v>22</v>
      </c>
      <c r="O2667">
        <v>146</v>
      </c>
      <c r="P2667" t="s">
        <v>12261</v>
      </c>
      <c r="Q2667">
        <v>104</v>
      </c>
      <c r="R2667">
        <v>8892930</v>
      </c>
    </row>
    <row r="2668" spans="1:18" x14ac:dyDescent="0.25">
      <c r="A2668">
        <v>2666</v>
      </c>
      <c r="B2668" t="s">
        <v>12262</v>
      </c>
      <c r="C2668" t="s">
        <v>12263</v>
      </c>
      <c r="D2668">
        <v>1</v>
      </c>
      <c r="E2668" t="s">
        <v>12264</v>
      </c>
      <c r="F2668" t="s">
        <v>12265</v>
      </c>
      <c r="G2668">
        <v>60395</v>
      </c>
      <c r="H2668">
        <v>1179</v>
      </c>
      <c r="I2668">
        <v>106</v>
      </c>
      <c r="J2668">
        <v>0</v>
      </c>
      <c r="K2668">
        <v>0</v>
      </c>
      <c r="L2668" t="s">
        <v>3763</v>
      </c>
      <c r="M2668">
        <v>1620</v>
      </c>
      <c r="N2668" t="s">
        <v>22</v>
      </c>
      <c r="O2668">
        <v>107</v>
      </c>
      <c r="P2668" t="s">
        <v>12266</v>
      </c>
      <c r="Q2668">
        <v>155</v>
      </c>
      <c r="R2668">
        <v>7426642</v>
      </c>
    </row>
    <row r="2669" spans="1:18" x14ac:dyDescent="0.25">
      <c r="A2669">
        <v>2667</v>
      </c>
      <c r="B2669" t="s">
        <v>12267</v>
      </c>
      <c r="C2669" t="s">
        <v>12268</v>
      </c>
      <c r="D2669">
        <v>1</v>
      </c>
      <c r="E2669" t="s">
        <v>12269</v>
      </c>
      <c r="F2669" t="s">
        <v>12267</v>
      </c>
      <c r="G2669">
        <v>116095</v>
      </c>
      <c r="H2669">
        <v>2155</v>
      </c>
      <c r="I2669">
        <v>51</v>
      </c>
      <c r="J2669">
        <v>0</v>
      </c>
      <c r="K2669">
        <v>2</v>
      </c>
      <c r="L2669" t="s">
        <v>12270</v>
      </c>
      <c r="M2669">
        <v>4</v>
      </c>
      <c r="N2669" t="s">
        <v>22</v>
      </c>
      <c r="O2669">
        <v>83</v>
      </c>
      <c r="P2669" t="s">
        <v>12271</v>
      </c>
      <c r="Q2669">
        <v>356</v>
      </c>
      <c r="R2669">
        <v>1311573</v>
      </c>
    </row>
    <row r="2670" spans="1:18" x14ac:dyDescent="0.25">
      <c r="A2670">
        <v>2668</v>
      </c>
      <c r="B2670" t="s">
        <v>12272</v>
      </c>
      <c r="C2670" t="s">
        <v>12273</v>
      </c>
      <c r="D2670">
        <v>1</v>
      </c>
      <c r="E2670" t="s">
        <v>12274</v>
      </c>
      <c r="F2670" t="s">
        <v>12272</v>
      </c>
      <c r="G2670">
        <v>966231</v>
      </c>
      <c r="H2670">
        <v>18203</v>
      </c>
      <c r="I2670">
        <v>792</v>
      </c>
      <c r="J2670">
        <v>0</v>
      </c>
      <c r="K2670">
        <v>49</v>
      </c>
      <c r="L2670" t="s">
        <v>2755</v>
      </c>
      <c r="M2670">
        <v>188</v>
      </c>
      <c r="N2670" t="s">
        <v>22</v>
      </c>
      <c r="O2670">
        <v>16</v>
      </c>
      <c r="P2670" t="s">
        <v>12275</v>
      </c>
      <c r="Q2670">
        <v>1166</v>
      </c>
      <c r="R2670">
        <v>1834537</v>
      </c>
    </row>
    <row r="2671" spans="1:18" x14ac:dyDescent="0.25">
      <c r="A2671">
        <v>2669</v>
      </c>
      <c r="B2671" t="s">
        <v>12276</v>
      </c>
      <c r="C2671" t="s">
        <v>12277</v>
      </c>
      <c r="D2671">
        <v>1</v>
      </c>
      <c r="E2671" t="s">
        <v>12278</v>
      </c>
      <c r="F2671" t="s">
        <v>12276</v>
      </c>
      <c r="G2671">
        <v>37786</v>
      </c>
      <c r="H2671">
        <v>1283</v>
      </c>
      <c r="I2671">
        <v>31</v>
      </c>
      <c r="J2671">
        <v>0</v>
      </c>
      <c r="K2671">
        <v>0</v>
      </c>
      <c r="L2671" t="s">
        <v>6178</v>
      </c>
      <c r="M2671">
        <v>2290</v>
      </c>
      <c r="N2671" t="s">
        <v>22</v>
      </c>
      <c r="O2671">
        <v>22</v>
      </c>
      <c r="P2671" t="s">
        <v>12279</v>
      </c>
      <c r="Q2671">
        <v>27</v>
      </c>
      <c r="R2671">
        <v>4714330</v>
      </c>
    </row>
    <row r="2672" spans="1:18" x14ac:dyDescent="0.25">
      <c r="A2672">
        <v>2670</v>
      </c>
      <c r="B2672" t="s">
        <v>12280</v>
      </c>
      <c r="C2672" t="s">
        <v>12281</v>
      </c>
      <c r="D2672">
        <v>1</v>
      </c>
      <c r="E2672" t="s">
        <v>12282</v>
      </c>
      <c r="F2672" t="s">
        <v>12280</v>
      </c>
      <c r="G2672">
        <v>316340</v>
      </c>
      <c r="H2672">
        <v>4687</v>
      </c>
      <c r="I2672">
        <v>104</v>
      </c>
      <c r="J2672">
        <v>0</v>
      </c>
      <c r="K2672">
        <v>15</v>
      </c>
      <c r="L2672" t="s">
        <v>12270</v>
      </c>
      <c r="M2672">
        <v>4</v>
      </c>
      <c r="N2672" t="s">
        <v>22</v>
      </c>
      <c r="O2672">
        <v>83</v>
      </c>
      <c r="P2672" t="s">
        <v>12283</v>
      </c>
      <c r="Q2672">
        <v>448</v>
      </c>
      <c r="R2672">
        <v>1311573</v>
      </c>
    </row>
    <row r="2673" spans="1:18" x14ac:dyDescent="0.25">
      <c r="A2673">
        <v>2671</v>
      </c>
      <c r="B2673" t="s">
        <v>12284</v>
      </c>
      <c r="C2673" t="s">
        <v>12285</v>
      </c>
      <c r="D2673">
        <v>1</v>
      </c>
      <c r="E2673" t="s">
        <v>12286</v>
      </c>
      <c r="F2673" t="s">
        <v>12284</v>
      </c>
      <c r="G2673">
        <v>10914</v>
      </c>
      <c r="H2673">
        <v>192</v>
      </c>
      <c r="I2673">
        <v>7</v>
      </c>
      <c r="J2673">
        <v>0</v>
      </c>
      <c r="K2673">
        <v>0</v>
      </c>
      <c r="L2673" t="s">
        <v>7413</v>
      </c>
      <c r="M2673">
        <v>427</v>
      </c>
      <c r="N2673" t="s">
        <v>22</v>
      </c>
      <c r="O2673">
        <v>108</v>
      </c>
      <c r="P2673" t="s">
        <v>12287</v>
      </c>
      <c r="Q2673">
        <v>48</v>
      </c>
      <c r="R2673">
        <v>3636701</v>
      </c>
    </row>
    <row r="2674" spans="1:18" x14ac:dyDescent="0.25">
      <c r="A2674">
        <v>2672</v>
      </c>
      <c r="B2674" t="s">
        <v>12288</v>
      </c>
      <c r="C2674" t="s">
        <v>12289</v>
      </c>
      <c r="D2674">
        <v>1</v>
      </c>
      <c r="E2674" t="s">
        <v>12290</v>
      </c>
      <c r="F2674" t="s">
        <v>12288</v>
      </c>
      <c r="G2674">
        <v>1236842</v>
      </c>
      <c r="H2674">
        <v>17928</v>
      </c>
      <c r="I2674">
        <v>404</v>
      </c>
      <c r="J2674">
        <v>0</v>
      </c>
      <c r="K2674">
        <v>208</v>
      </c>
      <c r="L2674" t="s">
        <v>3597</v>
      </c>
      <c r="M2674">
        <v>1130</v>
      </c>
      <c r="N2674" t="s">
        <v>22</v>
      </c>
      <c r="O2674">
        <v>634</v>
      </c>
      <c r="P2674" t="s">
        <v>12291</v>
      </c>
      <c r="Q2674">
        <v>1118</v>
      </c>
      <c r="R2674">
        <v>65601594</v>
      </c>
    </row>
    <row r="2675" spans="1:18" x14ac:dyDescent="0.25">
      <c r="A2675">
        <v>2673</v>
      </c>
      <c r="B2675" t="s">
        <v>2761</v>
      </c>
      <c r="C2675" t="s">
        <v>12292</v>
      </c>
      <c r="D2675">
        <v>1</v>
      </c>
      <c r="E2675" t="s">
        <v>12293</v>
      </c>
      <c r="F2675" t="s">
        <v>2761</v>
      </c>
      <c r="G2675">
        <v>98234</v>
      </c>
      <c r="H2675">
        <v>2139</v>
      </c>
      <c r="I2675">
        <v>110</v>
      </c>
      <c r="J2675">
        <v>0</v>
      </c>
      <c r="K2675">
        <v>3</v>
      </c>
      <c r="L2675" t="s">
        <v>7506</v>
      </c>
      <c r="M2675">
        <v>214</v>
      </c>
      <c r="N2675" t="s">
        <v>22</v>
      </c>
      <c r="O2675">
        <v>27</v>
      </c>
      <c r="P2675" t="s">
        <v>12294</v>
      </c>
      <c r="Q2675">
        <v>502</v>
      </c>
      <c r="R2675">
        <v>718079</v>
      </c>
    </row>
    <row r="2676" spans="1:18" x14ac:dyDescent="0.25">
      <c r="A2676">
        <v>2674</v>
      </c>
      <c r="B2676" t="s">
        <v>12295</v>
      </c>
      <c r="C2676" t="s">
        <v>12296</v>
      </c>
      <c r="D2676">
        <v>1</v>
      </c>
      <c r="E2676" t="s">
        <v>12297</v>
      </c>
      <c r="F2676" t="s">
        <v>12295</v>
      </c>
      <c r="G2676">
        <v>116090</v>
      </c>
      <c r="H2676">
        <v>2332</v>
      </c>
      <c r="I2676">
        <v>66</v>
      </c>
      <c r="J2676">
        <v>0</v>
      </c>
      <c r="K2676">
        <v>4</v>
      </c>
      <c r="L2676" t="s">
        <v>5288</v>
      </c>
      <c r="M2676">
        <v>547</v>
      </c>
      <c r="N2676" t="s">
        <v>22</v>
      </c>
      <c r="O2676">
        <v>21</v>
      </c>
      <c r="P2676" t="s">
        <v>12298</v>
      </c>
      <c r="Q2676">
        <v>351</v>
      </c>
      <c r="R2676">
        <v>1157674</v>
      </c>
    </row>
    <row r="2677" spans="1:18" x14ac:dyDescent="0.25">
      <c r="A2677">
        <v>2675</v>
      </c>
      <c r="B2677" t="s">
        <v>12299</v>
      </c>
      <c r="C2677" t="s">
        <v>12300</v>
      </c>
      <c r="D2677">
        <v>1</v>
      </c>
      <c r="E2677" t="s">
        <v>12301</v>
      </c>
      <c r="F2677" t="s">
        <v>12299</v>
      </c>
      <c r="G2677">
        <v>83681</v>
      </c>
      <c r="H2677">
        <v>1573</v>
      </c>
      <c r="I2677">
        <v>81</v>
      </c>
      <c r="J2677">
        <v>0</v>
      </c>
      <c r="K2677">
        <v>2</v>
      </c>
      <c r="L2677" t="s">
        <v>3681</v>
      </c>
      <c r="M2677">
        <v>2540</v>
      </c>
      <c r="N2677" t="s">
        <v>22</v>
      </c>
      <c r="O2677">
        <v>152</v>
      </c>
      <c r="P2677" t="s">
        <v>12302</v>
      </c>
      <c r="Q2677">
        <v>317</v>
      </c>
      <c r="R2677">
        <v>9746375</v>
      </c>
    </row>
    <row r="2678" spans="1:18" x14ac:dyDescent="0.25">
      <c r="A2678">
        <v>2676</v>
      </c>
      <c r="B2678" t="s">
        <v>12303</v>
      </c>
      <c r="C2678" t="s">
        <v>12304</v>
      </c>
      <c r="D2678">
        <v>1</v>
      </c>
      <c r="E2678" t="s">
        <v>12305</v>
      </c>
      <c r="F2678" t="s">
        <v>12303</v>
      </c>
      <c r="G2678">
        <v>610030</v>
      </c>
      <c r="H2678">
        <v>8737</v>
      </c>
      <c r="I2678">
        <v>676</v>
      </c>
      <c r="J2678">
        <v>0</v>
      </c>
      <c r="K2678">
        <v>0</v>
      </c>
      <c r="L2678" t="s">
        <v>12306</v>
      </c>
      <c r="M2678">
        <v>267</v>
      </c>
      <c r="N2678" t="s">
        <v>22</v>
      </c>
      <c r="O2678">
        <v>124</v>
      </c>
      <c r="P2678" t="s">
        <v>12307</v>
      </c>
      <c r="Q2678">
        <v>42</v>
      </c>
      <c r="R2678">
        <v>71844439</v>
      </c>
    </row>
    <row r="2679" spans="1:18" x14ac:dyDescent="0.25">
      <c r="A2679">
        <v>2677</v>
      </c>
      <c r="B2679" t="s">
        <v>12308</v>
      </c>
      <c r="C2679" t="s">
        <v>12309</v>
      </c>
      <c r="D2679">
        <v>1</v>
      </c>
      <c r="E2679" t="s">
        <v>12310</v>
      </c>
      <c r="F2679" t="s">
        <v>12308</v>
      </c>
      <c r="G2679">
        <v>5310145</v>
      </c>
      <c r="H2679">
        <v>62183</v>
      </c>
      <c r="I2679">
        <v>5560</v>
      </c>
      <c r="J2679">
        <v>0</v>
      </c>
      <c r="K2679">
        <v>45</v>
      </c>
      <c r="L2679" t="s">
        <v>12311</v>
      </c>
      <c r="M2679">
        <v>1390</v>
      </c>
      <c r="N2679" t="s">
        <v>22</v>
      </c>
      <c r="O2679">
        <v>56</v>
      </c>
      <c r="P2679" t="s">
        <v>12312</v>
      </c>
      <c r="Q2679">
        <v>643</v>
      </c>
      <c r="R2679">
        <v>125930070</v>
      </c>
    </row>
    <row r="2680" spans="1:18" x14ac:dyDescent="0.25">
      <c r="A2680">
        <v>2678</v>
      </c>
      <c r="B2680" t="s">
        <v>12313</v>
      </c>
      <c r="C2680" t="s">
        <v>12314</v>
      </c>
      <c r="D2680">
        <v>1</v>
      </c>
      <c r="E2680" t="s">
        <v>12315</v>
      </c>
      <c r="F2680" t="s">
        <v>12313</v>
      </c>
      <c r="G2680">
        <v>1015656</v>
      </c>
      <c r="H2680">
        <v>13179</v>
      </c>
      <c r="I2680">
        <v>478</v>
      </c>
      <c r="J2680">
        <v>0</v>
      </c>
      <c r="K2680">
        <v>3</v>
      </c>
      <c r="L2680" t="s">
        <v>12316</v>
      </c>
      <c r="M2680">
        <v>66</v>
      </c>
      <c r="N2680" t="s">
        <v>22</v>
      </c>
      <c r="O2680">
        <v>6</v>
      </c>
      <c r="P2680" t="s">
        <v>12317</v>
      </c>
      <c r="Q2680">
        <v>90</v>
      </c>
      <c r="R2680">
        <v>3924074</v>
      </c>
    </row>
    <row r="2681" spans="1:18" x14ac:dyDescent="0.25">
      <c r="A2681">
        <v>2679</v>
      </c>
      <c r="B2681" t="s">
        <v>12318</v>
      </c>
      <c r="C2681" t="s">
        <v>12319</v>
      </c>
      <c r="D2681">
        <v>1</v>
      </c>
      <c r="E2681" t="s">
        <v>12320</v>
      </c>
      <c r="F2681" t="s">
        <v>12318</v>
      </c>
      <c r="G2681">
        <v>94732</v>
      </c>
      <c r="H2681">
        <v>1267</v>
      </c>
      <c r="I2681">
        <v>52</v>
      </c>
      <c r="J2681">
        <v>0</v>
      </c>
      <c r="K2681">
        <v>2</v>
      </c>
      <c r="L2681" t="s">
        <v>12260</v>
      </c>
      <c r="M2681">
        <v>2200</v>
      </c>
      <c r="N2681" t="s">
        <v>22</v>
      </c>
      <c r="O2681">
        <v>146</v>
      </c>
      <c r="P2681" t="s">
        <v>12321</v>
      </c>
      <c r="Q2681">
        <v>748</v>
      </c>
      <c r="R2681">
        <v>8892930</v>
      </c>
    </row>
    <row r="2682" spans="1:18" x14ac:dyDescent="0.25">
      <c r="A2682">
        <v>2680</v>
      </c>
      <c r="B2682" t="s">
        <v>12322</v>
      </c>
      <c r="C2682" t="s">
        <v>12323</v>
      </c>
      <c r="D2682">
        <v>1</v>
      </c>
      <c r="E2682" t="s">
        <v>12324</v>
      </c>
      <c r="F2682" t="s">
        <v>12322</v>
      </c>
      <c r="G2682">
        <v>1311333</v>
      </c>
      <c r="H2682">
        <v>13570</v>
      </c>
      <c r="I2682">
        <v>1031</v>
      </c>
      <c r="J2682">
        <v>0</v>
      </c>
      <c r="K2682">
        <v>0</v>
      </c>
      <c r="L2682" t="s">
        <v>12325</v>
      </c>
      <c r="M2682">
        <v>1060</v>
      </c>
      <c r="N2682" t="s">
        <v>22</v>
      </c>
      <c r="O2682">
        <v>174</v>
      </c>
      <c r="P2682" t="s">
        <v>12326</v>
      </c>
      <c r="Q2682">
        <v>55</v>
      </c>
      <c r="R2682">
        <v>296203967</v>
      </c>
    </row>
    <row r="2683" spans="1:18" x14ac:dyDescent="0.25">
      <c r="A2683">
        <v>2681</v>
      </c>
      <c r="B2683" t="s">
        <v>12327</v>
      </c>
      <c r="C2683" t="s">
        <v>12328</v>
      </c>
      <c r="D2683">
        <v>1</v>
      </c>
      <c r="E2683" t="s">
        <v>12329</v>
      </c>
      <c r="F2683" t="s">
        <v>12327</v>
      </c>
      <c r="G2683">
        <v>932685</v>
      </c>
      <c r="H2683">
        <v>9399</v>
      </c>
      <c r="I2683">
        <v>716</v>
      </c>
      <c r="J2683">
        <v>0</v>
      </c>
      <c r="K2683">
        <v>0</v>
      </c>
      <c r="L2683" t="s">
        <v>12330</v>
      </c>
      <c r="M2683">
        <v>15000</v>
      </c>
      <c r="N2683" t="s">
        <v>22</v>
      </c>
      <c r="O2683">
        <v>237</v>
      </c>
      <c r="P2683" t="s">
        <v>12331</v>
      </c>
      <c r="Q2683">
        <v>125</v>
      </c>
      <c r="R2683">
        <v>239893326</v>
      </c>
    </row>
    <row r="2684" spans="1:18" x14ac:dyDescent="0.25">
      <c r="A2684">
        <v>2682</v>
      </c>
      <c r="B2684" t="s">
        <v>12332</v>
      </c>
      <c r="C2684" t="s">
        <v>12333</v>
      </c>
      <c r="D2684">
        <v>1</v>
      </c>
      <c r="E2684" t="s">
        <v>12334</v>
      </c>
      <c r="F2684" t="s">
        <v>12332</v>
      </c>
      <c r="G2684">
        <v>1071428</v>
      </c>
      <c r="H2684">
        <v>15574</v>
      </c>
      <c r="I2684">
        <v>1267</v>
      </c>
      <c r="J2684">
        <v>0</v>
      </c>
      <c r="K2684">
        <v>0</v>
      </c>
      <c r="L2684" t="s">
        <v>12335</v>
      </c>
      <c r="M2684">
        <v>8960</v>
      </c>
      <c r="N2684" t="s">
        <v>22</v>
      </c>
      <c r="O2684">
        <v>192</v>
      </c>
      <c r="P2684" t="s">
        <v>12336</v>
      </c>
      <c r="Q2684">
        <v>181</v>
      </c>
      <c r="R2684">
        <v>68776161</v>
      </c>
    </row>
    <row r="2685" spans="1:18" x14ac:dyDescent="0.25">
      <c r="A2685">
        <v>2683</v>
      </c>
      <c r="B2685" t="s">
        <v>12337</v>
      </c>
      <c r="C2685" t="s">
        <v>12338</v>
      </c>
      <c r="D2685">
        <v>1</v>
      </c>
      <c r="E2685" t="s">
        <v>12339</v>
      </c>
      <c r="F2685" t="s">
        <v>12337</v>
      </c>
      <c r="G2685">
        <v>1322886</v>
      </c>
      <c r="H2685">
        <v>17060</v>
      </c>
      <c r="I2685">
        <v>701</v>
      </c>
      <c r="J2685">
        <v>0</v>
      </c>
      <c r="K2685">
        <v>76</v>
      </c>
      <c r="L2685" t="s">
        <v>12340</v>
      </c>
      <c r="M2685">
        <v>1270</v>
      </c>
      <c r="N2685" t="s">
        <v>22</v>
      </c>
      <c r="O2685">
        <v>65</v>
      </c>
      <c r="P2685" t="s">
        <v>12341</v>
      </c>
      <c r="Q2685">
        <v>839</v>
      </c>
      <c r="R2685">
        <v>26912510</v>
      </c>
    </row>
    <row r="2686" spans="1:18" x14ac:dyDescent="0.25">
      <c r="A2686">
        <v>2684</v>
      </c>
      <c r="B2686" t="s">
        <v>12342</v>
      </c>
      <c r="C2686" t="s">
        <v>12343</v>
      </c>
      <c r="D2686">
        <v>1</v>
      </c>
      <c r="E2686" t="e">
        <f>-s6GUvUXGqc</f>
        <v>#NAME?</v>
      </c>
      <c r="F2686" t="s">
        <v>12342</v>
      </c>
      <c r="G2686">
        <v>1259998</v>
      </c>
      <c r="H2686">
        <v>14513</v>
      </c>
      <c r="I2686">
        <v>991</v>
      </c>
      <c r="J2686">
        <v>0</v>
      </c>
      <c r="K2686">
        <v>3</v>
      </c>
      <c r="L2686" t="s">
        <v>12080</v>
      </c>
      <c r="M2686">
        <v>1250</v>
      </c>
      <c r="N2686" t="s">
        <v>22</v>
      </c>
      <c r="O2686">
        <v>150</v>
      </c>
      <c r="P2686" t="s">
        <v>12344</v>
      </c>
      <c r="Q2686">
        <v>337</v>
      </c>
      <c r="R2686">
        <v>61346479</v>
      </c>
    </row>
    <row r="2687" spans="1:18" x14ac:dyDescent="0.25">
      <c r="A2687">
        <v>2685</v>
      </c>
      <c r="B2687" t="s">
        <v>12345</v>
      </c>
      <c r="C2687" t="s">
        <v>12346</v>
      </c>
      <c r="D2687">
        <v>1</v>
      </c>
      <c r="E2687" t="s">
        <v>12347</v>
      </c>
      <c r="F2687" t="s">
        <v>12345</v>
      </c>
      <c r="G2687">
        <v>39652</v>
      </c>
      <c r="H2687">
        <v>624</v>
      </c>
      <c r="I2687">
        <v>47</v>
      </c>
      <c r="J2687">
        <v>0</v>
      </c>
      <c r="K2687">
        <v>0</v>
      </c>
      <c r="L2687" t="s">
        <v>12348</v>
      </c>
      <c r="M2687">
        <v>174</v>
      </c>
      <c r="N2687" t="s">
        <v>22</v>
      </c>
      <c r="O2687">
        <v>47</v>
      </c>
      <c r="P2687" t="s">
        <v>12349</v>
      </c>
      <c r="Q2687">
        <v>76</v>
      </c>
      <c r="R2687">
        <v>6085636</v>
      </c>
    </row>
    <row r="2688" spans="1:18" x14ac:dyDescent="0.25">
      <c r="A2688">
        <v>2686</v>
      </c>
      <c r="B2688" t="s">
        <v>12350</v>
      </c>
      <c r="C2688" t="s">
        <v>12351</v>
      </c>
      <c r="D2688">
        <v>1</v>
      </c>
      <c r="E2688" t="s">
        <v>12352</v>
      </c>
      <c r="F2688" t="s">
        <v>12350</v>
      </c>
      <c r="G2688">
        <v>11923413</v>
      </c>
      <c r="H2688">
        <v>151277</v>
      </c>
      <c r="I2688">
        <v>4229</v>
      </c>
      <c r="J2688">
        <v>0</v>
      </c>
      <c r="K2688">
        <v>82</v>
      </c>
      <c r="L2688" t="s">
        <v>12353</v>
      </c>
      <c r="M2688">
        <v>2350</v>
      </c>
      <c r="N2688" t="s">
        <v>22</v>
      </c>
      <c r="O2688">
        <v>57</v>
      </c>
      <c r="P2688" t="s">
        <v>12354</v>
      </c>
      <c r="Q2688">
        <v>1588</v>
      </c>
      <c r="R2688">
        <v>47023049</v>
      </c>
    </row>
    <row r="2689" spans="1:18" x14ac:dyDescent="0.25">
      <c r="A2689">
        <v>2687</v>
      </c>
      <c r="B2689" t="s">
        <v>12355</v>
      </c>
      <c r="C2689" t="s">
        <v>12356</v>
      </c>
      <c r="D2689">
        <v>1</v>
      </c>
      <c r="E2689" t="s">
        <v>12357</v>
      </c>
      <c r="F2689" t="s">
        <v>12355</v>
      </c>
      <c r="G2689">
        <v>1344408</v>
      </c>
      <c r="H2689">
        <v>15404</v>
      </c>
      <c r="I2689">
        <v>1147</v>
      </c>
      <c r="J2689">
        <v>0</v>
      </c>
      <c r="K2689">
        <v>27</v>
      </c>
      <c r="L2689" t="s">
        <v>12358</v>
      </c>
      <c r="M2689">
        <v>89</v>
      </c>
      <c r="N2689" t="s">
        <v>22</v>
      </c>
      <c r="O2689">
        <v>106</v>
      </c>
      <c r="P2689" t="s">
        <v>12359</v>
      </c>
      <c r="Q2689">
        <v>441</v>
      </c>
      <c r="R2689">
        <v>52114809</v>
      </c>
    </row>
    <row r="2690" spans="1:18" x14ac:dyDescent="0.25">
      <c r="A2690">
        <v>2688</v>
      </c>
      <c r="B2690" t="s">
        <v>12360</v>
      </c>
      <c r="C2690" t="s">
        <v>12361</v>
      </c>
      <c r="D2690">
        <v>1</v>
      </c>
      <c r="E2690" t="s">
        <v>12362</v>
      </c>
      <c r="F2690" t="s">
        <v>12360</v>
      </c>
      <c r="G2690">
        <v>4769384</v>
      </c>
      <c r="H2690">
        <v>43694</v>
      </c>
      <c r="I2690">
        <v>5469</v>
      </c>
      <c r="J2690">
        <v>0</v>
      </c>
      <c r="K2690">
        <v>17</v>
      </c>
      <c r="L2690" t="s">
        <v>12363</v>
      </c>
      <c r="M2690">
        <v>80</v>
      </c>
      <c r="N2690" t="s">
        <v>22</v>
      </c>
      <c r="O2690">
        <v>226</v>
      </c>
      <c r="P2690" t="s">
        <v>12364</v>
      </c>
      <c r="Q2690">
        <v>1042</v>
      </c>
      <c r="R2690">
        <v>20094783</v>
      </c>
    </row>
    <row r="2691" spans="1:18" x14ac:dyDescent="0.25">
      <c r="A2691">
        <v>2689</v>
      </c>
      <c r="B2691" t="s">
        <v>12365</v>
      </c>
      <c r="C2691" t="s">
        <v>12366</v>
      </c>
      <c r="D2691">
        <v>1</v>
      </c>
      <c r="E2691" t="s">
        <v>12367</v>
      </c>
      <c r="F2691" t="s">
        <v>12365</v>
      </c>
      <c r="G2691">
        <v>2648521</v>
      </c>
      <c r="H2691">
        <v>25248</v>
      </c>
      <c r="I2691">
        <v>1417</v>
      </c>
      <c r="J2691">
        <v>0</v>
      </c>
      <c r="K2691">
        <v>52</v>
      </c>
      <c r="L2691" t="s">
        <v>12368</v>
      </c>
      <c r="M2691">
        <v>1280</v>
      </c>
      <c r="N2691" t="s">
        <v>22</v>
      </c>
      <c r="O2691">
        <v>786</v>
      </c>
      <c r="P2691" t="s">
        <v>12369</v>
      </c>
      <c r="Q2691">
        <v>412</v>
      </c>
      <c r="R2691">
        <v>78526285</v>
      </c>
    </row>
    <row r="2692" spans="1:18" x14ac:dyDescent="0.25">
      <c r="A2692">
        <v>2690</v>
      </c>
      <c r="B2692" t="s">
        <v>12370</v>
      </c>
      <c r="C2692" t="s">
        <v>12371</v>
      </c>
      <c r="D2692">
        <v>1</v>
      </c>
      <c r="E2692" t="s">
        <v>12372</v>
      </c>
      <c r="F2692" t="s">
        <v>12370</v>
      </c>
      <c r="G2692">
        <v>94048</v>
      </c>
      <c r="H2692">
        <v>730</v>
      </c>
      <c r="I2692">
        <v>151</v>
      </c>
      <c r="J2692">
        <v>0</v>
      </c>
      <c r="K2692">
        <v>0</v>
      </c>
      <c r="L2692" t="s">
        <v>12373</v>
      </c>
      <c r="M2692">
        <v>14900</v>
      </c>
      <c r="N2692" t="s">
        <v>22</v>
      </c>
      <c r="O2692">
        <v>862</v>
      </c>
      <c r="P2692" t="s">
        <v>12374</v>
      </c>
      <c r="Q2692">
        <v>118</v>
      </c>
      <c r="R2692">
        <v>37543206</v>
      </c>
    </row>
    <row r="2693" spans="1:18" x14ac:dyDescent="0.25">
      <c r="A2693">
        <v>2691</v>
      </c>
      <c r="B2693" t="s">
        <v>12375</v>
      </c>
      <c r="C2693" t="s">
        <v>12376</v>
      </c>
      <c r="D2693">
        <v>1</v>
      </c>
      <c r="E2693" t="s">
        <v>12377</v>
      </c>
      <c r="F2693" t="s">
        <v>12378</v>
      </c>
      <c r="G2693">
        <v>594292</v>
      </c>
      <c r="H2693">
        <v>6239</v>
      </c>
      <c r="I2693">
        <v>379</v>
      </c>
      <c r="J2693">
        <v>0</v>
      </c>
      <c r="K2693">
        <v>0</v>
      </c>
      <c r="L2693" t="s">
        <v>12379</v>
      </c>
      <c r="M2693">
        <v>364</v>
      </c>
      <c r="N2693" t="s">
        <v>22</v>
      </c>
      <c r="O2693">
        <v>434</v>
      </c>
      <c r="P2693" t="s">
        <v>12380</v>
      </c>
      <c r="Q2693">
        <v>62</v>
      </c>
      <c r="R2693">
        <v>47334594</v>
      </c>
    </row>
    <row r="2694" spans="1:18" x14ac:dyDescent="0.25">
      <c r="A2694">
        <v>2692</v>
      </c>
      <c r="B2694" t="s">
        <v>12381</v>
      </c>
      <c r="C2694" t="s">
        <v>12382</v>
      </c>
      <c r="D2694">
        <v>1</v>
      </c>
      <c r="E2694" t="s">
        <v>12383</v>
      </c>
      <c r="F2694" t="s">
        <v>12381</v>
      </c>
      <c r="G2694">
        <v>58678</v>
      </c>
      <c r="H2694">
        <v>1459</v>
      </c>
      <c r="I2694">
        <v>50</v>
      </c>
      <c r="J2694">
        <v>0</v>
      </c>
      <c r="K2694">
        <v>0</v>
      </c>
      <c r="L2694" t="s">
        <v>12384</v>
      </c>
      <c r="M2694">
        <v>2320</v>
      </c>
      <c r="N2694" t="s">
        <v>22</v>
      </c>
      <c r="O2694">
        <v>580</v>
      </c>
      <c r="P2694" t="s">
        <v>12385</v>
      </c>
      <c r="Q2694">
        <v>14</v>
      </c>
      <c r="R2694">
        <v>66165757</v>
      </c>
    </row>
    <row r="2695" spans="1:18" x14ac:dyDescent="0.25">
      <c r="A2695">
        <v>2693</v>
      </c>
      <c r="B2695" t="s">
        <v>10942</v>
      </c>
      <c r="C2695" t="s">
        <v>12386</v>
      </c>
      <c r="D2695">
        <v>1</v>
      </c>
      <c r="E2695" t="s">
        <v>12387</v>
      </c>
      <c r="F2695" t="s">
        <v>10942</v>
      </c>
      <c r="G2695">
        <v>234528</v>
      </c>
      <c r="H2695">
        <v>3828</v>
      </c>
      <c r="I2695">
        <v>227</v>
      </c>
      <c r="J2695">
        <v>0</v>
      </c>
      <c r="K2695">
        <v>0</v>
      </c>
      <c r="L2695" t="s">
        <v>12388</v>
      </c>
      <c r="M2695">
        <v>3780</v>
      </c>
      <c r="N2695" t="s">
        <v>22</v>
      </c>
      <c r="O2695">
        <v>120</v>
      </c>
      <c r="P2695" t="s">
        <v>12389</v>
      </c>
      <c r="Q2695">
        <v>118</v>
      </c>
      <c r="R2695">
        <v>27270785</v>
      </c>
    </row>
    <row r="2696" spans="1:18" x14ac:dyDescent="0.25">
      <c r="A2696">
        <v>2694</v>
      </c>
      <c r="B2696" t="s">
        <v>12390</v>
      </c>
      <c r="C2696" t="s">
        <v>12391</v>
      </c>
      <c r="D2696">
        <v>1</v>
      </c>
      <c r="E2696" t="s">
        <v>12392</v>
      </c>
      <c r="F2696" t="s">
        <v>12390</v>
      </c>
      <c r="G2696">
        <v>6797473</v>
      </c>
      <c r="H2696">
        <v>72431</v>
      </c>
      <c r="I2696">
        <v>3952</v>
      </c>
      <c r="J2696">
        <v>0</v>
      </c>
      <c r="K2696">
        <v>72</v>
      </c>
      <c r="L2696" t="s">
        <v>12393</v>
      </c>
      <c r="M2696">
        <v>137</v>
      </c>
      <c r="N2696" t="s">
        <v>22</v>
      </c>
      <c r="O2696">
        <v>66</v>
      </c>
      <c r="P2696" t="s">
        <v>12394</v>
      </c>
      <c r="Q2696">
        <v>636</v>
      </c>
      <c r="R2696">
        <v>24707644</v>
      </c>
    </row>
    <row r="2697" spans="1:18" x14ac:dyDescent="0.25">
      <c r="A2697">
        <v>2695</v>
      </c>
      <c r="B2697" t="s">
        <v>12395</v>
      </c>
      <c r="C2697" t="s">
        <v>12396</v>
      </c>
      <c r="D2697">
        <v>1</v>
      </c>
      <c r="E2697" t="s">
        <v>12397</v>
      </c>
      <c r="F2697" t="s">
        <v>12395</v>
      </c>
      <c r="G2697">
        <v>821049</v>
      </c>
      <c r="H2697">
        <v>8375</v>
      </c>
      <c r="I2697">
        <v>1150</v>
      </c>
      <c r="J2697">
        <v>0</v>
      </c>
      <c r="K2697">
        <v>0</v>
      </c>
      <c r="L2697" t="s">
        <v>12398</v>
      </c>
      <c r="M2697">
        <v>3250</v>
      </c>
      <c r="N2697" t="s">
        <v>22</v>
      </c>
      <c r="O2697">
        <v>80</v>
      </c>
      <c r="P2697" t="s">
        <v>12399</v>
      </c>
      <c r="Q2697">
        <v>167</v>
      </c>
      <c r="R2697">
        <v>107610932</v>
      </c>
    </row>
    <row r="2698" spans="1:18" x14ac:dyDescent="0.25">
      <c r="A2698">
        <v>2696</v>
      </c>
      <c r="B2698" t="s">
        <v>12400</v>
      </c>
      <c r="C2698" t="s">
        <v>12401</v>
      </c>
      <c r="D2698">
        <v>1</v>
      </c>
      <c r="E2698" t="s">
        <v>12402</v>
      </c>
      <c r="F2698" t="s">
        <v>12400</v>
      </c>
      <c r="G2698">
        <v>2348583</v>
      </c>
      <c r="H2698">
        <v>44329</v>
      </c>
      <c r="I2698">
        <v>1036</v>
      </c>
      <c r="J2698">
        <v>0</v>
      </c>
      <c r="K2698">
        <v>0</v>
      </c>
      <c r="L2698" t="s">
        <v>12403</v>
      </c>
      <c r="M2698">
        <v>601</v>
      </c>
      <c r="N2698" t="s">
        <v>22</v>
      </c>
      <c r="O2698">
        <v>32</v>
      </c>
      <c r="P2698" t="s">
        <v>12404</v>
      </c>
      <c r="Q2698">
        <v>130</v>
      </c>
      <c r="R2698">
        <v>2731828</v>
      </c>
    </row>
    <row r="2699" spans="1:18" x14ac:dyDescent="0.25">
      <c r="A2699">
        <v>2697</v>
      </c>
      <c r="B2699" t="s">
        <v>12405</v>
      </c>
      <c r="C2699" t="s">
        <v>12406</v>
      </c>
      <c r="D2699">
        <v>1</v>
      </c>
      <c r="E2699" t="s">
        <v>12407</v>
      </c>
      <c r="F2699" t="s">
        <v>12405</v>
      </c>
      <c r="G2699">
        <v>157432</v>
      </c>
      <c r="H2699">
        <v>3544</v>
      </c>
      <c r="I2699">
        <v>48</v>
      </c>
      <c r="J2699">
        <v>0</v>
      </c>
      <c r="K2699">
        <v>0</v>
      </c>
      <c r="L2699" t="s">
        <v>12408</v>
      </c>
      <c r="M2699">
        <v>189</v>
      </c>
      <c r="N2699" t="s">
        <v>22</v>
      </c>
      <c r="O2699">
        <v>2</v>
      </c>
      <c r="P2699" t="s">
        <v>12409</v>
      </c>
      <c r="Q2699">
        <v>34</v>
      </c>
      <c r="R2699">
        <v>188953</v>
      </c>
    </row>
    <row r="2700" spans="1:18" x14ac:dyDescent="0.25">
      <c r="A2700">
        <v>2698</v>
      </c>
      <c r="B2700" t="s">
        <v>12410</v>
      </c>
      <c r="C2700" t="s">
        <v>12411</v>
      </c>
      <c r="D2700">
        <v>1</v>
      </c>
      <c r="E2700" t="s">
        <v>12412</v>
      </c>
      <c r="F2700" t="s">
        <v>12410</v>
      </c>
      <c r="G2700">
        <v>73774</v>
      </c>
      <c r="H2700">
        <v>1621</v>
      </c>
      <c r="I2700">
        <v>51</v>
      </c>
      <c r="J2700">
        <v>0</v>
      </c>
      <c r="K2700">
        <v>0</v>
      </c>
      <c r="L2700" t="s">
        <v>12384</v>
      </c>
      <c r="M2700">
        <v>2320</v>
      </c>
      <c r="N2700" t="s">
        <v>22</v>
      </c>
      <c r="O2700">
        <v>580</v>
      </c>
      <c r="P2700" t="s">
        <v>12413</v>
      </c>
      <c r="Q2700">
        <v>20</v>
      </c>
      <c r="R2700">
        <v>66165757</v>
      </c>
    </row>
    <row r="2701" spans="1:18" x14ac:dyDescent="0.25">
      <c r="A2701">
        <v>2699</v>
      </c>
      <c r="B2701" t="s">
        <v>12414</v>
      </c>
      <c r="C2701" t="s">
        <v>12415</v>
      </c>
      <c r="D2701">
        <v>1</v>
      </c>
      <c r="E2701" t="s">
        <v>12416</v>
      </c>
      <c r="F2701" t="s">
        <v>12414</v>
      </c>
      <c r="G2701">
        <v>45392</v>
      </c>
      <c r="H2701">
        <v>1156</v>
      </c>
      <c r="I2701">
        <v>54</v>
      </c>
      <c r="J2701">
        <v>0</v>
      </c>
      <c r="K2701">
        <v>0</v>
      </c>
      <c r="L2701" t="s">
        <v>12417</v>
      </c>
      <c r="M2701">
        <v>93</v>
      </c>
      <c r="N2701" t="s">
        <v>22</v>
      </c>
      <c r="O2701">
        <v>92</v>
      </c>
      <c r="P2701" t="s">
        <v>12418</v>
      </c>
      <c r="Q2701">
        <v>13</v>
      </c>
      <c r="R2701">
        <v>3960589</v>
      </c>
    </row>
    <row r="2702" spans="1:18" x14ac:dyDescent="0.25">
      <c r="A2702">
        <v>2700</v>
      </c>
      <c r="B2702" t="s">
        <v>12419</v>
      </c>
      <c r="C2702" t="s">
        <v>12420</v>
      </c>
      <c r="D2702">
        <v>1</v>
      </c>
      <c r="E2702" t="s">
        <v>12421</v>
      </c>
      <c r="F2702" t="s">
        <v>12419</v>
      </c>
      <c r="G2702">
        <v>575825</v>
      </c>
      <c r="H2702">
        <v>13137</v>
      </c>
      <c r="I2702">
        <v>1853</v>
      </c>
      <c r="J2702">
        <v>0</v>
      </c>
      <c r="K2702">
        <v>0</v>
      </c>
      <c r="L2702" t="s">
        <v>12422</v>
      </c>
      <c r="M2702">
        <v>64400</v>
      </c>
      <c r="N2702" t="s">
        <v>22</v>
      </c>
      <c r="O2702">
        <v>8</v>
      </c>
      <c r="P2702" t="s">
        <v>12423</v>
      </c>
      <c r="Q2702">
        <v>118</v>
      </c>
      <c r="R2702">
        <v>10986111</v>
      </c>
    </row>
    <row r="2703" spans="1:18" x14ac:dyDescent="0.25">
      <c r="A2703">
        <v>2701</v>
      </c>
      <c r="B2703" t="s">
        <v>12424</v>
      </c>
      <c r="C2703" t="s">
        <v>12425</v>
      </c>
      <c r="D2703">
        <v>1</v>
      </c>
      <c r="E2703" t="s">
        <v>12426</v>
      </c>
      <c r="F2703" t="s">
        <v>12427</v>
      </c>
      <c r="G2703">
        <v>9517310</v>
      </c>
      <c r="H2703">
        <v>93868</v>
      </c>
      <c r="I2703">
        <v>13428</v>
      </c>
      <c r="J2703">
        <v>0</v>
      </c>
      <c r="K2703">
        <v>52</v>
      </c>
      <c r="L2703" t="s">
        <v>12428</v>
      </c>
      <c r="M2703">
        <v>73000</v>
      </c>
      <c r="N2703" t="s">
        <v>22</v>
      </c>
      <c r="O2703">
        <v>191</v>
      </c>
      <c r="P2703" t="s">
        <v>12429</v>
      </c>
      <c r="Q2703">
        <v>769</v>
      </c>
      <c r="R2703">
        <v>743176067</v>
      </c>
    </row>
    <row r="2704" spans="1:18" x14ac:dyDescent="0.25">
      <c r="A2704">
        <v>2702</v>
      </c>
      <c r="B2704" t="s">
        <v>12430</v>
      </c>
      <c r="C2704" t="s">
        <v>12431</v>
      </c>
      <c r="D2704">
        <v>1</v>
      </c>
      <c r="E2704" t="s">
        <v>12432</v>
      </c>
      <c r="F2704" t="s">
        <v>12430</v>
      </c>
      <c r="G2704">
        <v>4249102</v>
      </c>
      <c r="H2704">
        <v>38972</v>
      </c>
      <c r="I2704">
        <v>1246</v>
      </c>
      <c r="J2704">
        <v>0</v>
      </c>
      <c r="K2704">
        <v>2</v>
      </c>
      <c r="L2704" t="s">
        <v>12433</v>
      </c>
      <c r="M2704">
        <v>40</v>
      </c>
      <c r="N2704" t="s">
        <v>22</v>
      </c>
      <c r="O2704">
        <v>63</v>
      </c>
      <c r="P2704" t="s">
        <v>12434</v>
      </c>
      <c r="Q2704">
        <v>300</v>
      </c>
      <c r="R2704">
        <v>22972094</v>
      </c>
    </row>
    <row r="2705" spans="1:18" x14ac:dyDescent="0.25">
      <c r="A2705">
        <v>2703</v>
      </c>
      <c r="B2705" t="s">
        <v>12435</v>
      </c>
      <c r="C2705" t="s">
        <v>12436</v>
      </c>
      <c r="D2705">
        <v>1</v>
      </c>
      <c r="E2705" t="s">
        <v>12437</v>
      </c>
      <c r="F2705" t="s">
        <v>12435</v>
      </c>
      <c r="G2705">
        <v>385333</v>
      </c>
      <c r="H2705">
        <v>4533</v>
      </c>
      <c r="I2705">
        <v>268</v>
      </c>
      <c r="J2705">
        <v>0</v>
      </c>
      <c r="K2705">
        <v>0</v>
      </c>
      <c r="L2705" t="s">
        <v>12438</v>
      </c>
      <c r="M2705">
        <v>1740</v>
      </c>
      <c r="N2705" t="s">
        <v>22</v>
      </c>
      <c r="O2705">
        <v>5</v>
      </c>
      <c r="P2705" t="s">
        <v>12439</v>
      </c>
      <c r="Q2705">
        <v>216</v>
      </c>
      <c r="R2705">
        <v>952298</v>
      </c>
    </row>
    <row r="2706" spans="1:18" x14ac:dyDescent="0.25">
      <c r="A2706">
        <v>2704</v>
      </c>
      <c r="B2706" t="s">
        <v>12440</v>
      </c>
      <c r="C2706" t="s">
        <v>12441</v>
      </c>
      <c r="D2706">
        <v>1</v>
      </c>
      <c r="E2706" t="s">
        <v>12442</v>
      </c>
      <c r="F2706" t="s">
        <v>12440</v>
      </c>
      <c r="G2706">
        <v>415733</v>
      </c>
      <c r="H2706">
        <v>4076</v>
      </c>
      <c r="I2706">
        <v>303</v>
      </c>
      <c r="J2706">
        <v>0</v>
      </c>
      <c r="K2706">
        <v>5</v>
      </c>
      <c r="L2706" t="s">
        <v>12443</v>
      </c>
      <c r="M2706">
        <v>122</v>
      </c>
      <c r="N2706" t="s">
        <v>22</v>
      </c>
      <c r="O2706">
        <v>106</v>
      </c>
      <c r="P2706" t="s">
        <v>12444</v>
      </c>
      <c r="Q2706">
        <v>517</v>
      </c>
      <c r="R2706">
        <v>71361959</v>
      </c>
    </row>
    <row r="2707" spans="1:18" x14ac:dyDescent="0.25">
      <c r="A2707">
        <v>2705</v>
      </c>
      <c r="B2707" t="s">
        <v>12445</v>
      </c>
      <c r="C2707" t="s">
        <v>12446</v>
      </c>
      <c r="D2707">
        <v>1</v>
      </c>
      <c r="E2707" t="s">
        <v>12447</v>
      </c>
      <c r="F2707" t="s">
        <v>12445</v>
      </c>
      <c r="G2707">
        <v>1428901</v>
      </c>
      <c r="H2707">
        <v>17978</v>
      </c>
      <c r="I2707">
        <v>1248</v>
      </c>
      <c r="J2707">
        <v>0</v>
      </c>
      <c r="K2707">
        <v>1</v>
      </c>
      <c r="L2707" t="s">
        <v>12388</v>
      </c>
      <c r="M2707">
        <v>3780</v>
      </c>
      <c r="N2707" t="s">
        <v>22</v>
      </c>
      <c r="O2707">
        <v>120</v>
      </c>
      <c r="P2707" t="s">
        <v>12448</v>
      </c>
      <c r="Q2707">
        <v>216</v>
      </c>
      <c r="R2707">
        <v>27270785</v>
      </c>
    </row>
    <row r="2708" spans="1:18" x14ac:dyDescent="0.25">
      <c r="A2708">
        <v>2706</v>
      </c>
      <c r="B2708" t="s">
        <v>12449</v>
      </c>
      <c r="C2708" t="s">
        <v>12450</v>
      </c>
      <c r="D2708">
        <v>1</v>
      </c>
      <c r="E2708" t="s">
        <v>12451</v>
      </c>
      <c r="F2708" t="s">
        <v>12449</v>
      </c>
      <c r="G2708">
        <v>2523626</v>
      </c>
      <c r="H2708">
        <v>39979</v>
      </c>
      <c r="I2708">
        <v>1934</v>
      </c>
      <c r="J2708">
        <v>0</v>
      </c>
      <c r="K2708">
        <v>2</v>
      </c>
      <c r="L2708" t="s">
        <v>12452</v>
      </c>
      <c r="M2708">
        <v>8000</v>
      </c>
      <c r="N2708" t="s">
        <v>22</v>
      </c>
      <c r="O2708">
        <v>42</v>
      </c>
      <c r="P2708" t="s">
        <v>12453</v>
      </c>
      <c r="Q2708">
        <v>209</v>
      </c>
      <c r="R2708">
        <v>3391264</v>
      </c>
    </row>
    <row r="2709" spans="1:18" x14ac:dyDescent="0.25">
      <c r="A2709">
        <v>2707</v>
      </c>
      <c r="B2709" t="s">
        <v>12454</v>
      </c>
      <c r="C2709" t="s">
        <v>12455</v>
      </c>
      <c r="D2709">
        <v>1</v>
      </c>
      <c r="E2709" t="s">
        <v>12456</v>
      </c>
      <c r="F2709" t="s">
        <v>12454</v>
      </c>
      <c r="G2709">
        <v>2909734</v>
      </c>
      <c r="H2709">
        <v>41339</v>
      </c>
      <c r="I2709">
        <v>1944</v>
      </c>
      <c r="J2709">
        <v>0</v>
      </c>
      <c r="K2709">
        <v>329</v>
      </c>
      <c r="L2709" t="s">
        <v>12457</v>
      </c>
      <c r="M2709">
        <v>18200</v>
      </c>
      <c r="N2709" t="s">
        <v>22</v>
      </c>
      <c r="O2709">
        <v>393</v>
      </c>
      <c r="P2709" t="s">
        <v>12458</v>
      </c>
      <c r="Q2709">
        <v>344</v>
      </c>
      <c r="R2709">
        <v>500975571</v>
      </c>
    </row>
    <row r="2710" spans="1:18" x14ac:dyDescent="0.25">
      <c r="A2710">
        <v>2708</v>
      </c>
      <c r="B2710" t="s">
        <v>12459</v>
      </c>
      <c r="C2710" t="s">
        <v>12460</v>
      </c>
      <c r="D2710">
        <v>1</v>
      </c>
      <c r="E2710" t="s">
        <v>12461</v>
      </c>
      <c r="F2710" t="s">
        <v>12459</v>
      </c>
      <c r="G2710">
        <v>241375</v>
      </c>
      <c r="H2710">
        <v>2312</v>
      </c>
      <c r="I2710">
        <v>234</v>
      </c>
      <c r="J2710">
        <v>0</v>
      </c>
      <c r="K2710">
        <v>0</v>
      </c>
      <c r="L2710" t="s">
        <v>12325</v>
      </c>
      <c r="M2710">
        <v>1060</v>
      </c>
      <c r="N2710" t="s">
        <v>22</v>
      </c>
      <c r="O2710">
        <v>174</v>
      </c>
      <c r="P2710" t="s">
        <v>12462</v>
      </c>
      <c r="Q2710">
        <v>55</v>
      </c>
      <c r="R2710">
        <v>296203967</v>
      </c>
    </row>
    <row r="2711" spans="1:18" x14ac:dyDescent="0.25">
      <c r="A2711">
        <v>2709</v>
      </c>
      <c r="B2711" t="s">
        <v>12463</v>
      </c>
      <c r="C2711" t="s">
        <v>12464</v>
      </c>
      <c r="D2711">
        <v>1</v>
      </c>
      <c r="E2711" t="s">
        <v>12465</v>
      </c>
      <c r="F2711" t="s">
        <v>12463</v>
      </c>
      <c r="G2711">
        <v>121324</v>
      </c>
      <c r="H2711">
        <v>2093</v>
      </c>
      <c r="I2711">
        <v>41</v>
      </c>
      <c r="J2711">
        <v>0</v>
      </c>
      <c r="K2711">
        <v>29</v>
      </c>
      <c r="L2711" t="s">
        <v>12466</v>
      </c>
      <c r="M2711">
        <v>572</v>
      </c>
      <c r="N2711" t="s">
        <v>22</v>
      </c>
      <c r="O2711">
        <v>123</v>
      </c>
      <c r="P2711" t="s">
        <v>12467</v>
      </c>
      <c r="Q2711">
        <v>524</v>
      </c>
      <c r="R2711">
        <v>6364625</v>
      </c>
    </row>
    <row r="2712" spans="1:18" x14ac:dyDescent="0.25">
      <c r="A2712">
        <v>2710</v>
      </c>
      <c r="B2712" t="s">
        <v>12468</v>
      </c>
      <c r="C2712" t="s">
        <v>12469</v>
      </c>
      <c r="D2712">
        <v>1</v>
      </c>
      <c r="E2712" t="s">
        <v>12470</v>
      </c>
      <c r="F2712" t="s">
        <v>12468</v>
      </c>
      <c r="G2712">
        <v>103283</v>
      </c>
      <c r="H2712">
        <v>1039</v>
      </c>
      <c r="I2712">
        <v>41</v>
      </c>
      <c r="J2712">
        <v>0</v>
      </c>
      <c r="K2712">
        <v>1</v>
      </c>
      <c r="L2712" t="s">
        <v>12471</v>
      </c>
      <c r="M2712">
        <v>11000</v>
      </c>
      <c r="N2712" t="s">
        <v>22</v>
      </c>
      <c r="O2712">
        <v>435</v>
      </c>
      <c r="P2712" t="s">
        <v>12472</v>
      </c>
      <c r="Q2712">
        <v>188</v>
      </c>
      <c r="R2712">
        <v>116969940</v>
      </c>
    </row>
    <row r="2713" spans="1:18" x14ac:dyDescent="0.25">
      <c r="A2713">
        <v>2711</v>
      </c>
      <c r="B2713" t="s">
        <v>12473</v>
      </c>
      <c r="C2713" t="s">
        <v>12474</v>
      </c>
      <c r="D2713">
        <v>1</v>
      </c>
      <c r="E2713" t="s">
        <v>12475</v>
      </c>
      <c r="F2713" t="s">
        <v>12476</v>
      </c>
      <c r="G2713">
        <v>15696532</v>
      </c>
      <c r="H2713">
        <v>121928</v>
      </c>
      <c r="I2713">
        <v>8825</v>
      </c>
      <c r="J2713">
        <v>0</v>
      </c>
      <c r="K2713">
        <v>117</v>
      </c>
      <c r="L2713" t="s">
        <v>12477</v>
      </c>
      <c r="M2713">
        <v>239</v>
      </c>
      <c r="N2713" t="s">
        <v>22</v>
      </c>
      <c r="O2713">
        <v>607</v>
      </c>
      <c r="P2713" t="s">
        <v>12478</v>
      </c>
      <c r="Q2713">
        <v>1136</v>
      </c>
      <c r="R2713">
        <v>82810926</v>
      </c>
    </row>
    <row r="2714" spans="1:18" x14ac:dyDescent="0.25">
      <c r="A2714">
        <v>2712</v>
      </c>
      <c r="B2714" t="s">
        <v>1836</v>
      </c>
      <c r="C2714" t="s">
        <v>12479</v>
      </c>
      <c r="D2714">
        <v>1</v>
      </c>
      <c r="E2714" t="s">
        <v>12480</v>
      </c>
      <c r="F2714" t="s">
        <v>1836</v>
      </c>
      <c r="G2714">
        <v>47383</v>
      </c>
      <c r="H2714">
        <v>1207</v>
      </c>
      <c r="I2714">
        <v>33</v>
      </c>
      <c r="J2714">
        <v>0</v>
      </c>
      <c r="K2714">
        <v>0</v>
      </c>
      <c r="L2714" t="s">
        <v>12340</v>
      </c>
      <c r="M2714">
        <v>1270</v>
      </c>
      <c r="N2714" t="s">
        <v>22</v>
      </c>
      <c r="O2714">
        <v>65</v>
      </c>
      <c r="P2714" t="s">
        <v>12481</v>
      </c>
      <c r="Q2714">
        <v>41</v>
      </c>
      <c r="R2714">
        <v>26912510</v>
      </c>
    </row>
    <row r="2715" spans="1:18" x14ac:dyDescent="0.25">
      <c r="A2715">
        <v>2713</v>
      </c>
      <c r="B2715" t="s">
        <v>12482</v>
      </c>
      <c r="C2715" t="s">
        <v>12483</v>
      </c>
      <c r="D2715">
        <v>1</v>
      </c>
      <c r="E2715" t="s">
        <v>12484</v>
      </c>
      <c r="F2715" t="s">
        <v>12482</v>
      </c>
      <c r="G2715">
        <v>32924680</v>
      </c>
      <c r="H2715">
        <v>222305</v>
      </c>
      <c r="I2715">
        <v>14148</v>
      </c>
      <c r="J2715">
        <v>0</v>
      </c>
      <c r="K2715">
        <v>2262</v>
      </c>
      <c r="L2715" t="s">
        <v>12428</v>
      </c>
      <c r="M2715">
        <v>73000</v>
      </c>
      <c r="N2715" t="s">
        <v>22</v>
      </c>
      <c r="O2715">
        <v>191</v>
      </c>
      <c r="P2715" t="s">
        <v>12485</v>
      </c>
      <c r="Q2715">
        <v>1651</v>
      </c>
      <c r="R2715">
        <v>743176067</v>
      </c>
    </row>
    <row r="2716" spans="1:18" x14ac:dyDescent="0.25">
      <c r="A2716">
        <v>2714</v>
      </c>
      <c r="B2716" t="s">
        <v>12486</v>
      </c>
      <c r="C2716" t="s">
        <v>12487</v>
      </c>
      <c r="D2716">
        <v>1</v>
      </c>
      <c r="E2716" t="s">
        <v>12488</v>
      </c>
      <c r="F2716" t="s">
        <v>12486</v>
      </c>
      <c r="G2716">
        <v>4353468</v>
      </c>
      <c r="H2716">
        <v>67238</v>
      </c>
      <c r="I2716">
        <v>4173</v>
      </c>
      <c r="J2716">
        <v>0</v>
      </c>
      <c r="K2716">
        <v>0</v>
      </c>
      <c r="L2716" t="s">
        <v>12489</v>
      </c>
      <c r="M2716">
        <v>14600</v>
      </c>
      <c r="N2716" t="s">
        <v>22</v>
      </c>
      <c r="O2716">
        <v>98</v>
      </c>
      <c r="P2716" t="s">
        <v>12490</v>
      </c>
      <c r="Q2716">
        <v>48</v>
      </c>
      <c r="R2716">
        <v>362956440</v>
      </c>
    </row>
    <row r="2717" spans="1:18" x14ac:dyDescent="0.25">
      <c r="A2717">
        <v>2715</v>
      </c>
      <c r="B2717" t="s">
        <v>12491</v>
      </c>
      <c r="C2717" t="s">
        <v>12492</v>
      </c>
      <c r="D2717">
        <v>1</v>
      </c>
      <c r="E2717" t="s">
        <v>12493</v>
      </c>
      <c r="F2717" t="s">
        <v>12491</v>
      </c>
      <c r="G2717">
        <v>227055</v>
      </c>
      <c r="H2717">
        <v>2963</v>
      </c>
      <c r="I2717">
        <v>149</v>
      </c>
      <c r="J2717">
        <v>0</v>
      </c>
      <c r="K2717">
        <v>0</v>
      </c>
      <c r="L2717" t="s">
        <v>12363</v>
      </c>
      <c r="M2717">
        <v>80</v>
      </c>
      <c r="N2717" t="s">
        <v>22</v>
      </c>
      <c r="O2717">
        <v>226</v>
      </c>
      <c r="P2717" t="s">
        <v>12494</v>
      </c>
      <c r="Q2717">
        <v>188</v>
      </c>
      <c r="R2717">
        <v>20094783</v>
      </c>
    </row>
    <row r="2718" spans="1:18" x14ac:dyDescent="0.25">
      <c r="A2718">
        <v>2716</v>
      </c>
      <c r="B2718" t="s">
        <v>12495</v>
      </c>
      <c r="C2718" t="s">
        <v>12496</v>
      </c>
      <c r="D2718">
        <v>1</v>
      </c>
      <c r="E2718" t="s">
        <v>12497</v>
      </c>
      <c r="F2718" t="s">
        <v>12495</v>
      </c>
      <c r="G2718">
        <v>869095</v>
      </c>
      <c r="H2718">
        <v>18938</v>
      </c>
      <c r="I2718">
        <v>618</v>
      </c>
      <c r="J2718">
        <v>0</v>
      </c>
      <c r="K2718">
        <v>0</v>
      </c>
      <c r="L2718" t="s">
        <v>12498</v>
      </c>
      <c r="M2718">
        <v>563</v>
      </c>
      <c r="N2718" t="s">
        <v>22</v>
      </c>
      <c r="O2718">
        <v>9</v>
      </c>
      <c r="P2718" t="s">
        <v>12499</v>
      </c>
      <c r="Q2718">
        <v>34</v>
      </c>
      <c r="R2718">
        <v>9732975</v>
      </c>
    </row>
    <row r="2719" spans="1:18" x14ac:dyDescent="0.25">
      <c r="A2719">
        <v>2717</v>
      </c>
      <c r="B2719" t="s">
        <v>7990</v>
      </c>
      <c r="C2719" t="s">
        <v>12500</v>
      </c>
      <c r="D2719">
        <v>1</v>
      </c>
      <c r="E2719" t="s">
        <v>12501</v>
      </c>
      <c r="F2719" t="s">
        <v>7990</v>
      </c>
      <c r="G2719">
        <v>119518</v>
      </c>
      <c r="H2719">
        <v>2746</v>
      </c>
      <c r="I2719">
        <v>38</v>
      </c>
      <c r="J2719">
        <v>0</v>
      </c>
      <c r="K2719">
        <v>5</v>
      </c>
      <c r="L2719" t="s">
        <v>12502</v>
      </c>
      <c r="M2719">
        <v>43</v>
      </c>
      <c r="N2719" t="s">
        <v>22</v>
      </c>
      <c r="O2719">
        <v>226</v>
      </c>
      <c r="P2719" t="s">
        <v>12503</v>
      </c>
      <c r="Q2719">
        <v>90</v>
      </c>
      <c r="R2719">
        <v>20467907</v>
      </c>
    </row>
    <row r="2720" spans="1:18" x14ac:dyDescent="0.25">
      <c r="A2720">
        <v>2718</v>
      </c>
      <c r="B2720" t="s">
        <v>12504</v>
      </c>
      <c r="C2720" t="s">
        <v>12505</v>
      </c>
      <c r="D2720">
        <v>1</v>
      </c>
      <c r="E2720" t="s">
        <v>12506</v>
      </c>
      <c r="F2720" t="s">
        <v>12504</v>
      </c>
      <c r="G2720">
        <v>4450870</v>
      </c>
      <c r="H2720">
        <v>55940</v>
      </c>
      <c r="I2720">
        <v>2807</v>
      </c>
      <c r="J2720">
        <v>0</v>
      </c>
      <c r="K2720">
        <v>34</v>
      </c>
      <c r="L2720" t="s">
        <v>12311</v>
      </c>
      <c r="M2720">
        <v>1390</v>
      </c>
      <c r="N2720" t="s">
        <v>22</v>
      </c>
      <c r="O2720">
        <v>56</v>
      </c>
      <c r="P2720" t="s">
        <v>12507</v>
      </c>
      <c r="Q2720">
        <v>594</v>
      </c>
      <c r="R2720">
        <v>125930070</v>
      </c>
    </row>
    <row r="2721" spans="1:18" x14ac:dyDescent="0.25">
      <c r="A2721">
        <v>2719</v>
      </c>
      <c r="B2721" t="s">
        <v>12508</v>
      </c>
      <c r="C2721" t="s">
        <v>12509</v>
      </c>
      <c r="D2721">
        <v>1</v>
      </c>
      <c r="E2721" t="s">
        <v>12510</v>
      </c>
      <c r="F2721" t="s">
        <v>12508</v>
      </c>
      <c r="G2721">
        <v>4638139</v>
      </c>
      <c r="H2721">
        <v>49072</v>
      </c>
      <c r="I2721">
        <v>2212</v>
      </c>
      <c r="J2721">
        <v>0</v>
      </c>
      <c r="K2721">
        <v>0</v>
      </c>
      <c r="L2721" t="s">
        <v>12443</v>
      </c>
      <c r="M2721">
        <v>122</v>
      </c>
      <c r="N2721" t="s">
        <v>22</v>
      </c>
      <c r="O2721">
        <v>106</v>
      </c>
      <c r="P2721" t="s">
        <v>12511</v>
      </c>
      <c r="Q2721">
        <v>225</v>
      </c>
      <c r="R2721">
        <v>71361959</v>
      </c>
    </row>
    <row r="2722" spans="1:18" x14ac:dyDescent="0.25">
      <c r="A2722">
        <v>2720</v>
      </c>
      <c r="B2722" t="s">
        <v>12512</v>
      </c>
      <c r="C2722" t="s">
        <v>12513</v>
      </c>
      <c r="D2722">
        <v>1</v>
      </c>
      <c r="E2722" t="s">
        <v>12514</v>
      </c>
      <c r="F2722" t="s">
        <v>12512</v>
      </c>
      <c r="G2722">
        <v>291721</v>
      </c>
      <c r="H2722">
        <v>3704</v>
      </c>
      <c r="I2722">
        <v>310</v>
      </c>
      <c r="J2722">
        <v>0</v>
      </c>
      <c r="K2722">
        <v>0</v>
      </c>
      <c r="L2722" t="s">
        <v>12358</v>
      </c>
      <c r="M2722">
        <v>89</v>
      </c>
      <c r="N2722" t="s">
        <v>22</v>
      </c>
      <c r="O2722">
        <v>106</v>
      </c>
      <c r="P2722" t="s">
        <v>12515</v>
      </c>
      <c r="Q2722">
        <v>125</v>
      </c>
      <c r="R2722">
        <v>52114809</v>
      </c>
    </row>
    <row r="2723" spans="1:18" x14ac:dyDescent="0.25">
      <c r="A2723">
        <v>2721</v>
      </c>
      <c r="B2723" t="s">
        <v>12516</v>
      </c>
      <c r="C2723" t="s">
        <v>12517</v>
      </c>
      <c r="D2723">
        <v>1</v>
      </c>
      <c r="E2723" t="s">
        <v>12518</v>
      </c>
      <c r="F2723" t="s">
        <v>12516</v>
      </c>
      <c r="G2723">
        <v>1010008</v>
      </c>
      <c r="H2723">
        <v>12162</v>
      </c>
      <c r="I2723">
        <v>572</v>
      </c>
      <c r="J2723">
        <v>0</v>
      </c>
      <c r="K2723">
        <v>0</v>
      </c>
      <c r="L2723" t="s">
        <v>12519</v>
      </c>
      <c r="M2723">
        <v>4780</v>
      </c>
      <c r="N2723" t="s">
        <v>22</v>
      </c>
      <c r="O2723">
        <v>271</v>
      </c>
      <c r="P2723" t="s">
        <v>12520</v>
      </c>
      <c r="Q2723">
        <v>48</v>
      </c>
      <c r="R2723">
        <v>168113157</v>
      </c>
    </row>
    <row r="2724" spans="1:18" x14ac:dyDescent="0.25">
      <c r="A2724">
        <v>2722</v>
      </c>
      <c r="B2724" t="s">
        <v>12521</v>
      </c>
      <c r="C2724" t="s">
        <v>12522</v>
      </c>
      <c r="D2724">
        <v>1</v>
      </c>
      <c r="E2724" t="s">
        <v>12523</v>
      </c>
      <c r="F2724" t="s">
        <v>12521</v>
      </c>
      <c r="G2724">
        <v>90766</v>
      </c>
      <c r="H2724">
        <v>1958</v>
      </c>
      <c r="I2724">
        <v>76</v>
      </c>
      <c r="J2724">
        <v>0</v>
      </c>
      <c r="K2724">
        <v>0</v>
      </c>
      <c r="L2724" t="s">
        <v>12524</v>
      </c>
      <c r="M2724">
        <v>2460</v>
      </c>
      <c r="N2724" t="s">
        <v>22</v>
      </c>
      <c r="O2724">
        <v>181</v>
      </c>
      <c r="P2724" t="s">
        <v>12525</v>
      </c>
      <c r="Q2724">
        <v>73</v>
      </c>
      <c r="R2724">
        <v>9191187</v>
      </c>
    </row>
    <row r="2725" spans="1:18" x14ac:dyDescent="0.25">
      <c r="A2725">
        <v>2723</v>
      </c>
      <c r="B2725" t="s">
        <v>12526</v>
      </c>
      <c r="C2725" t="s">
        <v>12527</v>
      </c>
      <c r="D2725">
        <v>1</v>
      </c>
      <c r="E2725" t="s">
        <v>12528</v>
      </c>
      <c r="F2725" t="s">
        <v>12526</v>
      </c>
      <c r="G2725">
        <v>1758831</v>
      </c>
      <c r="H2725">
        <v>13689</v>
      </c>
      <c r="I2725">
        <v>1341</v>
      </c>
      <c r="J2725">
        <v>0</v>
      </c>
      <c r="K2725">
        <v>0</v>
      </c>
      <c r="L2725" t="s">
        <v>12529</v>
      </c>
      <c r="M2725">
        <v>17700</v>
      </c>
      <c r="N2725" t="s">
        <v>22</v>
      </c>
      <c r="O2725">
        <v>672</v>
      </c>
      <c r="P2725" t="s">
        <v>12530</v>
      </c>
      <c r="Q2725">
        <v>180</v>
      </c>
      <c r="R2725">
        <v>71486477</v>
      </c>
    </row>
    <row r="2726" spans="1:18" x14ac:dyDescent="0.25">
      <c r="A2726">
        <v>2724</v>
      </c>
      <c r="B2726" t="s">
        <v>12531</v>
      </c>
      <c r="C2726" t="s">
        <v>12532</v>
      </c>
      <c r="D2726">
        <v>1</v>
      </c>
      <c r="E2726" t="s">
        <v>12533</v>
      </c>
      <c r="F2726" t="s">
        <v>12531</v>
      </c>
      <c r="G2726">
        <v>310465</v>
      </c>
      <c r="H2726">
        <v>3689</v>
      </c>
      <c r="I2726">
        <v>309</v>
      </c>
      <c r="J2726">
        <v>0</v>
      </c>
      <c r="K2726">
        <v>9</v>
      </c>
      <c r="L2726" t="s">
        <v>12534</v>
      </c>
      <c r="M2726">
        <v>165</v>
      </c>
      <c r="N2726" t="s">
        <v>22</v>
      </c>
      <c r="O2726">
        <v>85</v>
      </c>
      <c r="P2726" t="s">
        <v>12535</v>
      </c>
      <c r="Q2726">
        <v>558</v>
      </c>
      <c r="R2726">
        <v>4204921</v>
      </c>
    </row>
    <row r="2727" spans="1:18" x14ac:dyDescent="0.25">
      <c r="A2727">
        <v>2725</v>
      </c>
      <c r="B2727" t="s">
        <v>12536</v>
      </c>
      <c r="C2727" t="s">
        <v>12537</v>
      </c>
      <c r="D2727">
        <v>1</v>
      </c>
      <c r="E2727" t="s">
        <v>12538</v>
      </c>
      <c r="F2727" t="s">
        <v>12536</v>
      </c>
      <c r="G2727">
        <v>315040</v>
      </c>
      <c r="H2727">
        <v>3425</v>
      </c>
      <c r="I2727">
        <v>73</v>
      </c>
      <c r="J2727">
        <v>0</v>
      </c>
      <c r="K2727">
        <v>0</v>
      </c>
      <c r="L2727" t="s">
        <v>12368</v>
      </c>
      <c r="M2727">
        <v>1280</v>
      </c>
      <c r="N2727" t="s">
        <v>22</v>
      </c>
      <c r="O2727">
        <v>786</v>
      </c>
      <c r="P2727" t="s">
        <v>12539</v>
      </c>
      <c r="Q2727">
        <v>216</v>
      </c>
      <c r="R2727">
        <v>78526285</v>
      </c>
    </row>
    <row r="2728" spans="1:18" x14ac:dyDescent="0.25">
      <c r="A2728">
        <v>2726</v>
      </c>
      <c r="B2728" t="s">
        <v>12540</v>
      </c>
      <c r="C2728" t="s">
        <v>12541</v>
      </c>
      <c r="D2728">
        <v>1</v>
      </c>
      <c r="E2728" t="s">
        <v>12542</v>
      </c>
      <c r="F2728" t="s">
        <v>12540</v>
      </c>
      <c r="G2728">
        <v>675789</v>
      </c>
      <c r="H2728">
        <v>8240</v>
      </c>
      <c r="I2728">
        <v>853</v>
      </c>
      <c r="J2728">
        <v>0</v>
      </c>
      <c r="K2728">
        <v>0</v>
      </c>
      <c r="L2728" t="s">
        <v>12543</v>
      </c>
      <c r="M2728">
        <v>1590</v>
      </c>
      <c r="N2728" t="s">
        <v>22</v>
      </c>
      <c r="O2728">
        <v>303</v>
      </c>
      <c r="P2728" t="s">
        <v>12544</v>
      </c>
      <c r="Q2728">
        <v>125</v>
      </c>
      <c r="R2728">
        <v>29511278</v>
      </c>
    </row>
    <row r="2729" spans="1:18" x14ac:dyDescent="0.25">
      <c r="A2729">
        <v>2727</v>
      </c>
      <c r="B2729" t="s">
        <v>10258</v>
      </c>
      <c r="C2729" t="s">
        <v>12545</v>
      </c>
      <c r="D2729">
        <v>1</v>
      </c>
      <c r="E2729" t="s">
        <v>12546</v>
      </c>
      <c r="F2729" t="s">
        <v>10258</v>
      </c>
      <c r="G2729">
        <v>177928</v>
      </c>
      <c r="H2729">
        <v>3547</v>
      </c>
      <c r="I2729">
        <v>354</v>
      </c>
      <c r="J2729">
        <v>0</v>
      </c>
      <c r="K2729">
        <v>0</v>
      </c>
      <c r="L2729" t="s">
        <v>12547</v>
      </c>
      <c r="M2729">
        <v>21800</v>
      </c>
      <c r="N2729" t="s">
        <v>22</v>
      </c>
      <c r="O2729">
        <v>307</v>
      </c>
      <c r="P2729" t="s">
        <v>12548</v>
      </c>
      <c r="Q2729">
        <v>27</v>
      </c>
      <c r="R2729">
        <v>355113797</v>
      </c>
    </row>
    <row r="2730" spans="1:18" x14ac:dyDescent="0.25">
      <c r="A2730">
        <v>2728</v>
      </c>
      <c r="B2730" t="s">
        <v>12549</v>
      </c>
      <c r="C2730" t="s">
        <v>12550</v>
      </c>
      <c r="D2730">
        <v>1</v>
      </c>
      <c r="E2730" t="s">
        <v>12551</v>
      </c>
      <c r="F2730" t="s">
        <v>12549</v>
      </c>
      <c r="G2730">
        <v>170814</v>
      </c>
      <c r="H2730">
        <v>3259</v>
      </c>
      <c r="I2730">
        <v>232</v>
      </c>
      <c r="J2730">
        <v>0</v>
      </c>
      <c r="K2730">
        <v>0</v>
      </c>
      <c r="L2730" t="s">
        <v>12552</v>
      </c>
      <c r="M2730">
        <v>72400</v>
      </c>
      <c r="N2730" t="s">
        <v>22</v>
      </c>
      <c r="O2730">
        <v>456</v>
      </c>
      <c r="P2730" t="s">
        <v>12553</v>
      </c>
      <c r="Q2730">
        <v>27</v>
      </c>
      <c r="R2730">
        <v>85484707</v>
      </c>
    </row>
    <row r="2731" spans="1:18" x14ac:dyDescent="0.25">
      <c r="A2731">
        <v>2729</v>
      </c>
      <c r="B2731" t="s">
        <v>12554</v>
      </c>
      <c r="C2731" t="s">
        <v>12555</v>
      </c>
      <c r="D2731">
        <v>1</v>
      </c>
      <c r="E2731" t="s">
        <v>12556</v>
      </c>
      <c r="F2731" t="s">
        <v>12554</v>
      </c>
      <c r="G2731">
        <v>157219</v>
      </c>
      <c r="H2731">
        <v>1866</v>
      </c>
      <c r="I2731">
        <v>127</v>
      </c>
      <c r="J2731">
        <v>0</v>
      </c>
      <c r="K2731">
        <v>0</v>
      </c>
      <c r="L2731" t="s">
        <v>12557</v>
      </c>
      <c r="M2731">
        <v>3610</v>
      </c>
      <c r="N2731" t="s">
        <v>22</v>
      </c>
      <c r="O2731">
        <v>629</v>
      </c>
      <c r="P2731" t="s">
        <v>12558</v>
      </c>
      <c r="Q2731">
        <v>132</v>
      </c>
      <c r="R2731">
        <v>60672205</v>
      </c>
    </row>
    <row r="2732" spans="1:18" x14ac:dyDescent="0.25">
      <c r="A2732">
        <v>2730</v>
      </c>
      <c r="B2732" t="s">
        <v>12559</v>
      </c>
      <c r="C2732" t="s">
        <v>12560</v>
      </c>
      <c r="D2732">
        <v>1</v>
      </c>
      <c r="E2732" t="s">
        <v>12561</v>
      </c>
      <c r="F2732" t="s">
        <v>12562</v>
      </c>
      <c r="G2732">
        <v>337636</v>
      </c>
      <c r="H2732">
        <v>5871</v>
      </c>
      <c r="I2732">
        <v>390</v>
      </c>
      <c r="J2732">
        <v>0</v>
      </c>
      <c r="K2732">
        <v>2</v>
      </c>
      <c r="L2732" t="s">
        <v>12563</v>
      </c>
      <c r="M2732">
        <v>1360</v>
      </c>
      <c r="N2732" t="s">
        <v>22</v>
      </c>
      <c r="O2732">
        <v>230</v>
      </c>
      <c r="P2732" t="s">
        <v>12564</v>
      </c>
      <c r="Q2732">
        <v>168</v>
      </c>
      <c r="R2732">
        <v>10980643</v>
      </c>
    </row>
    <row r="2733" spans="1:18" x14ac:dyDescent="0.25">
      <c r="A2733">
        <v>2731</v>
      </c>
      <c r="B2733" t="s">
        <v>12565</v>
      </c>
      <c r="C2733" t="s">
        <v>12566</v>
      </c>
      <c r="D2733">
        <v>1</v>
      </c>
      <c r="E2733" t="s">
        <v>12567</v>
      </c>
      <c r="F2733" t="s">
        <v>12565</v>
      </c>
      <c r="G2733">
        <v>98763</v>
      </c>
      <c r="H2733">
        <v>1653</v>
      </c>
      <c r="I2733">
        <v>164</v>
      </c>
      <c r="J2733">
        <v>0</v>
      </c>
      <c r="K2733">
        <v>0</v>
      </c>
      <c r="L2733" t="s">
        <v>12568</v>
      </c>
      <c r="M2733">
        <v>132</v>
      </c>
      <c r="N2733" t="s">
        <v>22</v>
      </c>
      <c r="O2733">
        <v>180</v>
      </c>
      <c r="P2733" t="s">
        <v>12569</v>
      </c>
      <c r="Q2733">
        <v>104</v>
      </c>
      <c r="R2733">
        <v>6882777</v>
      </c>
    </row>
    <row r="2734" spans="1:18" x14ac:dyDescent="0.25">
      <c r="A2734">
        <v>2732</v>
      </c>
      <c r="B2734" t="s">
        <v>12570</v>
      </c>
      <c r="C2734" t="s">
        <v>12571</v>
      </c>
      <c r="D2734">
        <v>1</v>
      </c>
      <c r="E2734" t="s">
        <v>12572</v>
      </c>
      <c r="F2734" t="s">
        <v>12570</v>
      </c>
      <c r="G2734">
        <v>635135</v>
      </c>
      <c r="H2734">
        <v>9095</v>
      </c>
      <c r="I2734">
        <v>569</v>
      </c>
      <c r="J2734">
        <v>0</v>
      </c>
      <c r="K2734">
        <v>59</v>
      </c>
      <c r="L2734" t="s">
        <v>12573</v>
      </c>
      <c r="M2734">
        <v>164</v>
      </c>
      <c r="N2734" t="s">
        <v>22</v>
      </c>
      <c r="O2734">
        <v>68</v>
      </c>
      <c r="P2734" t="s">
        <v>12574</v>
      </c>
      <c r="Q2734">
        <v>398</v>
      </c>
      <c r="R2734">
        <v>48024068</v>
      </c>
    </row>
    <row r="2735" spans="1:18" x14ac:dyDescent="0.25">
      <c r="A2735">
        <v>2733</v>
      </c>
      <c r="B2735" t="s">
        <v>12575</v>
      </c>
      <c r="C2735" t="s">
        <v>12576</v>
      </c>
      <c r="D2735">
        <v>1</v>
      </c>
      <c r="E2735" t="s">
        <v>12577</v>
      </c>
      <c r="F2735" t="s">
        <v>12575</v>
      </c>
      <c r="G2735">
        <v>34073178</v>
      </c>
      <c r="H2735">
        <v>323819</v>
      </c>
      <c r="I2735">
        <v>27519</v>
      </c>
      <c r="J2735">
        <v>0</v>
      </c>
      <c r="K2735">
        <v>1556</v>
      </c>
      <c r="L2735" t="s">
        <v>12578</v>
      </c>
      <c r="M2735">
        <v>3590</v>
      </c>
      <c r="N2735" t="s">
        <v>22</v>
      </c>
      <c r="O2735">
        <v>316</v>
      </c>
      <c r="P2735" t="s">
        <v>12579</v>
      </c>
      <c r="Q2735">
        <v>1574</v>
      </c>
      <c r="R2735">
        <v>237453045</v>
      </c>
    </row>
    <row r="2736" spans="1:18" x14ac:dyDescent="0.25">
      <c r="A2736">
        <v>2734</v>
      </c>
      <c r="B2736" t="s">
        <v>12580</v>
      </c>
      <c r="C2736" t="s">
        <v>12581</v>
      </c>
      <c r="D2736">
        <v>1</v>
      </c>
      <c r="E2736" t="s">
        <v>12582</v>
      </c>
      <c r="F2736" t="s">
        <v>12580</v>
      </c>
      <c r="G2736">
        <v>1529325</v>
      </c>
      <c r="H2736">
        <v>23781</v>
      </c>
      <c r="I2736">
        <v>812</v>
      </c>
      <c r="J2736">
        <v>0</v>
      </c>
      <c r="K2736">
        <v>521</v>
      </c>
      <c r="L2736" t="s">
        <v>12340</v>
      </c>
      <c r="M2736">
        <v>1270</v>
      </c>
      <c r="N2736" t="s">
        <v>22</v>
      </c>
      <c r="O2736">
        <v>65</v>
      </c>
      <c r="P2736" t="s">
        <v>12583</v>
      </c>
      <c r="Q2736">
        <v>839</v>
      </c>
      <c r="R2736">
        <v>26912510</v>
      </c>
    </row>
    <row r="2737" spans="1:18" x14ac:dyDescent="0.25">
      <c r="A2737">
        <v>2735</v>
      </c>
      <c r="B2737" t="s">
        <v>12584</v>
      </c>
      <c r="C2737" t="s">
        <v>12585</v>
      </c>
      <c r="D2737">
        <v>1</v>
      </c>
      <c r="E2737" t="s">
        <v>12586</v>
      </c>
      <c r="F2737" t="s">
        <v>12584</v>
      </c>
      <c r="G2737">
        <v>71221</v>
      </c>
      <c r="H2737">
        <v>1448</v>
      </c>
      <c r="I2737">
        <v>122</v>
      </c>
      <c r="J2737">
        <v>0</v>
      </c>
      <c r="K2737">
        <v>0</v>
      </c>
      <c r="L2737" t="s">
        <v>12368</v>
      </c>
      <c r="M2737">
        <v>1280</v>
      </c>
      <c r="N2737" t="s">
        <v>22</v>
      </c>
      <c r="O2737">
        <v>786</v>
      </c>
      <c r="P2737" t="s">
        <v>12587</v>
      </c>
      <c r="Q2737">
        <v>20</v>
      </c>
      <c r="R2737">
        <v>78526285</v>
      </c>
    </row>
    <row r="2738" spans="1:18" x14ac:dyDescent="0.25">
      <c r="A2738">
        <v>2736</v>
      </c>
      <c r="B2738" t="s">
        <v>12588</v>
      </c>
      <c r="C2738" t="s">
        <v>12589</v>
      </c>
      <c r="D2738">
        <v>1</v>
      </c>
      <c r="E2738" t="s">
        <v>12590</v>
      </c>
      <c r="F2738" t="s">
        <v>12588</v>
      </c>
      <c r="G2738">
        <v>721332</v>
      </c>
      <c r="H2738">
        <v>8904</v>
      </c>
      <c r="I2738">
        <v>771</v>
      </c>
      <c r="J2738">
        <v>0</v>
      </c>
      <c r="K2738">
        <v>0</v>
      </c>
      <c r="L2738" t="s">
        <v>12591</v>
      </c>
      <c r="M2738">
        <v>2160</v>
      </c>
      <c r="N2738" t="s">
        <v>22</v>
      </c>
      <c r="O2738">
        <v>157</v>
      </c>
      <c r="P2738" t="s">
        <v>12592</v>
      </c>
      <c r="Q2738">
        <v>90</v>
      </c>
      <c r="R2738">
        <v>49234423</v>
      </c>
    </row>
    <row r="2739" spans="1:18" x14ac:dyDescent="0.25">
      <c r="A2739">
        <v>2737</v>
      </c>
      <c r="B2739" t="s">
        <v>12593</v>
      </c>
      <c r="C2739" t="s">
        <v>12594</v>
      </c>
      <c r="D2739">
        <v>1</v>
      </c>
      <c r="E2739" t="s">
        <v>12595</v>
      </c>
      <c r="F2739" t="s">
        <v>12593</v>
      </c>
      <c r="G2739">
        <v>982007</v>
      </c>
      <c r="H2739">
        <v>20347</v>
      </c>
      <c r="I2739">
        <v>753</v>
      </c>
      <c r="J2739">
        <v>0</v>
      </c>
      <c r="K2739">
        <v>17</v>
      </c>
      <c r="L2739" t="s">
        <v>12398</v>
      </c>
      <c r="M2739">
        <v>3250</v>
      </c>
      <c r="N2739" t="s">
        <v>22</v>
      </c>
      <c r="O2739">
        <v>80</v>
      </c>
      <c r="P2739" t="s">
        <v>12596</v>
      </c>
      <c r="Q2739">
        <v>181</v>
      </c>
      <c r="R2739">
        <v>107610932</v>
      </c>
    </row>
    <row r="2740" spans="1:18" x14ac:dyDescent="0.25">
      <c r="A2740">
        <v>2738</v>
      </c>
      <c r="B2740" t="s">
        <v>12597</v>
      </c>
      <c r="C2740" t="s">
        <v>12598</v>
      </c>
      <c r="D2740">
        <v>1</v>
      </c>
      <c r="E2740" t="s">
        <v>12599</v>
      </c>
      <c r="F2740" t="s">
        <v>12600</v>
      </c>
      <c r="G2740">
        <v>253269</v>
      </c>
      <c r="H2740">
        <v>5321</v>
      </c>
      <c r="I2740">
        <v>304</v>
      </c>
      <c r="J2740">
        <v>0</v>
      </c>
      <c r="K2740">
        <v>1</v>
      </c>
      <c r="L2740" t="s">
        <v>12452</v>
      </c>
      <c r="M2740">
        <v>8000</v>
      </c>
      <c r="N2740" t="s">
        <v>22</v>
      </c>
      <c r="O2740">
        <v>42</v>
      </c>
      <c r="P2740" t="s">
        <v>12601</v>
      </c>
      <c r="Q2740">
        <v>139</v>
      </c>
      <c r="R2740">
        <v>3391264</v>
      </c>
    </row>
    <row r="2741" spans="1:18" x14ac:dyDescent="0.25">
      <c r="A2741">
        <v>2739</v>
      </c>
      <c r="B2741" t="s">
        <v>12602</v>
      </c>
      <c r="C2741" t="s">
        <v>12603</v>
      </c>
      <c r="D2741">
        <v>1</v>
      </c>
      <c r="E2741" t="s">
        <v>12604</v>
      </c>
      <c r="F2741" t="s">
        <v>12602</v>
      </c>
      <c r="G2741">
        <v>2873272</v>
      </c>
      <c r="H2741">
        <v>29547</v>
      </c>
      <c r="I2741">
        <v>3812</v>
      </c>
      <c r="J2741">
        <v>0</v>
      </c>
      <c r="K2741">
        <v>37</v>
      </c>
      <c r="L2741" t="s">
        <v>12428</v>
      </c>
      <c r="M2741">
        <v>73000</v>
      </c>
      <c r="N2741" t="s">
        <v>22</v>
      </c>
      <c r="O2741">
        <v>191</v>
      </c>
      <c r="P2741" t="s">
        <v>12605</v>
      </c>
      <c r="Q2741">
        <v>664</v>
      </c>
      <c r="R2741">
        <v>743176067</v>
      </c>
    </row>
    <row r="2742" spans="1:18" x14ac:dyDescent="0.25">
      <c r="A2742">
        <v>2740</v>
      </c>
      <c r="B2742" t="s">
        <v>12606</v>
      </c>
      <c r="C2742" t="s">
        <v>12607</v>
      </c>
      <c r="D2742">
        <v>1</v>
      </c>
      <c r="E2742" t="s">
        <v>12608</v>
      </c>
      <c r="F2742" t="s">
        <v>12606</v>
      </c>
      <c r="G2742">
        <v>1626232</v>
      </c>
      <c r="H2742">
        <v>33974</v>
      </c>
      <c r="I2742">
        <v>1567</v>
      </c>
      <c r="J2742">
        <v>0</v>
      </c>
      <c r="K2742">
        <v>0</v>
      </c>
      <c r="L2742" t="s">
        <v>12552</v>
      </c>
      <c r="M2742">
        <v>72400</v>
      </c>
      <c r="N2742" t="s">
        <v>22</v>
      </c>
      <c r="O2742">
        <v>456</v>
      </c>
      <c r="P2742" t="s">
        <v>12609</v>
      </c>
      <c r="Q2742">
        <v>34</v>
      </c>
      <c r="R2742">
        <v>85484707</v>
      </c>
    </row>
    <row r="2743" spans="1:18" x14ac:dyDescent="0.25">
      <c r="A2743">
        <v>2741</v>
      </c>
      <c r="B2743" t="s">
        <v>12610</v>
      </c>
      <c r="C2743" t="s">
        <v>12611</v>
      </c>
      <c r="D2743">
        <v>1</v>
      </c>
      <c r="E2743" t="s">
        <v>12612</v>
      </c>
      <c r="F2743" t="s">
        <v>12610</v>
      </c>
      <c r="G2743">
        <v>74976</v>
      </c>
      <c r="H2743">
        <v>1196</v>
      </c>
      <c r="I2743">
        <v>101</v>
      </c>
      <c r="J2743">
        <v>0</v>
      </c>
      <c r="K2743">
        <v>0</v>
      </c>
      <c r="L2743" t="s">
        <v>12613</v>
      </c>
      <c r="M2743">
        <v>3120</v>
      </c>
      <c r="N2743" t="s">
        <v>22</v>
      </c>
      <c r="O2743">
        <v>151</v>
      </c>
      <c r="P2743" t="s">
        <v>12614</v>
      </c>
      <c r="Q2743">
        <v>55</v>
      </c>
      <c r="R2743">
        <v>14555525</v>
      </c>
    </row>
    <row r="2744" spans="1:18" x14ac:dyDescent="0.25">
      <c r="A2744">
        <v>2742</v>
      </c>
      <c r="B2744" t="s">
        <v>12615</v>
      </c>
      <c r="C2744" t="s">
        <v>12616</v>
      </c>
      <c r="D2744">
        <v>1</v>
      </c>
      <c r="E2744" t="s">
        <v>12617</v>
      </c>
      <c r="F2744" t="s">
        <v>12615</v>
      </c>
      <c r="G2744">
        <v>117325</v>
      </c>
      <c r="H2744">
        <v>1139</v>
      </c>
      <c r="I2744">
        <v>197</v>
      </c>
      <c r="J2744">
        <v>0</v>
      </c>
      <c r="K2744">
        <v>0</v>
      </c>
      <c r="L2744" t="s">
        <v>12325</v>
      </c>
      <c r="M2744">
        <v>1060</v>
      </c>
      <c r="N2744" t="s">
        <v>22</v>
      </c>
      <c r="O2744">
        <v>174</v>
      </c>
      <c r="P2744" t="s">
        <v>12618</v>
      </c>
      <c r="Q2744">
        <v>55</v>
      </c>
      <c r="R2744">
        <v>296203967</v>
      </c>
    </row>
    <row r="2745" spans="1:18" x14ac:dyDescent="0.25">
      <c r="A2745">
        <v>2743</v>
      </c>
      <c r="B2745" t="s">
        <v>12619</v>
      </c>
      <c r="C2745" t="s">
        <v>12620</v>
      </c>
      <c r="D2745">
        <v>1</v>
      </c>
      <c r="E2745" t="s">
        <v>12621</v>
      </c>
      <c r="F2745" t="s">
        <v>12619</v>
      </c>
      <c r="G2745">
        <v>7683030</v>
      </c>
      <c r="H2745">
        <v>64804</v>
      </c>
      <c r="I2745">
        <v>4447</v>
      </c>
      <c r="J2745">
        <v>0</v>
      </c>
      <c r="K2745">
        <v>284</v>
      </c>
      <c r="L2745" t="s">
        <v>12622</v>
      </c>
      <c r="M2745">
        <v>22500</v>
      </c>
      <c r="N2745" t="s">
        <v>22</v>
      </c>
      <c r="O2745">
        <v>1364</v>
      </c>
      <c r="P2745" t="s">
        <v>12623</v>
      </c>
      <c r="Q2745">
        <v>419</v>
      </c>
      <c r="R2745">
        <v>181856965</v>
      </c>
    </row>
    <row r="2746" spans="1:18" x14ac:dyDescent="0.25">
      <c r="A2746">
        <v>2744</v>
      </c>
      <c r="B2746" t="s">
        <v>12624</v>
      </c>
      <c r="C2746" t="s">
        <v>12625</v>
      </c>
      <c r="D2746">
        <v>1</v>
      </c>
      <c r="E2746" t="s">
        <v>12626</v>
      </c>
      <c r="F2746" t="s">
        <v>12624</v>
      </c>
      <c r="G2746">
        <v>2484045</v>
      </c>
      <c r="H2746">
        <v>37606</v>
      </c>
      <c r="I2746">
        <v>2112</v>
      </c>
      <c r="J2746">
        <v>0</v>
      </c>
      <c r="K2746">
        <v>5</v>
      </c>
      <c r="L2746" t="s">
        <v>12393</v>
      </c>
      <c r="M2746">
        <v>137</v>
      </c>
      <c r="N2746" t="s">
        <v>22</v>
      </c>
      <c r="O2746">
        <v>66</v>
      </c>
      <c r="P2746" t="s">
        <v>12627</v>
      </c>
      <c r="Q2746">
        <v>216</v>
      </c>
      <c r="R2746">
        <v>24707644</v>
      </c>
    </row>
    <row r="2747" spans="1:18" x14ac:dyDescent="0.25">
      <c r="A2747">
        <v>2745</v>
      </c>
      <c r="B2747" t="s">
        <v>12628</v>
      </c>
      <c r="C2747" t="s">
        <v>12629</v>
      </c>
      <c r="D2747">
        <v>1</v>
      </c>
      <c r="E2747" t="e">
        <f>-V7GzKW7rJw</f>
        <v>#NAME?</v>
      </c>
      <c r="F2747" t="s">
        <v>12628</v>
      </c>
      <c r="G2747">
        <v>1381170</v>
      </c>
      <c r="H2747">
        <v>14476</v>
      </c>
      <c r="I2747">
        <v>1456</v>
      </c>
      <c r="J2747">
        <v>0</v>
      </c>
      <c r="K2747">
        <v>42</v>
      </c>
      <c r="L2747" t="s">
        <v>11984</v>
      </c>
      <c r="M2747">
        <v>1440</v>
      </c>
      <c r="N2747" t="s">
        <v>22</v>
      </c>
      <c r="O2747">
        <v>112</v>
      </c>
      <c r="P2747" t="s">
        <v>12630</v>
      </c>
      <c r="Q2747">
        <v>811</v>
      </c>
      <c r="R2747">
        <v>32208875</v>
      </c>
    </row>
    <row r="2748" spans="1:18" x14ac:dyDescent="0.25">
      <c r="A2748">
        <v>2746</v>
      </c>
      <c r="B2748" t="s">
        <v>12631</v>
      </c>
      <c r="C2748" t="s">
        <v>12632</v>
      </c>
      <c r="D2748">
        <v>1</v>
      </c>
      <c r="E2748" t="s">
        <v>12633</v>
      </c>
      <c r="F2748" t="s">
        <v>12631</v>
      </c>
      <c r="G2748">
        <v>558303</v>
      </c>
      <c r="H2748">
        <v>7372</v>
      </c>
      <c r="I2748">
        <v>306</v>
      </c>
      <c r="J2748">
        <v>0</v>
      </c>
      <c r="K2748">
        <v>2</v>
      </c>
      <c r="L2748" t="s">
        <v>12634</v>
      </c>
      <c r="M2748">
        <v>36900</v>
      </c>
      <c r="N2748" t="s">
        <v>22</v>
      </c>
      <c r="O2748">
        <v>257</v>
      </c>
      <c r="P2748" t="s">
        <v>12635</v>
      </c>
      <c r="Q2748">
        <v>237</v>
      </c>
      <c r="R2748">
        <v>225942629</v>
      </c>
    </row>
    <row r="2749" spans="1:18" x14ac:dyDescent="0.25">
      <c r="A2749">
        <v>2747</v>
      </c>
      <c r="B2749" t="s">
        <v>12636</v>
      </c>
      <c r="C2749" t="s">
        <v>12637</v>
      </c>
      <c r="D2749">
        <v>1</v>
      </c>
      <c r="E2749" t="s">
        <v>12638</v>
      </c>
      <c r="F2749" t="s">
        <v>12636</v>
      </c>
      <c r="G2749">
        <v>320765</v>
      </c>
      <c r="H2749">
        <v>4373</v>
      </c>
      <c r="I2749">
        <v>312</v>
      </c>
      <c r="J2749">
        <v>0</v>
      </c>
      <c r="K2749">
        <v>0</v>
      </c>
      <c r="L2749" t="s">
        <v>12639</v>
      </c>
      <c r="M2749">
        <v>8230</v>
      </c>
      <c r="N2749" t="s">
        <v>22</v>
      </c>
      <c r="O2749">
        <v>1052</v>
      </c>
      <c r="P2749" t="s">
        <v>12640</v>
      </c>
      <c r="Q2749">
        <v>55</v>
      </c>
      <c r="R2749">
        <v>135246295</v>
      </c>
    </row>
    <row r="2750" spans="1:18" x14ac:dyDescent="0.25">
      <c r="A2750">
        <v>2748</v>
      </c>
      <c r="B2750" t="s">
        <v>12641</v>
      </c>
      <c r="C2750" t="s">
        <v>12642</v>
      </c>
      <c r="D2750">
        <v>1</v>
      </c>
      <c r="E2750" t="s">
        <v>12643</v>
      </c>
      <c r="F2750" t="s">
        <v>12644</v>
      </c>
      <c r="G2750">
        <v>3350413</v>
      </c>
      <c r="H2750">
        <v>45381</v>
      </c>
      <c r="I2750">
        <v>2451</v>
      </c>
      <c r="J2750">
        <v>0</v>
      </c>
      <c r="K2750">
        <v>135</v>
      </c>
      <c r="L2750" t="s">
        <v>12471</v>
      </c>
      <c r="M2750">
        <v>11000</v>
      </c>
      <c r="N2750" t="s">
        <v>22</v>
      </c>
      <c r="O2750">
        <v>435</v>
      </c>
      <c r="P2750" t="s">
        <v>12645</v>
      </c>
      <c r="Q2750">
        <v>867</v>
      </c>
      <c r="R2750">
        <v>116969940</v>
      </c>
    </row>
    <row r="2751" spans="1:18" x14ac:dyDescent="0.25">
      <c r="A2751">
        <v>2749</v>
      </c>
      <c r="B2751" t="s">
        <v>12646</v>
      </c>
      <c r="C2751" t="s">
        <v>12647</v>
      </c>
      <c r="D2751">
        <v>1</v>
      </c>
      <c r="E2751" t="s">
        <v>12648</v>
      </c>
      <c r="F2751" t="s">
        <v>12646</v>
      </c>
      <c r="G2751">
        <v>2898365</v>
      </c>
      <c r="H2751">
        <v>39035</v>
      </c>
      <c r="I2751">
        <v>1746</v>
      </c>
      <c r="J2751">
        <v>0</v>
      </c>
      <c r="K2751">
        <v>21</v>
      </c>
      <c r="L2751" t="s">
        <v>12649</v>
      </c>
      <c r="M2751">
        <v>4630</v>
      </c>
      <c r="N2751" t="s">
        <v>22</v>
      </c>
      <c r="O2751">
        <v>733</v>
      </c>
      <c r="P2751" t="s">
        <v>12650</v>
      </c>
      <c r="Q2751">
        <v>202</v>
      </c>
      <c r="R2751">
        <v>162944936</v>
      </c>
    </row>
    <row r="2752" spans="1:18" x14ac:dyDescent="0.25">
      <c r="A2752">
        <v>2750</v>
      </c>
      <c r="B2752" t="s">
        <v>12651</v>
      </c>
      <c r="C2752" t="s">
        <v>12652</v>
      </c>
      <c r="D2752">
        <v>1</v>
      </c>
      <c r="E2752" t="s">
        <v>12653</v>
      </c>
      <c r="F2752" t="s">
        <v>12651</v>
      </c>
      <c r="G2752">
        <v>67206</v>
      </c>
      <c r="H2752">
        <v>1004</v>
      </c>
      <c r="I2752">
        <v>119</v>
      </c>
      <c r="J2752">
        <v>0</v>
      </c>
      <c r="K2752">
        <v>0</v>
      </c>
      <c r="L2752" t="s">
        <v>12358</v>
      </c>
      <c r="M2752">
        <v>89</v>
      </c>
      <c r="N2752" t="s">
        <v>22</v>
      </c>
      <c r="O2752">
        <v>106</v>
      </c>
      <c r="P2752" t="s">
        <v>12654</v>
      </c>
      <c r="Q2752">
        <v>97</v>
      </c>
      <c r="R2752">
        <v>52114809</v>
      </c>
    </row>
    <row r="2753" spans="1:18" x14ac:dyDescent="0.25">
      <c r="A2753">
        <v>2751</v>
      </c>
      <c r="B2753" t="s">
        <v>3424</v>
      </c>
      <c r="C2753" t="s">
        <v>12655</v>
      </c>
      <c r="D2753">
        <v>1</v>
      </c>
      <c r="E2753" t="s">
        <v>12656</v>
      </c>
      <c r="F2753" t="s">
        <v>3424</v>
      </c>
      <c r="G2753">
        <v>135111</v>
      </c>
      <c r="H2753">
        <v>1944</v>
      </c>
      <c r="I2753">
        <v>131</v>
      </c>
      <c r="J2753">
        <v>0</v>
      </c>
      <c r="K2753">
        <v>0</v>
      </c>
      <c r="L2753" t="s">
        <v>12657</v>
      </c>
      <c r="M2753">
        <v>85</v>
      </c>
      <c r="N2753" t="s">
        <v>22</v>
      </c>
      <c r="O2753">
        <v>34</v>
      </c>
      <c r="P2753" t="s">
        <v>12658</v>
      </c>
      <c r="Q2753">
        <v>153</v>
      </c>
      <c r="R2753">
        <v>12683376</v>
      </c>
    </row>
    <row r="2754" spans="1:18" x14ac:dyDescent="0.25">
      <c r="A2754">
        <v>2752</v>
      </c>
      <c r="B2754" t="s">
        <v>12659</v>
      </c>
      <c r="C2754" t="s">
        <v>12660</v>
      </c>
      <c r="D2754">
        <v>1</v>
      </c>
      <c r="E2754" t="s">
        <v>12661</v>
      </c>
      <c r="F2754" t="s">
        <v>12662</v>
      </c>
      <c r="G2754">
        <v>163173</v>
      </c>
      <c r="H2754">
        <v>2217</v>
      </c>
      <c r="I2754">
        <v>305</v>
      </c>
      <c r="J2754">
        <v>0</v>
      </c>
      <c r="K2754">
        <v>0</v>
      </c>
      <c r="L2754" t="s">
        <v>12663</v>
      </c>
      <c r="M2754">
        <v>6360</v>
      </c>
      <c r="N2754" t="s">
        <v>22</v>
      </c>
      <c r="O2754">
        <v>461</v>
      </c>
      <c r="P2754" t="s">
        <v>12664</v>
      </c>
      <c r="Q2754">
        <v>90</v>
      </c>
      <c r="R2754">
        <v>93364815</v>
      </c>
    </row>
    <row r="2755" spans="1:18" x14ac:dyDescent="0.25">
      <c r="A2755">
        <v>2753</v>
      </c>
      <c r="B2755" t="s">
        <v>12665</v>
      </c>
      <c r="C2755" t="s">
        <v>12666</v>
      </c>
      <c r="D2755">
        <v>1</v>
      </c>
      <c r="E2755" t="s">
        <v>12667</v>
      </c>
      <c r="F2755" t="s">
        <v>12665</v>
      </c>
      <c r="G2755">
        <v>39880</v>
      </c>
      <c r="H2755">
        <v>794</v>
      </c>
      <c r="I2755">
        <v>97</v>
      </c>
      <c r="J2755">
        <v>0</v>
      </c>
      <c r="K2755">
        <v>0</v>
      </c>
      <c r="L2755" t="s">
        <v>12613</v>
      </c>
      <c r="M2755">
        <v>3120</v>
      </c>
      <c r="N2755" t="s">
        <v>22</v>
      </c>
      <c r="O2755">
        <v>151</v>
      </c>
      <c r="P2755" t="s">
        <v>12668</v>
      </c>
      <c r="Q2755">
        <v>27</v>
      </c>
      <c r="R2755">
        <v>14555525</v>
      </c>
    </row>
    <row r="2756" spans="1:18" x14ac:dyDescent="0.25">
      <c r="A2756">
        <v>2754</v>
      </c>
      <c r="B2756" t="s">
        <v>12669</v>
      </c>
      <c r="C2756" t="s">
        <v>12670</v>
      </c>
      <c r="D2756">
        <v>1</v>
      </c>
      <c r="E2756" t="s">
        <v>12671</v>
      </c>
      <c r="F2756" t="s">
        <v>12669</v>
      </c>
      <c r="G2756">
        <v>1487004</v>
      </c>
      <c r="H2756">
        <v>30994</v>
      </c>
      <c r="I2756">
        <v>1047</v>
      </c>
      <c r="J2756">
        <v>0</v>
      </c>
      <c r="K2756">
        <v>1</v>
      </c>
      <c r="L2756" t="s">
        <v>12519</v>
      </c>
      <c r="M2756">
        <v>4780</v>
      </c>
      <c r="N2756" t="s">
        <v>22</v>
      </c>
      <c r="O2756">
        <v>271</v>
      </c>
      <c r="P2756" t="s">
        <v>12672</v>
      </c>
      <c r="Q2756">
        <v>48</v>
      </c>
      <c r="R2756">
        <v>168113157</v>
      </c>
    </row>
    <row r="2757" spans="1:18" x14ac:dyDescent="0.25">
      <c r="A2757">
        <v>2755</v>
      </c>
      <c r="B2757" t="s">
        <v>12673</v>
      </c>
      <c r="C2757" t="s">
        <v>12674</v>
      </c>
      <c r="D2757">
        <v>1</v>
      </c>
      <c r="E2757" t="s">
        <v>12675</v>
      </c>
      <c r="F2757" t="s">
        <v>12676</v>
      </c>
      <c r="G2757">
        <v>3484895</v>
      </c>
      <c r="H2757">
        <v>36615</v>
      </c>
      <c r="I2757">
        <v>2188</v>
      </c>
      <c r="J2757">
        <v>0</v>
      </c>
      <c r="K2757">
        <v>0</v>
      </c>
      <c r="L2757" t="s">
        <v>12543</v>
      </c>
      <c r="M2757">
        <v>1590</v>
      </c>
      <c r="N2757" t="s">
        <v>22</v>
      </c>
      <c r="O2757">
        <v>303</v>
      </c>
      <c r="P2757" t="s">
        <v>12677</v>
      </c>
      <c r="Q2757">
        <v>216</v>
      </c>
      <c r="R2757">
        <v>29511278</v>
      </c>
    </row>
    <row r="2758" spans="1:18" x14ac:dyDescent="0.25">
      <c r="A2758">
        <v>2756</v>
      </c>
      <c r="B2758" t="s">
        <v>12678</v>
      </c>
      <c r="C2758" t="s">
        <v>12679</v>
      </c>
      <c r="D2758">
        <v>1</v>
      </c>
      <c r="E2758" t="s">
        <v>12680</v>
      </c>
      <c r="F2758" t="s">
        <v>12678</v>
      </c>
      <c r="G2758">
        <v>37829</v>
      </c>
      <c r="H2758">
        <v>335</v>
      </c>
      <c r="I2758">
        <v>2</v>
      </c>
      <c r="J2758">
        <v>0</v>
      </c>
      <c r="K2758">
        <v>0</v>
      </c>
      <c r="L2758" t="s">
        <v>12164</v>
      </c>
      <c r="M2758">
        <v>2320</v>
      </c>
      <c r="N2758" t="s">
        <v>22</v>
      </c>
      <c r="O2758">
        <v>142</v>
      </c>
      <c r="P2758" t="s">
        <v>12681</v>
      </c>
      <c r="Q2758">
        <v>62</v>
      </c>
      <c r="R2758">
        <v>13315421</v>
      </c>
    </row>
    <row r="2759" spans="1:18" x14ac:dyDescent="0.25">
      <c r="A2759">
        <v>2757</v>
      </c>
      <c r="B2759" t="s">
        <v>5992</v>
      </c>
      <c r="C2759" t="s">
        <v>12682</v>
      </c>
      <c r="D2759">
        <v>1</v>
      </c>
      <c r="E2759" t="s">
        <v>12683</v>
      </c>
      <c r="F2759" t="s">
        <v>5992</v>
      </c>
      <c r="G2759">
        <v>94561463</v>
      </c>
      <c r="H2759">
        <v>688379</v>
      </c>
      <c r="I2759">
        <v>82362</v>
      </c>
      <c r="J2759">
        <v>0</v>
      </c>
      <c r="K2759">
        <v>491</v>
      </c>
      <c r="L2759" t="s">
        <v>12428</v>
      </c>
      <c r="M2759">
        <v>73000</v>
      </c>
      <c r="N2759" t="s">
        <v>22</v>
      </c>
      <c r="O2759">
        <v>191</v>
      </c>
      <c r="P2759" t="s">
        <v>12684</v>
      </c>
      <c r="Q2759">
        <v>1057</v>
      </c>
      <c r="R2759">
        <v>743176067</v>
      </c>
    </row>
    <row r="2760" spans="1:18" x14ac:dyDescent="0.25">
      <c r="A2760">
        <v>2758</v>
      </c>
      <c r="B2760" t="s">
        <v>12685</v>
      </c>
      <c r="C2760" t="s">
        <v>12686</v>
      </c>
      <c r="D2760">
        <v>1</v>
      </c>
      <c r="E2760" t="s">
        <v>12687</v>
      </c>
      <c r="F2760" t="s">
        <v>12685</v>
      </c>
      <c r="G2760">
        <v>230154</v>
      </c>
      <c r="H2760">
        <v>1857</v>
      </c>
      <c r="I2760">
        <v>165</v>
      </c>
      <c r="J2760">
        <v>0</v>
      </c>
      <c r="K2760">
        <v>24</v>
      </c>
      <c r="L2760" t="s">
        <v>12688</v>
      </c>
      <c r="M2760">
        <v>1770</v>
      </c>
      <c r="N2760" t="s">
        <v>22</v>
      </c>
      <c r="O2760">
        <v>230</v>
      </c>
      <c r="P2760" t="s">
        <v>12689</v>
      </c>
      <c r="Q2760">
        <v>391</v>
      </c>
      <c r="R2760">
        <v>16761639</v>
      </c>
    </row>
    <row r="2761" spans="1:18" x14ac:dyDescent="0.25">
      <c r="A2761">
        <v>2759</v>
      </c>
      <c r="B2761" t="s">
        <v>12690</v>
      </c>
      <c r="C2761" t="s">
        <v>12691</v>
      </c>
      <c r="D2761">
        <v>1</v>
      </c>
      <c r="E2761" t="s">
        <v>12692</v>
      </c>
      <c r="F2761" t="s">
        <v>12693</v>
      </c>
      <c r="G2761">
        <v>31606144</v>
      </c>
      <c r="H2761">
        <v>504543</v>
      </c>
      <c r="I2761">
        <v>14338</v>
      </c>
      <c r="J2761">
        <v>0</v>
      </c>
      <c r="K2761">
        <v>0</v>
      </c>
      <c r="L2761" t="s">
        <v>12694</v>
      </c>
      <c r="M2761">
        <v>834</v>
      </c>
      <c r="N2761" t="s">
        <v>22</v>
      </c>
      <c r="O2761">
        <v>223</v>
      </c>
      <c r="P2761" t="s">
        <v>12695</v>
      </c>
      <c r="Q2761">
        <v>62</v>
      </c>
      <c r="R2761">
        <v>186397847</v>
      </c>
    </row>
    <row r="2762" spans="1:18" x14ac:dyDescent="0.25">
      <c r="A2762">
        <v>2760</v>
      </c>
      <c r="B2762" t="s">
        <v>5506</v>
      </c>
      <c r="C2762" t="s">
        <v>12696</v>
      </c>
      <c r="D2762">
        <v>1</v>
      </c>
      <c r="E2762" t="s">
        <v>12697</v>
      </c>
      <c r="F2762" t="s">
        <v>5506</v>
      </c>
      <c r="G2762">
        <v>72056</v>
      </c>
      <c r="H2762">
        <v>1165</v>
      </c>
      <c r="I2762">
        <v>18</v>
      </c>
      <c r="J2762">
        <v>0</v>
      </c>
      <c r="K2762">
        <v>0</v>
      </c>
      <c r="L2762" t="s">
        <v>5459</v>
      </c>
      <c r="M2762">
        <v>650</v>
      </c>
      <c r="N2762" t="s">
        <v>22</v>
      </c>
      <c r="O2762">
        <v>18</v>
      </c>
      <c r="P2762" t="s">
        <v>12698</v>
      </c>
      <c r="Q2762">
        <v>126</v>
      </c>
      <c r="R2762">
        <v>1387235</v>
      </c>
    </row>
    <row r="2763" spans="1:18" x14ac:dyDescent="0.25">
      <c r="A2763">
        <v>2761</v>
      </c>
      <c r="B2763" t="s">
        <v>12699</v>
      </c>
      <c r="C2763" t="s">
        <v>12700</v>
      </c>
      <c r="D2763">
        <v>1</v>
      </c>
      <c r="E2763" t="s">
        <v>12701</v>
      </c>
      <c r="F2763" t="s">
        <v>12699</v>
      </c>
      <c r="G2763">
        <v>4102307</v>
      </c>
      <c r="H2763">
        <v>43079</v>
      </c>
      <c r="I2763">
        <v>2447</v>
      </c>
      <c r="J2763">
        <v>0</v>
      </c>
      <c r="K2763">
        <v>110</v>
      </c>
      <c r="L2763" t="s">
        <v>12502</v>
      </c>
      <c r="M2763">
        <v>43</v>
      </c>
      <c r="N2763" t="s">
        <v>22</v>
      </c>
      <c r="O2763">
        <v>226</v>
      </c>
      <c r="P2763" t="s">
        <v>12702</v>
      </c>
      <c r="Q2763">
        <v>484</v>
      </c>
      <c r="R2763">
        <v>20467907</v>
      </c>
    </row>
    <row r="2764" spans="1:18" x14ac:dyDescent="0.25">
      <c r="A2764">
        <v>2762</v>
      </c>
      <c r="B2764" t="s">
        <v>12703</v>
      </c>
      <c r="C2764" t="s">
        <v>12704</v>
      </c>
      <c r="D2764">
        <v>1</v>
      </c>
      <c r="E2764" t="s">
        <v>12705</v>
      </c>
      <c r="F2764" t="s">
        <v>12703</v>
      </c>
      <c r="G2764">
        <v>936130</v>
      </c>
      <c r="H2764">
        <v>11234</v>
      </c>
      <c r="I2764">
        <v>1142</v>
      </c>
      <c r="J2764">
        <v>0</v>
      </c>
      <c r="K2764">
        <v>0</v>
      </c>
      <c r="L2764" t="s">
        <v>12428</v>
      </c>
      <c r="M2764">
        <v>73000</v>
      </c>
      <c r="N2764" t="s">
        <v>22</v>
      </c>
      <c r="O2764">
        <v>191</v>
      </c>
      <c r="P2764" t="s">
        <v>12706</v>
      </c>
      <c r="Q2764">
        <v>49</v>
      </c>
      <c r="R2764">
        <v>743176067</v>
      </c>
    </row>
    <row r="2765" spans="1:18" x14ac:dyDescent="0.25">
      <c r="A2765">
        <v>2763</v>
      </c>
      <c r="B2765" t="s">
        <v>12707</v>
      </c>
      <c r="C2765" t="s">
        <v>12708</v>
      </c>
      <c r="D2765">
        <v>1</v>
      </c>
      <c r="E2765" t="s">
        <v>12709</v>
      </c>
      <c r="F2765" t="s">
        <v>12707</v>
      </c>
      <c r="G2765">
        <v>3978942</v>
      </c>
      <c r="H2765">
        <v>48707</v>
      </c>
      <c r="I2765">
        <v>3091</v>
      </c>
      <c r="J2765">
        <v>0</v>
      </c>
      <c r="K2765">
        <v>18</v>
      </c>
      <c r="L2765" t="s">
        <v>12433</v>
      </c>
      <c r="M2765">
        <v>40</v>
      </c>
      <c r="N2765" t="s">
        <v>22</v>
      </c>
      <c r="O2765">
        <v>63</v>
      </c>
      <c r="P2765" t="s">
        <v>12710</v>
      </c>
      <c r="Q2765">
        <v>867</v>
      </c>
      <c r="R2765">
        <v>22972094</v>
      </c>
    </row>
    <row r="2766" spans="1:18" x14ac:dyDescent="0.25">
      <c r="A2766">
        <v>2764</v>
      </c>
      <c r="B2766" t="s">
        <v>11179</v>
      </c>
      <c r="C2766" t="s">
        <v>12711</v>
      </c>
      <c r="D2766">
        <v>1</v>
      </c>
      <c r="E2766" t="s">
        <v>12712</v>
      </c>
      <c r="F2766" t="s">
        <v>11179</v>
      </c>
      <c r="G2766">
        <v>5136875</v>
      </c>
      <c r="H2766">
        <v>69472</v>
      </c>
      <c r="I2766">
        <v>2798</v>
      </c>
      <c r="J2766">
        <v>0</v>
      </c>
      <c r="K2766">
        <v>2</v>
      </c>
      <c r="L2766" t="s">
        <v>12713</v>
      </c>
      <c r="M2766">
        <v>1140</v>
      </c>
      <c r="N2766" t="s">
        <v>22</v>
      </c>
      <c r="O2766">
        <v>61</v>
      </c>
      <c r="P2766" t="s">
        <v>12714</v>
      </c>
      <c r="Q2766">
        <v>97</v>
      </c>
      <c r="R2766">
        <v>49580484</v>
      </c>
    </row>
    <row r="2767" spans="1:18" x14ac:dyDescent="0.25">
      <c r="A2767">
        <v>2765</v>
      </c>
      <c r="B2767" t="s">
        <v>12715</v>
      </c>
      <c r="C2767" t="s">
        <v>12716</v>
      </c>
      <c r="D2767">
        <v>1</v>
      </c>
      <c r="E2767" t="s">
        <v>12717</v>
      </c>
      <c r="F2767" t="s">
        <v>12715</v>
      </c>
      <c r="G2767">
        <v>2185102</v>
      </c>
      <c r="H2767">
        <v>22280</v>
      </c>
      <c r="I2767">
        <v>1072</v>
      </c>
      <c r="J2767">
        <v>0</v>
      </c>
      <c r="K2767">
        <v>72</v>
      </c>
      <c r="L2767" t="s">
        <v>12398</v>
      </c>
      <c r="M2767">
        <v>3250</v>
      </c>
      <c r="N2767" t="s">
        <v>22</v>
      </c>
      <c r="O2767">
        <v>80</v>
      </c>
      <c r="P2767" t="s">
        <v>12718</v>
      </c>
      <c r="Q2767">
        <v>468</v>
      </c>
      <c r="R2767">
        <v>107610932</v>
      </c>
    </row>
    <row r="2768" spans="1:18" x14ac:dyDescent="0.25">
      <c r="A2768">
        <v>2766</v>
      </c>
      <c r="B2768" t="s">
        <v>12719</v>
      </c>
      <c r="C2768" t="s">
        <v>12720</v>
      </c>
      <c r="D2768">
        <v>1</v>
      </c>
      <c r="E2768" t="s">
        <v>12721</v>
      </c>
      <c r="F2768" t="s">
        <v>12722</v>
      </c>
      <c r="G2768">
        <v>331280</v>
      </c>
      <c r="H2768">
        <v>6507</v>
      </c>
      <c r="I2768">
        <v>277</v>
      </c>
      <c r="J2768">
        <v>0</v>
      </c>
      <c r="K2768">
        <v>5</v>
      </c>
      <c r="L2768" t="s">
        <v>12723</v>
      </c>
      <c r="M2768">
        <v>230000</v>
      </c>
      <c r="N2768" t="s">
        <v>22</v>
      </c>
      <c r="O2768">
        <v>1857</v>
      </c>
      <c r="P2768" t="s">
        <v>12724</v>
      </c>
      <c r="Q2768">
        <v>159</v>
      </c>
      <c r="R2768">
        <v>253531914</v>
      </c>
    </row>
    <row r="2769" spans="1:18" x14ac:dyDescent="0.25">
      <c r="A2769">
        <v>2767</v>
      </c>
      <c r="B2769" t="s">
        <v>4764</v>
      </c>
      <c r="C2769" t="s">
        <v>12725</v>
      </c>
      <c r="D2769">
        <v>1</v>
      </c>
      <c r="E2769" t="s">
        <v>12726</v>
      </c>
      <c r="F2769" t="s">
        <v>4764</v>
      </c>
      <c r="G2769">
        <v>188193</v>
      </c>
      <c r="H2769">
        <v>2210</v>
      </c>
      <c r="I2769">
        <v>231</v>
      </c>
      <c r="J2769">
        <v>0</v>
      </c>
      <c r="K2769">
        <v>10</v>
      </c>
      <c r="L2769" t="s">
        <v>12727</v>
      </c>
      <c r="M2769">
        <v>1520</v>
      </c>
      <c r="N2769" t="s">
        <v>22</v>
      </c>
      <c r="O2769">
        <v>190</v>
      </c>
      <c r="P2769" t="s">
        <v>12728</v>
      </c>
      <c r="Q2769">
        <v>671</v>
      </c>
      <c r="R2769">
        <v>10834765</v>
      </c>
    </row>
    <row r="2770" spans="1:18" x14ac:dyDescent="0.25">
      <c r="A2770">
        <v>2768</v>
      </c>
      <c r="B2770" t="s">
        <v>12729</v>
      </c>
      <c r="C2770" t="s">
        <v>12730</v>
      </c>
      <c r="D2770">
        <v>1</v>
      </c>
      <c r="E2770" t="s">
        <v>12731</v>
      </c>
      <c r="F2770" t="s">
        <v>12729</v>
      </c>
      <c r="G2770">
        <v>1557296</v>
      </c>
      <c r="H2770">
        <v>19246</v>
      </c>
      <c r="I2770">
        <v>1066</v>
      </c>
      <c r="J2770">
        <v>0</v>
      </c>
      <c r="K2770">
        <v>0</v>
      </c>
      <c r="L2770" t="s">
        <v>12330</v>
      </c>
      <c r="M2770">
        <v>15000</v>
      </c>
      <c r="N2770" t="s">
        <v>22</v>
      </c>
      <c r="O2770">
        <v>237</v>
      </c>
      <c r="P2770" t="s">
        <v>12732</v>
      </c>
      <c r="Q2770">
        <v>125</v>
      </c>
      <c r="R2770">
        <v>239893326</v>
      </c>
    </row>
    <row r="2771" spans="1:18" x14ac:dyDescent="0.25">
      <c r="A2771">
        <v>2769</v>
      </c>
      <c r="B2771" t="s">
        <v>12733</v>
      </c>
      <c r="C2771" t="s">
        <v>12734</v>
      </c>
      <c r="D2771">
        <v>1</v>
      </c>
      <c r="E2771" t="s">
        <v>12735</v>
      </c>
      <c r="F2771" t="s">
        <v>12733</v>
      </c>
      <c r="G2771">
        <v>10925875</v>
      </c>
      <c r="H2771">
        <v>62519</v>
      </c>
      <c r="I2771">
        <v>4001</v>
      </c>
      <c r="J2771">
        <v>0</v>
      </c>
      <c r="K2771">
        <v>119</v>
      </c>
      <c r="L2771" t="s">
        <v>876</v>
      </c>
      <c r="M2771">
        <v>157000</v>
      </c>
      <c r="N2771" t="s">
        <v>22</v>
      </c>
      <c r="O2771">
        <v>153</v>
      </c>
      <c r="P2771" t="s">
        <v>12736</v>
      </c>
      <c r="Q2771">
        <v>285</v>
      </c>
      <c r="R2771">
        <v>1907466764</v>
      </c>
    </row>
    <row r="2772" spans="1:18" x14ac:dyDescent="0.25">
      <c r="A2772">
        <v>2770</v>
      </c>
      <c r="B2772" t="s">
        <v>12737</v>
      </c>
      <c r="C2772" t="s">
        <v>12738</v>
      </c>
      <c r="D2772">
        <v>2</v>
      </c>
      <c r="E2772" t="s">
        <v>12739</v>
      </c>
      <c r="F2772" t="s">
        <v>12737</v>
      </c>
      <c r="G2772">
        <v>1453197</v>
      </c>
      <c r="H2772">
        <v>34224</v>
      </c>
      <c r="I2772">
        <v>1475</v>
      </c>
      <c r="J2772">
        <v>0</v>
      </c>
      <c r="K2772">
        <v>0</v>
      </c>
      <c r="L2772" t="s">
        <v>1728</v>
      </c>
      <c r="M2772">
        <v>2710</v>
      </c>
      <c r="N2772" t="s">
        <v>22</v>
      </c>
      <c r="O2772">
        <v>2</v>
      </c>
      <c r="P2772" t="s">
        <v>12740</v>
      </c>
      <c r="Q2772">
        <v>70</v>
      </c>
      <c r="R2772">
        <v>3910308</v>
      </c>
    </row>
    <row r="2773" spans="1:18" x14ac:dyDescent="0.25">
      <c r="A2773">
        <v>2771</v>
      </c>
      <c r="B2773" t="s">
        <v>12741</v>
      </c>
      <c r="C2773" t="s">
        <v>12742</v>
      </c>
      <c r="D2773">
        <v>2</v>
      </c>
      <c r="E2773" t="s">
        <v>12743</v>
      </c>
      <c r="F2773" t="s">
        <v>12741</v>
      </c>
      <c r="G2773">
        <v>1964350</v>
      </c>
      <c r="H2773">
        <v>17378</v>
      </c>
      <c r="I2773">
        <v>1350</v>
      </c>
      <c r="J2773">
        <v>0</v>
      </c>
      <c r="K2773">
        <v>35</v>
      </c>
      <c r="L2773" t="s">
        <v>12744</v>
      </c>
      <c r="M2773">
        <v>16500</v>
      </c>
      <c r="N2773" t="s">
        <v>22</v>
      </c>
      <c r="O2773">
        <v>2945</v>
      </c>
      <c r="P2773" t="s">
        <v>12745</v>
      </c>
      <c r="Q2773">
        <v>1000</v>
      </c>
      <c r="R2773">
        <v>544636328</v>
      </c>
    </row>
    <row r="2774" spans="1:18" x14ac:dyDescent="0.25">
      <c r="A2774">
        <v>2772</v>
      </c>
      <c r="B2774" t="s">
        <v>12746</v>
      </c>
      <c r="C2774" t="s">
        <v>12747</v>
      </c>
      <c r="D2774">
        <v>1</v>
      </c>
      <c r="E2774" t="s">
        <v>12748</v>
      </c>
      <c r="F2774" t="s">
        <v>12749</v>
      </c>
      <c r="G2774">
        <v>4809132</v>
      </c>
      <c r="H2774">
        <v>27160</v>
      </c>
      <c r="I2774">
        <v>3433</v>
      </c>
      <c r="J2774">
        <v>0</v>
      </c>
      <c r="K2774">
        <v>425</v>
      </c>
      <c r="L2774" t="s">
        <v>9866</v>
      </c>
      <c r="M2774">
        <v>59400</v>
      </c>
      <c r="N2774" t="s">
        <v>22</v>
      </c>
      <c r="O2774">
        <v>35</v>
      </c>
      <c r="P2774" t="s">
        <v>12750</v>
      </c>
      <c r="Q2774">
        <v>467</v>
      </c>
      <c r="R2774">
        <v>36028746</v>
      </c>
    </row>
    <row r="2775" spans="1:18" x14ac:dyDescent="0.25">
      <c r="A2775">
        <v>2773</v>
      </c>
      <c r="B2775" t="s">
        <v>12751</v>
      </c>
      <c r="C2775" t="s">
        <v>12752</v>
      </c>
      <c r="D2775">
        <v>1</v>
      </c>
      <c r="E2775" t="s">
        <v>12753</v>
      </c>
      <c r="F2775" t="s">
        <v>12754</v>
      </c>
      <c r="G2775">
        <v>2892833</v>
      </c>
      <c r="H2775">
        <v>23544</v>
      </c>
      <c r="I2775">
        <v>1847</v>
      </c>
      <c r="J2775">
        <v>0</v>
      </c>
      <c r="K2775">
        <v>2</v>
      </c>
      <c r="L2775" t="s">
        <v>12755</v>
      </c>
      <c r="M2775">
        <v>2450</v>
      </c>
      <c r="N2775" t="s">
        <v>22</v>
      </c>
      <c r="O2775">
        <v>611</v>
      </c>
      <c r="P2775" t="s">
        <v>12756</v>
      </c>
      <c r="Q2775">
        <v>384</v>
      </c>
      <c r="R2775">
        <v>11558050</v>
      </c>
    </row>
    <row r="2776" spans="1:18" x14ac:dyDescent="0.25">
      <c r="A2776">
        <v>2774</v>
      </c>
      <c r="B2776" t="s">
        <v>12757</v>
      </c>
      <c r="C2776" t="s">
        <v>12758</v>
      </c>
      <c r="D2776">
        <v>1</v>
      </c>
      <c r="E2776" t="s">
        <v>12759</v>
      </c>
      <c r="F2776" t="s">
        <v>12757</v>
      </c>
      <c r="G2776">
        <v>17323672</v>
      </c>
      <c r="H2776">
        <v>142744</v>
      </c>
      <c r="I2776">
        <v>13303</v>
      </c>
      <c r="J2776">
        <v>0</v>
      </c>
      <c r="K2776">
        <v>481</v>
      </c>
      <c r="L2776" t="s">
        <v>12760</v>
      </c>
      <c r="M2776">
        <v>48300</v>
      </c>
      <c r="N2776" t="s">
        <v>22</v>
      </c>
      <c r="O2776">
        <v>218</v>
      </c>
      <c r="P2776" t="s">
        <v>12761</v>
      </c>
      <c r="Q2776">
        <v>2219</v>
      </c>
      <c r="R2776">
        <v>124719940</v>
      </c>
    </row>
    <row r="2777" spans="1:18" x14ac:dyDescent="0.25">
      <c r="A2777">
        <v>2775</v>
      </c>
      <c r="B2777" t="s">
        <v>12762</v>
      </c>
      <c r="C2777" t="s">
        <v>12763</v>
      </c>
      <c r="D2777">
        <v>1</v>
      </c>
      <c r="E2777" t="s">
        <v>12764</v>
      </c>
      <c r="F2777" t="s">
        <v>12765</v>
      </c>
      <c r="G2777">
        <v>308322</v>
      </c>
      <c r="H2777">
        <v>5135</v>
      </c>
      <c r="I2777">
        <v>56</v>
      </c>
      <c r="J2777">
        <v>0</v>
      </c>
      <c r="K2777">
        <v>156</v>
      </c>
      <c r="L2777" t="s">
        <v>12766</v>
      </c>
      <c r="M2777">
        <v>842000</v>
      </c>
      <c r="N2777" t="s">
        <v>22</v>
      </c>
      <c r="O2777">
        <v>182</v>
      </c>
      <c r="P2777" t="s">
        <v>12767</v>
      </c>
      <c r="Q2777">
        <v>2470</v>
      </c>
      <c r="R2777">
        <v>522325462</v>
      </c>
    </row>
    <row r="2778" spans="1:18" x14ac:dyDescent="0.25">
      <c r="A2778">
        <v>2776</v>
      </c>
      <c r="B2778" t="s">
        <v>259</v>
      </c>
      <c r="C2778" t="s">
        <v>12768</v>
      </c>
      <c r="D2778">
        <v>1</v>
      </c>
      <c r="E2778" t="s">
        <v>12769</v>
      </c>
      <c r="F2778" t="s">
        <v>259</v>
      </c>
      <c r="G2778">
        <v>301024</v>
      </c>
      <c r="H2778">
        <v>3667</v>
      </c>
      <c r="I2778">
        <v>415</v>
      </c>
      <c r="J2778">
        <v>0</v>
      </c>
      <c r="K2778">
        <v>31</v>
      </c>
      <c r="L2778" t="s">
        <v>9737</v>
      </c>
      <c r="M2778">
        <v>1420</v>
      </c>
      <c r="N2778" t="s">
        <v>22</v>
      </c>
      <c r="O2778">
        <v>54</v>
      </c>
      <c r="P2778" t="s">
        <v>12770</v>
      </c>
      <c r="Q2778">
        <v>433</v>
      </c>
      <c r="R2778">
        <v>35272263</v>
      </c>
    </row>
    <row r="2779" spans="1:18" x14ac:dyDescent="0.25">
      <c r="A2779">
        <v>2777</v>
      </c>
      <c r="B2779" t="s">
        <v>12771</v>
      </c>
      <c r="C2779" t="s">
        <v>12772</v>
      </c>
      <c r="D2779">
        <v>2</v>
      </c>
      <c r="E2779" t="s">
        <v>12773</v>
      </c>
      <c r="F2779" t="s">
        <v>12771</v>
      </c>
      <c r="G2779">
        <v>15610641</v>
      </c>
      <c r="H2779">
        <v>95359</v>
      </c>
      <c r="I2779">
        <v>5078</v>
      </c>
      <c r="J2779">
        <v>0</v>
      </c>
      <c r="K2779">
        <v>360</v>
      </c>
      <c r="L2779" t="s">
        <v>12774</v>
      </c>
      <c r="M2779">
        <v>877000</v>
      </c>
      <c r="N2779" t="s">
        <v>22</v>
      </c>
      <c r="O2779">
        <v>165</v>
      </c>
      <c r="P2779" t="s">
        <v>12775</v>
      </c>
      <c r="Q2779">
        <v>1687</v>
      </c>
      <c r="R2779">
        <v>457051433</v>
      </c>
    </row>
    <row r="2780" spans="1:18" x14ac:dyDescent="0.25">
      <c r="A2780">
        <v>2778</v>
      </c>
      <c r="B2780" t="s">
        <v>12776</v>
      </c>
      <c r="C2780" t="s">
        <v>12777</v>
      </c>
      <c r="D2780">
        <v>2</v>
      </c>
      <c r="E2780" t="s">
        <v>12778</v>
      </c>
      <c r="F2780" t="s">
        <v>12776</v>
      </c>
      <c r="G2780">
        <v>694049</v>
      </c>
      <c r="H2780">
        <v>6018</v>
      </c>
      <c r="I2780">
        <v>287</v>
      </c>
      <c r="J2780">
        <v>0</v>
      </c>
      <c r="K2780">
        <v>4</v>
      </c>
      <c r="L2780" t="s">
        <v>10753</v>
      </c>
      <c r="M2780">
        <v>45000</v>
      </c>
      <c r="N2780" t="s">
        <v>22</v>
      </c>
      <c r="O2780">
        <v>163</v>
      </c>
      <c r="P2780" t="s">
        <v>12779</v>
      </c>
      <c r="Q2780">
        <v>349</v>
      </c>
      <c r="R2780">
        <v>41394345</v>
      </c>
    </row>
    <row r="2781" spans="1:18" x14ac:dyDescent="0.25">
      <c r="A2781">
        <v>2779</v>
      </c>
      <c r="B2781" t="s">
        <v>12780</v>
      </c>
      <c r="C2781" t="s">
        <v>12781</v>
      </c>
      <c r="D2781">
        <v>1</v>
      </c>
      <c r="E2781" t="s">
        <v>12782</v>
      </c>
      <c r="F2781" t="s">
        <v>12780</v>
      </c>
      <c r="G2781">
        <v>200492</v>
      </c>
      <c r="H2781">
        <v>4469</v>
      </c>
      <c r="I2781">
        <v>124</v>
      </c>
      <c r="J2781">
        <v>0</v>
      </c>
      <c r="K2781">
        <v>6</v>
      </c>
      <c r="L2781" t="s">
        <v>1709</v>
      </c>
      <c r="M2781">
        <v>16400</v>
      </c>
      <c r="N2781" t="s">
        <v>22</v>
      </c>
      <c r="O2781">
        <v>302</v>
      </c>
      <c r="P2781" t="s">
        <v>12783</v>
      </c>
      <c r="Q2781">
        <v>543</v>
      </c>
      <c r="R2781">
        <v>49845926</v>
      </c>
    </row>
    <row r="2782" spans="1:18" x14ac:dyDescent="0.25">
      <c r="A2782">
        <v>2780</v>
      </c>
      <c r="B2782" t="s">
        <v>12784</v>
      </c>
      <c r="C2782" t="s">
        <v>12785</v>
      </c>
      <c r="D2782">
        <v>1</v>
      </c>
      <c r="E2782" t="s">
        <v>12786</v>
      </c>
      <c r="F2782" t="s">
        <v>12784</v>
      </c>
      <c r="G2782">
        <v>5390904</v>
      </c>
      <c r="H2782">
        <v>48507</v>
      </c>
      <c r="I2782">
        <v>3275</v>
      </c>
      <c r="J2782">
        <v>0</v>
      </c>
      <c r="K2782">
        <v>517</v>
      </c>
      <c r="L2782" t="s">
        <v>214</v>
      </c>
      <c r="M2782">
        <v>92500</v>
      </c>
      <c r="N2782" t="s">
        <v>22</v>
      </c>
      <c r="O2782">
        <v>7377</v>
      </c>
      <c r="P2782" t="s">
        <v>4227</v>
      </c>
      <c r="Q2782">
        <v>803</v>
      </c>
      <c r="R2782">
        <v>1042006973</v>
      </c>
    </row>
    <row r="2783" spans="1:18" x14ac:dyDescent="0.25">
      <c r="A2783">
        <v>2781</v>
      </c>
      <c r="B2783" t="s">
        <v>12787</v>
      </c>
      <c r="C2783" t="s">
        <v>12788</v>
      </c>
      <c r="D2783">
        <v>1</v>
      </c>
      <c r="E2783" t="s">
        <v>12789</v>
      </c>
      <c r="F2783" t="s">
        <v>12787</v>
      </c>
      <c r="G2783">
        <v>3956433</v>
      </c>
      <c r="H2783">
        <v>27010</v>
      </c>
      <c r="I2783">
        <v>2034</v>
      </c>
      <c r="J2783">
        <v>0</v>
      </c>
      <c r="K2783">
        <v>34</v>
      </c>
      <c r="L2783" t="s">
        <v>10691</v>
      </c>
      <c r="M2783">
        <v>4060</v>
      </c>
      <c r="N2783" t="s">
        <v>22</v>
      </c>
      <c r="O2783">
        <v>34</v>
      </c>
      <c r="P2783" t="s">
        <v>10741</v>
      </c>
      <c r="Q2783">
        <v>342</v>
      </c>
      <c r="R2783">
        <v>26609257</v>
      </c>
    </row>
    <row r="2784" spans="1:18" x14ac:dyDescent="0.25">
      <c r="A2784">
        <v>2782</v>
      </c>
      <c r="B2784" t="s">
        <v>12790</v>
      </c>
      <c r="C2784" t="s">
        <v>12791</v>
      </c>
      <c r="D2784">
        <v>1</v>
      </c>
      <c r="E2784" t="s">
        <v>12792</v>
      </c>
      <c r="F2784" t="s">
        <v>12790</v>
      </c>
      <c r="G2784">
        <v>19791991</v>
      </c>
      <c r="H2784">
        <v>114294</v>
      </c>
      <c r="I2784">
        <v>9582</v>
      </c>
      <c r="J2784">
        <v>0</v>
      </c>
      <c r="K2784">
        <v>140</v>
      </c>
      <c r="L2784" t="s">
        <v>61</v>
      </c>
      <c r="M2784">
        <v>2520</v>
      </c>
      <c r="N2784" t="s">
        <v>22</v>
      </c>
      <c r="O2784">
        <v>153</v>
      </c>
      <c r="P2784" t="s">
        <v>12793</v>
      </c>
      <c r="Q2784">
        <v>593</v>
      </c>
      <c r="R2784">
        <v>588611473</v>
      </c>
    </row>
    <row r="2785" spans="1:18" x14ac:dyDescent="0.25">
      <c r="A2785">
        <v>2783</v>
      </c>
      <c r="B2785" t="s">
        <v>12794</v>
      </c>
      <c r="C2785" t="s">
        <v>12795</v>
      </c>
      <c r="D2785">
        <v>1</v>
      </c>
      <c r="E2785" t="s">
        <v>12796</v>
      </c>
      <c r="F2785" t="s">
        <v>12794</v>
      </c>
      <c r="G2785">
        <v>10514</v>
      </c>
      <c r="H2785">
        <v>117</v>
      </c>
      <c r="I2785">
        <v>19</v>
      </c>
      <c r="J2785">
        <v>0</v>
      </c>
      <c r="K2785">
        <v>0</v>
      </c>
      <c r="L2785" t="s">
        <v>1543</v>
      </c>
      <c r="M2785">
        <v>38300</v>
      </c>
      <c r="N2785" t="s">
        <v>22</v>
      </c>
      <c r="O2785">
        <v>1867</v>
      </c>
      <c r="P2785" t="s">
        <v>12797</v>
      </c>
      <c r="Q2785">
        <v>384</v>
      </c>
      <c r="R2785">
        <v>209357248</v>
      </c>
    </row>
    <row r="2786" spans="1:18" x14ac:dyDescent="0.25">
      <c r="A2786">
        <v>2784</v>
      </c>
      <c r="B2786" t="s">
        <v>12798</v>
      </c>
      <c r="C2786" t="s">
        <v>12799</v>
      </c>
      <c r="D2786">
        <v>1</v>
      </c>
      <c r="E2786" t="s">
        <v>12800</v>
      </c>
      <c r="F2786" t="s">
        <v>12798</v>
      </c>
      <c r="G2786">
        <v>10714045</v>
      </c>
      <c r="H2786">
        <v>63920</v>
      </c>
      <c r="I2786">
        <v>4537</v>
      </c>
      <c r="J2786">
        <v>0</v>
      </c>
      <c r="K2786">
        <v>4</v>
      </c>
      <c r="L2786" t="s">
        <v>876</v>
      </c>
      <c r="M2786">
        <v>157000</v>
      </c>
      <c r="N2786" t="s">
        <v>22</v>
      </c>
      <c r="O2786">
        <v>153</v>
      </c>
      <c r="P2786" t="s">
        <v>1661</v>
      </c>
      <c r="Q2786">
        <v>176</v>
      </c>
      <c r="R2786">
        <v>1907466764</v>
      </c>
    </row>
    <row r="2787" spans="1:18" x14ac:dyDescent="0.25">
      <c r="A2787">
        <v>2785</v>
      </c>
      <c r="B2787" t="s">
        <v>12801</v>
      </c>
      <c r="C2787" t="s">
        <v>12802</v>
      </c>
      <c r="D2787">
        <v>1</v>
      </c>
      <c r="E2787" t="s">
        <v>12803</v>
      </c>
      <c r="F2787" t="s">
        <v>12801</v>
      </c>
      <c r="G2787">
        <v>54694591</v>
      </c>
      <c r="H2787">
        <v>242838</v>
      </c>
      <c r="I2787">
        <v>17159</v>
      </c>
      <c r="J2787">
        <v>0</v>
      </c>
      <c r="K2787">
        <v>572</v>
      </c>
      <c r="L2787" t="s">
        <v>328</v>
      </c>
      <c r="M2787">
        <v>23700</v>
      </c>
      <c r="N2787" t="s">
        <v>22</v>
      </c>
      <c r="O2787">
        <v>150</v>
      </c>
      <c r="P2787" t="s">
        <v>12804</v>
      </c>
      <c r="Q2787">
        <v>476</v>
      </c>
      <c r="R2787">
        <v>694983139</v>
      </c>
    </row>
    <row r="2788" spans="1:18" x14ac:dyDescent="0.25">
      <c r="A2788">
        <v>2786</v>
      </c>
      <c r="B2788" t="s">
        <v>12805</v>
      </c>
      <c r="C2788" t="s">
        <v>12806</v>
      </c>
      <c r="D2788">
        <v>1</v>
      </c>
      <c r="E2788" t="s">
        <v>12807</v>
      </c>
      <c r="F2788" t="s">
        <v>12805</v>
      </c>
      <c r="G2788">
        <v>5370856</v>
      </c>
      <c r="H2788">
        <v>44422</v>
      </c>
      <c r="I2788">
        <v>3201</v>
      </c>
      <c r="J2788">
        <v>0</v>
      </c>
      <c r="K2788">
        <v>301</v>
      </c>
      <c r="L2788" t="s">
        <v>214</v>
      </c>
      <c r="M2788">
        <v>92500</v>
      </c>
      <c r="N2788" t="s">
        <v>22</v>
      </c>
      <c r="O2788">
        <v>7377</v>
      </c>
      <c r="P2788" t="s">
        <v>9806</v>
      </c>
      <c r="Q2788">
        <v>803</v>
      </c>
      <c r="R2788">
        <v>1042006973</v>
      </c>
    </row>
    <row r="2789" spans="1:18" x14ac:dyDescent="0.25">
      <c r="A2789">
        <v>2787</v>
      </c>
      <c r="B2789" t="s">
        <v>12808</v>
      </c>
      <c r="C2789" t="s">
        <v>12809</v>
      </c>
      <c r="D2789">
        <v>1</v>
      </c>
      <c r="E2789" t="s">
        <v>12810</v>
      </c>
      <c r="F2789" t="s">
        <v>12808</v>
      </c>
      <c r="G2789">
        <v>4692817</v>
      </c>
      <c r="H2789">
        <v>40212</v>
      </c>
      <c r="I2789">
        <v>4345</v>
      </c>
      <c r="J2789">
        <v>0</v>
      </c>
      <c r="K2789">
        <v>40</v>
      </c>
      <c r="L2789" t="s">
        <v>448</v>
      </c>
      <c r="M2789">
        <v>60500</v>
      </c>
      <c r="N2789" t="s">
        <v>22</v>
      </c>
      <c r="O2789">
        <v>273</v>
      </c>
      <c r="P2789" t="s">
        <v>12811</v>
      </c>
      <c r="Q2789">
        <v>1099</v>
      </c>
      <c r="R2789">
        <v>221279285</v>
      </c>
    </row>
    <row r="2790" spans="1:18" x14ac:dyDescent="0.25">
      <c r="A2790">
        <v>2788</v>
      </c>
      <c r="B2790" t="s">
        <v>12812</v>
      </c>
      <c r="C2790" t="s">
        <v>12813</v>
      </c>
      <c r="D2790">
        <v>1</v>
      </c>
      <c r="E2790" t="s">
        <v>12814</v>
      </c>
      <c r="F2790" t="s">
        <v>12815</v>
      </c>
      <c r="G2790">
        <v>22672</v>
      </c>
      <c r="H2790">
        <v>163</v>
      </c>
      <c r="I2790">
        <v>5</v>
      </c>
      <c r="J2790">
        <v>0</v>
      </c>
      <c r="K2790">
        <v>6</v>
      </c>
      <c r="L2790" t="s">
        <v>12816</v>
      </c>
      <c r="M2790">
        <v>985</v>
      </c>
      <c r="N2790" t="s">
        <v>22</v>
      </c>
      <c r="O2790">
        <v>134</v>
      </c>
      <c r="P2790" t="s">
        <v>12817</v>
      </c>
      <c r="Q2790">
        <v>319</v>
      </c>
      <c r="R2790">
        <v>716568</v>
      </c>
    </row>
    <row r="2791" spans="1:18" x14ac:dyDescent="0.25">
      <c r="A2791">
        <v>2789</v>
      </c>
      <c r="B2791" t="s">
        <v>12818</v>
      </c>
      <c r="C2791" t="s">
        <v>12819</v>
      </c>
      <c r="D2791">
        <v>2</v>
      </c>
      <c r="E2791" t="s">
        <v>12820</v>
      </c>
      <c r="F2791" t="s">
        <v>12821</v>
      </c>
      <c r="G2791">
        <v>40547140</v>
      </c>
      <c r="H2791">
        <v>153277</v>
      </c>
      <c r="I2791">
        <v>15192</v>
      </c>
      <c r="J2791">
        <v>0</v>
      </c>
      <c r="K2791">
        <v>451</v>
      </c>
      <c r="L2791" t="s">
        <v>4322</v>
      </c>
      <c r="M2791">
        <v>56300</v>
      </c>
      <c r="N2791" t="s">
        <v>22</v>
      </c>
      <c r="O2791">
        <v>35</v>
      </c>
      <c r="P2791" t="s">
        <v>12822</v>
      </c>
      <c r="Q2791">
        <v>728</v>
      </c>
      <c r="R2791">
        <v>54076884</v>
      </c>
    </row>
    <row r="2792" spans="1:18" x14ac:dyDescent="0.25">
      <c r="A2792">
        <v>2790</v>
      </c>
      <c r="B2792" t="s">
        <v>12823</v>
      </c>
      <c r="C2792" t="s">
        <v>12824</v>
      </c>
      <c r="D2792">
        <v>1</v>
      </c>
      <c r="E2792" t="s">
        <v>12825</v>
      </c>
      <c r="F2792" t="s">
        <v>12826</v>
      </c>
      <c r="G2792">
        <v>1059094</v>
      </c>
      <c r="H2792">
        <v>10553</v>
      </c>
      <c r="I2792">
        <v>421</v>
      </c>
      <c r="J2792">
        <v>0</v>
      </c>
      <c r="K2792">
        <v>4</v>
      </c>
      <c r="L2792" t="s">
        <v>876</v>
      </c>
      <c r="M2792">
        <v>157000</v>
      </c>
      <c r="N2792" t="s">
        <v>22</v>
      </c>
      <c r="O2792">
        <v>153</v>
      </c>
      <c r="P2792" t="s">
        <v>12827</v>
      </c>
      <c r="Q2792">
        <v>176</v>
      </c>
      <c r="R2792">
        <v>1907466764</v>
      </c>
    </row>
    <row r="2793" spans="1:18" x14ac:dyDescent="0.25">
      <c r="A2793">
        <v>2791</v>
      </c>
      <c r="B2793" t="s">
        <v>12828</v>
      </c>
      <c r="C2793" t="s">
        <v>12829</v>
      </c>
      <c r="D2793">
        <v>1</v>
      </c>
      <c r="E2793" t="s">
        <v>12830</v>
      </c>
      <c r="F2793" t="s">
        <v>12831</v>
      </c>
      <c r="G2793">
        <v>751318</v>
      </c>
      <c r="H2793">
        <v>7129</v>
      </c>
      <c r="I2793">
        <v>678</v>
      </c>
      <c r="J2793">
        <v>0</v>
      </c>
      <c r="K2793">
        <v>4</v>
      </c>
      <c r="L2793" t="s">
        <v>9695</v>
      </c>
      <c r="M2793">
        <v>60900</v>
      </c>
      <c r="N2793" t="s">
        <v>22</v>
      </c>
      <c r="O2793">
        <v>751</v>
      </c>
      <c r="P2793" t="s">
        <v>12832</v>
      </c>
      <c r="Q2793">
        <v>398</v>
      </c>
      <c r="R2793">
        <v>98023660</v>
      </c>
    </row>
    <row r="2794" spans="1:18" x14ac:dyDescent="0.25">
      <c r="A2794">
        <v>2792</v>
      </c>
      <c r="B2794" t="s">
        <v>12833</v>
      </c>
      <c r="C2794" t="s">
        <v>12834</v>
      </c>
      <c r="D2794">
        <v>1</v>
      </c>
      <c r="E2794" t="s">
        <v>12835</v>
      </c>
      <c r="F2794" t="s">
        <v>12833</v>
      </c>
      <c r="G2794">
        <v>3169113</v>
      </c>
      <c r="H2794">
        <v>31653</v>
      </c>
      <c r="I2794">
        <v>2568</v>
      </c>
      <c r="J2794">
        <v>0</v>
      </c>
      <c r="K2794">
        <v>3</v>
      </c>
      <c r="L2794" t="s">
        <v>12755</v>
      </c>
      <c r="M2794">
        <v>2450</v>
      </c>
      <c r="N2794" t="s">
        <v>22</v>
      </c>
      <c r="O2794">
        <v>611</v>
      </c>
      <c r="P2794" t="s">
        <v>12836</v>
      </c>
      <c r="Q2794">
        <v>384</v>
      </c>
      <c r="R2794">
        <v>11558050</v>
      </c>
    </row>
    <row r="2795" spans="1:18" x14ac:dyDescent="0.25">
      <c r="A2795">
        <v>2793</v>
      </c>
      <c r="B2795" t="s">
        <v>12837</v>
      </c>
      <c r="C2795" t="s">
        <v>12838</v>
      </c>
      <c r="D2795">
        <v>1</v>
      </c>
      <c r="E2795" t="s">
        <v>12839</v>
      </c>
      <c r="F2795" t="s">
        <v>12837</v>
      </c>
      <c r="G2795">
        <v>21709954</v>
      </c>
      <c r="H2795">
        <v>173602</v>
      </c>
      <c r="I2795">
        <v>5268</v>
      </c>
      <c r="J2795">
        <v>0</v>
      </c>
      <c r="K2795">
        <v>1001</v>
      </c>
      <c r="L2795" t="s">
        <v>11900</v>
      </c>
      <c r="M2795">
        <v>2350</v>
      </c>
      <c r="N2795" t="s">
        <v>22</v>
      </c>
      <c r="O2795">
        <v>599</v>
      </c>
      <c r="P2795" t="s">
        <v>12840</v>
      </c>
      <c r="Q2795">
        <v>503</v>
      </c>
      <c r="R2795">
        <v>117644421</v>
      </c>
    </row>
    <row r="2796" spans="1:18" x14ac:dyDescent="0.25">
      <c r="A2796">
        <v>2794</v>
      </c>
      <c r="B2796" t="s">
        <v>12841</v>
      </c>
      <c r="C2796" t="s">
        <v>12842</v>
      </c>
      <c r="D2796">
        <v>2</v>
      </c>
      <c r="E2796" t="s">
        <v>12843</v>
      </c>
      <c r="F2796" t="s">
        <v>12844</v>
      </c>
      <c r="G2796">
        <v>78824386</v>
      </c>
      <c r="H2796">
        <v>312881</v>
      </c>
      <c r="I2796">
        <v>34722</v>
      </c>
      <c r="J2796">
        <v>0</v>
      </c>
      <c r="K2796">
        <v>1194</v>
      </c>
      <c r="L2796" t="s">
        <v>328</v>
      </c>
      <c r="M2796">
        <v>23700</v>
      </c>
      <c r="N2796" t="s">
        <v>22</v>
      </c>
      <c r="O2796">
        <v>150</v>
      </c>
      <c r="P2796" t="s">
        <v>12845</v>
      </c>
      <c r="Q2796">
        <v>370</v>
      </c>
      <c r="R2796">
        <v>694983139</v>
      </c>
    </row>
    <row r="2797" spans="1:18" x14ac:dyDescent="0.25">
      <c r="A2797">
        <v>2795</v>
      </c>
      <c r="B2797" t="s">
        <v>12846</v>
      </c>
      <c r="C2797" t="s">
        <v>12847</v>
      </c>
      <c r="D2797">
        <v>2</v>
      </c>
      <c r="E2797" t="s">
        <v>12848</v>
      </c>
      <c r="F2797" t="s">
        <v>12846</v>
      </c>
      <c r="G2797">
        <v>19000884</v>
      </c>
      <c r="H2797">
        <v>119567</v>
      </c>
      <c r="I2797">
        <v>5466</v>
      </c>
      <c r="J2797">
        <v>0</v>
      </c>
      <c r="K2797">
        <v>479</v>
      </c>
      <c r="L2797" t="s">
        <v>12849</v>
      </c>
      <c r="M2797">
        <v>41100</v>
      </c>
      <c r="N2797" t="s">
        <v>22</v>
      </c>
      <c r="O2797">
        <v>149</v>
      </c>
      <c r="P2797" t="s">
        <v>12850</v>
      </c>
      <c r="Q2797">
        <v>902</v>
      </c>
      <c r="R2797">
        <v>141045239</v>
      </c>
    </row>
    <row r="2798" spans="1:18" x14ac:dyDescent="0.25">
      <c r="A2798">
        <v>2796</v>
      </c>
      <c r="B2798" t="s">
        <v>12851</v>
      </c>
      <c r="C2798" t="s">
        <v>12852</v>
      </c>
      <c r="D2798">
        <v>1</v>
      </c>
      <c r="E2798" t="s">
        <v>12853</v>
      </c>
      <c r="F2798" t="s">
        <v>12851</v>
      </c>
      <c r="G2798">
        <v>1197083</v>
      </c>
      <c r="H2798">
        <v>10112</v>
      </c>
      <c r="I2798">
        <v>698</v>
      </c>
      <c r="J2798">
        <v>0</v>
      </c>
      <c r="K2798">
        <v>7</v>
      </c>
      <c r="L2798" t="s">
        <v>9695</v>
      </c>
      <c r="M2798">
        <v>60900</v>
      </c>
      <c r="N2798" t="s">
        <v>22</v>
      </c>
      <c r="O2798">
        <v>751</v>
      </c>
      <c r="P2798" t="s">
        <v>12854</v>
      </c>
      <c r="Q2798">
        <v>398</v>
      </c>
      <c r="R2798">
        <v>98023660</v>
      </c>
    </row>
    <row r="2799" spans="1:18" x14ac:dyDescent="0.25">
      <c r="A2799">
        <v>2797</v>
      </c>
      <c r="B2799" t="s">
        <v>12855</v>
      </c>
      <c r="C2799" t="s">
        <v>12856</v>
      </c>
      <c r="D2799">
        <v>1</v>
      </c>
      <c r="E2799" t="s">
        <v>12857</v>
      </c>
      <c r="F2799" t="s">
        <v>12855</v>
      </c>
      <c r="G2799">
        <v>15219244</v>
      </c>
      <c r="H2799">
        <v>99629</v>
      </c>
      <c r="I2799">
        <v>3293</v>
      </c>
      <c r="J2799">
        <v>0</v>
      </c>
      <c r="K2799">
        <v>608</v>
      </c>
      <c r="L2799" t="s">
        <v>662</v>
      </c>
      <c r="M2799">
        <v>53600</v>
      </c>
      <c r="N2799" t="s">
        <v>22</v>
      </c>
      <c r="O2799">
        <v>226</v>
      </c>
      <c r="P2799" t="s">
        <v>12858</v>
      </c>
      <c r="Q2799">
        <v>554</v>
      </c>
      <c r="R2799">
        <v>304348284</v>
      </c>
    </row>
    <row r="2800" spans="1:18" x14ac:dyDescent="0.25">
      <c r="A2800">
        <v>2798</v>
      </c>
      <c r="B2800" t="s">
        <v>12859</v>
      </c>
      <c r="C2800" t="s">
        <v>12860</v>
      </c>
      <c r="D2800">
        <v>1</v>
      </c>
      <c r="E2800" t="s">
        <v>12861</v>
      </c>
      <c r="F2800" t="s">
        <v>12859</v>
      </c>
      <c r="G2800">
        <v>181309</v>
      </c>
      <c r="H2800">
        <v>3113</v>
      </c>
      <c r="I2800">
        <v>266</v>
      </c>
      <c r="J2800">
        <v>0</v>
      </c>
      <c r="K2800">
        <v>19</v>
      </c>
      <c r="L2800" t="s">
        <v>12862</v>
      </c>
      <c r="M2800">
        <v>11000</v>
      </c>
      <c r="N2800" t="s">
        <v>22</v>
      </c>
      <c r="O2800">
        <v>716</v>
      </c>
      <c r="P2800" t="s">
        <v>12863</v>
      </c>
      <c r="Q2800">
        <v>1140</v>
      </c>
      <c r="R2800">
        <v>57648498</v>
      </c>
    </row>
    <row r="2801" spans="1:18" x14ac:dyDescent="0.25">
      <c r="A2801">
        <v>2799</v>
      </c>
      <c r="B2801" t="s">
        <v>12864</v>
      </c>
      <c r="C2801" t="s">
        <v>12865</v>
      </c>
      <c r="D2801">
        <v>1</v>
      </c>
      <c r="E2801" t="s">
        <v>12866</v>
      </c>
      <c r="F2801" t="s">
        <v>12867</v>
      </c>
      <c r="G2801">
        <v>6088827</v>
      </c>
      <c r="H2801">
        <v>33272</v>
      </c>
      <c r="I2801">
        <v>2888</v>
      </c>
      <c r="J2801">
        <v>0</v>
      </c>
      <c r="K2801">
        <v>14</v>
      </c>
      <c r="L2801" t="s">
        <v>644</v>
      </c>
      <c r="M2801">
        <v>404000</v>
      </c>
      <c r="N2801" t="s">
        <v>22</v>
      </c>
      <c r="O2801">
        <v>454</v>
      </c>
      <c r="P2801" t="s">
        <v>12868</v>
      </c>
      <c r="Q2801">
        <v>327</v>
      </c>
      <c r="R2801">
        <v>300588910</v>
      </c>
    </row>
    <row r="2802" spans="1:18" x14ac:dyDescent="0.25">
      <c r="A2802">
        <v>2800</v>
      </c>
      <c r="B2802" t="s">
        <v>12869</v>
      </c>
      <c r="C2802" t="s">
        <v>12870</v>
      </c>
      <c r="D2802">
        <v>1</v>
      </c>
      <c r="E2802" t="s">
        <v>12871</v>
      </c>
      <c r="F2802" t="s">
        <v>12869</v>
      </c>
      <c r="G2802">
        <v>4391954</v>
      </c>
      <c r="H2802">
        <v>39141</v>
      </c>
      <c r="I2802">
        <v>2851</v>
      </c>
      <c r="J2802">
        <v>0</v>
      </c>
      <c r="K2802">
        <v>335</v>
      </c>
      <c r="L2802" t="s">
        <v>1438</v>
      </c>
      <c r="M2802">
        <v>786</v>
      </c>
      <c r="N2802" t="s">
        <v>22</v>
      </c>
      <c r="O2802">
        <v>63</v>
      </c>
      <c r="P2802" t="s">
        <v>12872</v>
      </c>
      <c r="Q2802">
        <v>671</v>
      </c>
      <c r="R2802">
        <v>254147303</v>
      </c>
    </row>
    <row r="2803" spans="1:18" x14ac:dyDescent="0.25">
      <c r="A2803">
        <v>2801</v>
      </c>
      <c r="B2803" t="s">
        <v>12873</v>
      </c>
      <c r="C2803" t="s">
        <v>12874</v>
      </c>
      <c r="D2803">
        <v>1</v>
      </c>
      <c r="E2803" t="s">
        <v>12875</v>
      </c>
      <c r="F2803" t="s">
        <v>12873</v>
      </c>
      <c r="G2803">
        <v>3880777</v>
      </c>
      <c r="H2803">
        <v>32017</v>
      </c>
      <c r="I2803">
        <v>1567</v>
      </c>
      <c r="J2803">
        <v>0</v>
      </c>
      <c r="K2803">
        <v>14</v>
      </c>
      <c r="L2803" t="s">
        <v>12744</v>
      </c>
      <c r="M2803">
        <v>16500</v>
      </c>
      <c r="N2803" t="s">
        <v>22</v>
      </c>
      <c r="O2803">
        <v>2945</v>
      </c>
      <c r="P2803" t="s">
        <v>12876</v>
      </c>
      <c r="Q2803">
        <v>832</v>
      </c>
      <c r="R2803">
        <v>544636328</v>
      </c>
    </row>
    <row r="2804" spans="1:18" x14ac:dyDescent="0.25">
      <c r="A2804">
        <v>2802</v>
      </c>
      <c r="B2804" t="s">
        <v>12877</v>
      </c>
      <c r="C2804" t="s">
        <v>12878</v>
      </c>
      <c r="D2804">
        <v>2</v>
      </c>
      <c r="E2804" t="s">
        <v>12879</v>
      </c>
      <c r="F2804" t="s">
        <v>12877</v>
      </c>
      <c r="G2804">
        <v>2226388</v>
      </c>
      <c r="H2804">
        <v>17311</v>
      </c>
      <c r="I2804">
        <v>888</v>
      </c>
      <c r="J2804">
        <v>0</v>
      </c>
      <c r="K2804">
        <v>10</v>
      </c>
      <c r="L2804" t="s">
        <v>9695</v>
      </c>
      <c r="M2804">
        <v>60900</v>
      </c>
      <c r="N2804" t="s">
        <v>22</v>
      </c>
      <c r="O2804">
        <v>751</v>
      </c>
      <c r="P2804" t="s">
        <v>12880</v>
      </c>
      <c r="Q2804">
        <v>398</v>
      </c>
      <c r="R2804">
        <v>98023660</v>
      </c>
    </row>
    <row r="2805" spans="1:18" x14ac:dyDescent="0.25">
      <c r="A2805">
        <v>2803</v>
      </c>
      <c r="B2805" t="s">
        <v>12881</v>
      </c>
      <c r="C2805" t="s">
        <v>12882</v>
      </c>
      <c r="D2805">
        <v>2</v>
      </c>
      <c r="E2805" t="s">
        <v>12883</v>
      </c>
      <c r="F2805" t="s">
        <v>12881</v>
      </c>
      <c r="G2805">
        <v>7633679</v>
      </c>
      <c r="H2805">
        <v>47163</v>
      </c>
      <c r="I2805">
        <v>1873</v>
      </c>
      <c r="J2805">
        <v>0</v>
      </c>
      <c r="K2805">
        <v>132</v>
      </c>
      <c r="L2805" t="s">
        <v>876</v>
      </c>
      <c r="M2805">
        <v>157000</v>
      </c>
      <c r="N2805" t="s">
        <v>22</v>
      </c>
      <c r="O2805">
        <v>153</v>
      </c>
      <c r="P2805" t="s">
        <v>12884</v>
      </c>
      <c r="Q2805">
        <v>285</v>
      </c>
      <c r="R2805">
        <v>1907466764</v>
      </c>
    </row>
    <row r="2806" spans="1:18" x14ac:dyDescent="0.25">
      <c r="A2806">
        <v>2804</v>
      </c>
      <c r="B2806" t="s">
        <v>12885</v>
      </c>
      <c r="C2806" t="s">
        <v>12886</v>
      </c>
      <c r="D2806">
        <v>1</v>
      </c>
      <c r="E2806" t="s">
        <v>12887</v>
      </c>
      <c r="F2806" t="s">
        <v>12885</v>
      </c>
      <c r="G2806">
        <v>9615778</v>
      </c>
      <c r="H2806">
        <v>36299</v>
      </c>
      <c r="I2806">
        <v>1786</v>
      </c>
      <c r="J2806">
        <v>0</v>
      </c>
      <c r="K2806">
        <v>285</v>
      </c>
      <c r="L2806" t="s">
        <v>252</v>
      </c>
      <c r="M2806">
        <v>68300</v>
      </c>
      <c r="N2806" t="s">
        <v>22</v>
      </c>
      <c r="O2806">
        <v>6208</v>
      </c>
      <c r="P2806" t="s">
        <v>12888</v>
      </c>
      <c r="Q2806">
        <v>1146</v>
      </c>
      <c r="R2806">
        <v>830926681</v>
      </c>
    </row>
    <row r="2807" spans="1:18" x14ac:dyDescent="0.25">
      <c r="A2807">
        <v>2805</v>
      </c>
      <c r="B2807" t="s">
        <v>12889</v>
      </c>
      <c r="C2807" t="s">
        <v>12890</v>
      </c>
      <c r="D2807">
        <v>1</v>
      </c>
      <c r="E2807" t="s">
        <v>12891</v>
      </c>
      <c r="F2807" t="s">
        <v>12889</v>
      </c>
      <c r="G2807">
        <v>9177351</v>
      </c>
      <c r="H2807">
        <v>59262</v>
      </c>
      <c r="I2807">
        <v>7735</v>
      </c>
      <c r="J2807">
        <v>0</v>
      </c>
      <c r="K2807">
        <v>294</v>
      </c>
      <c r="L2807" t="s">
        <v>1498</v>
      </c>
      <c r="M2807">
        <v>1450</v>
      </c>
      <c r="N2807" t="s">
        <v>22</v>
      </c>
      <c r="O2807">
        <v>388</v>
      </c>
      <c r="P2807" t="s">
        <v>12892</v>
      </c>
      <c r="Q2807">
        <v>755</v>
      </c>
      <c r="R2807">
        <v>30446572</v>
      </c>
    </row>
    <row r="2808" spans="1:18" x14ac:dyDescent="0.25">
      <c r="A2808">
        <v>2806</v>
      </c>
      <c r="B2808" t="s">
        <v>12893</v>
      </c>
      <c r="C2808" t="s">
        <v>12894</v>
      </c>
      <c r="D2808">
        <v>2</v>
      </c>
      <c r="E2808" t="s">
        <v>12895</v>
      </c>
      <c r="F2808" t="s">
        <v>12896</v>
      </c>
      <c r="G2808">
        <v>8674149</v>
      </c>
      <c r="H2808">
        <v>100156</v>
      </c>
      <c r="I2808">
        <v>9054</v>
      </c>
      <c r="J2808">
        <v>0</v>
      </c>
      <c r="K2808">
        <v>244</v>
      </c>
      <c r="L2808" t="s">
        <v>9695</v>
      </c>
      <c r="M2808">
        <v>60900</v>
      </c>
      <c r="N2808" t="s">
        <v>22</v>
      </c>
      <c r="O2808">
        <v>751</v>
      </c>
      <c r="P2808" t="s">
        <v>9696</v>
      </c>
      <c r="Q2808">
        <v>398</v>
      </c>
      <c r="R2808">
        <v>98023660</v>
      </c>
    </row>
    <row r="2809" spans="1:18" x14ac:dyDescent="0.25">
      <c r="A2809">
        <v>2807</v>
      </c>
      <c r="B2809" t="s">
        <v>12897</v>
      </c>
      <c r="C2809" t="s">
        <v>12898</v>
      </c>
      <c r="D2809">
        <v>1</v>
      </c>
      <c r="E2809" t="s">
        <v>12899</v>
      </c>
      <c r="F2809" t="s">
        <v>12897</v>
      </c>
      <c r="G2809">
        <v>39755672</v>
      </c>
      <c r="H2809">
        <v>197233</v>
      </c>
      <c r="I2809">
        <v>11683</v>
      </c>
      <c r="J2809">
        <v>0</v>
      </c>
      <c r="K2809">
        <v>665</v>
      </c>
      <c r="L2809" t="s">
        <v>328</v>
      </c>
      <c r="M2809">
        <v>23700</v>
      </c>
      <c r="N2809" t="s">
        <v>22</v>
      </c>
      <c r="O2809">
        <v>150</v>
      </c>
      <c r="P2809" t="s">
        <v>12900</v>
      </c>
      <c r="Q2809">
        <v>699</v>
      </c>
      <c r="R2809">
        <v>694983139</v>
      </c>
    </row>
    <row r="2810" spans="1:18" x14ac:dyDescent="0.25">
      <c r="A2810">
        <v>2808</v>
      </c>
      <c r="B2810" t="s">
        <v>12901</v>
      </c>
      <c r="C2810" t="s">
        <v>12902</v>
      </c>
      <c r="D2810">
        <v>1</v>
      </c>
      <c r="E2810" t="s">
        <v>12903</v>
      </c>
      <c r="F2810" t="s">
        <v>12901</v>
      </c>
      <c r="G2810">
        <v>6897044</v>
      </c>
      <c r="H2810">
        <v>60628</v>
      </c>
      <c r="I2810">
        <v>4040</v>
      </c>
      <c r="J2810">
        <v>0</v>
      </c>
      <c r="K2810">
        <v>481</v>
      </c>
      <c r="L2810" t="s">
        <v>214</v>
      </c>
      <c r="M2810">
        <v>92500</v>
      </c>
      <c r="N2810" t="s">
        <v>22</v>
      </c>
      <c r="O2810">
        <v>7377</v>
      </c>
      <c r="P2810" t="s">
        <v>9806</v>
      </c>
      <c r="Q2810">
        <v>803</v>
      </c>
      <c r="R2810">
        <v>1042006973</v>
      </c>
    </row>
    <row r="2811" spans="1:18" x14ac:dyDescent="0.25">
      <c r="A2811">
        <v>2809</v>
      </c>
      <c r="B2811" t="s">
        <v>12904</v>
      </c>
      <c r="C2811" t="s">
        <v>12905</v>
      </c>
      <c r="D2811">
        <v>1</v>
      </c>
      <c r="E2811" t="s">
        <v>12906</v>
      </c>
      <c r="F2811" t="s">
        <v>12904</v>
      </c>
      <c r="G2811">
        <v>9165533</v>
      </c>
      <c r="H2811">
        <v>60488</v>
      </c>
      <c r="I2811">
        <v>3786</v>
      </c>
      <c r="J2811">
        <v>0</v>
      </c>
      <c r="K2811">
        <v>6</v>
      </c>
      <c r="L2811" t="s">
        <v>876</v>
      </c>
      <c r="M2811">
        <v>157000</v>
      </c>
      <c r="N2811" t="s">
        <v>22</v>
      </c>
      <c r="O2811">
        <v>153</v>
      </c>
      <c r="P2811" t="s">
        <v>12907</v>
      </c>
      <c r="Q2811">
        <v>198</v>
      </c>
      <c r="R2811">
        <v>1907466764</v>
      </c>
    </row>
    <row r="2812" spans="1:18" x14ac:dyDescent="0.25">
      <c r="A2812">
        <v>2810</v>
      </c>
      <c r="B2812" t="s">
        <v>12908</v>
      </c>
      <c r="C2812" t="s">
        <v>12909</v>
      </c>
      <c r="D2812">
        <v>1</v>
      </c>
      <c r="E2812" t="s">
        <v>12910</v>
      </c>
      <c r="F2812" t="s">
        <v>12908</v>
      </c>
      <c r="G2812">
        <v>4176541</v>
      </c>
      <c r="H2812">
        <v>36605</v>
      </c>
      <c r="I2812">
        <v>1955</v>
      </c>
      <c r="J2812">
        <v>0</v>
      </c>
      <c r="K2812">
        <v>361</v>
      </c>
      <c r="L2812" t="s">
        <v>99</v>
      </c>
      <c r="M2812">
        <v>134000</v>
      </c>
      <c r="N2812" t="s">
        <v>22</v>
      </c>
      <c r="O2812">
        <v>397</v>
      </c>
      <c r="P2812" t="s">
        <v>9959</v>
      </c>
      <c r="Q2812">
        <v>467</v>
      </c>
      <c r="R2812">
        <v>560764741</v>
      </c>
    </row>
    <row r="2813" spans="1:18" x14ac:dyDescent="0.25">
      <c r="A2813">
        <v>2811</v>
      </c>
      <c r="B2813" t="s">
        <v>12911</v>
      </c>
      <c r="C2813" t="s">
        <v>12912</v>
      </c>
      <c r="D2813">
        <v>1</v>
      </c>
      <c r="E2813" t="s">
        <v>12913</v>
      </c>
      <c r="F2813" t="s">
        <v>12914</v>
      </c>
      <c r="G2813">
        <v>221</v>
      </c>
      <c r="H2813">
        <v>5</v>
      </c>
      <c r="I2813">
        <v>0</v>
      </c>
      <c r="J2813">
        <v>0</v>
      </c>
      <c r="K2813">
        <v>0</v>
      </c>
      <c r="L2813" t="s">
        <v>12915</v>
      </c>
      <c r="M2813">
        <v>31</v>
      </c>
      <c r="N2813" t="s">
        <v>22</v>
      </c>
      <c r="O2813">
        <v>20</v>
      </c>
      <c r="P2813" t="s">
        <v>12916</v>
      </c>
      <c r="Q2813">
        <v>558</v>
      </c>
      <c r="R2813">
        <v>777</v>
      </c>
    </row>
    <row r="2814" spans="1:18" x14ac:dyDescent="0.25">
      <c r="A2814">
        <v>2812</v>
      </c>
      <c r="B2814" t="s">
        <v>12917</v>
      </c>
      <c r="C2814" t="s">
        <v>12918</v>
      </c>
      <c r="D2814">
        <v>1</v>
      </c>
      <c r="E2814" t="s">
        <v>12919</v>
      </c>
      <c r="F2814" t="s">
        <v>12920</v>
      </c>
      <c r="G2814">
        <v>257487</v>
      </c>
      <c r="H2814">
        <v>2673</v>
      </c>
      <c r="I2814">
        <v>113</v>
      </c>
      <c r="J2814">
        <v>0</v>
      </c>
      <c r="K2814">
        <v>0</v>
      </c>
      <c r="L2814" t="s">
        <v>11895</v>
      </c>
      <c r="M2814">
        <v>40700</v>
      </c>
      <c r="N2814" t="s">
        <v>22</v>
      </c>
      <c r="O2814">
        <v>37</v>
      </c>
      <c r="P2814" t="s">
        <v>12921</v>
      </c>
      <c r="Q2814">
        <v>209</v>
      </c>
      <c r="R2814">
        <v>11150300</v>
      </c>
    </row>
    <row r="2815" spans="1:18" x14ac:dyDescent="0.25">
      <c r="A2815">
        <v>2813</v>
      </c>
      <c r="B2815" t="s">
        <v>12922</v>
      </c>
      <c r="C2815" t="s">
        <v>12923</v>
      </c>
      <c r="D2815">
        <v>1</v>
      </c>
      <c r="E2815" t="s">
        <v>12924</v>
      </c>
      <c r="F2815" t="s">
        <v>12922</v>
      </c>
      <c r="G2815">
        <v>13422208</v>
      </c>
      <c r="H2815">
        <v>96043</v>
      </c>
      <c r="I2815">
        <v>8671</v>
      </c>
      <c r="J2815">
        <v>0</v>
      </c>
      <c r="K2815">
        <v>8</v>
      </c>
      <c r="L2815" t="s">
        <v>159</v>
      </c>
      <c r="M2815">
        <v>128000</v>
      </c>
      <c r="N2815" t="s">
        <v>22</v>
      </c>
      <c r="O2815">
        <v>133</v>
      </c>
      <c r="P2815" t="s">
        <v>12925</v>
      </c>
      <c r="Q2815">
        <v>176</v>
      </c>
      <c r="R2815">
        <v>1027947970</v>
      </c>
    </row>
    <row r="2816" spans="1:18" x14ac:dyDescent="0.25">
      <c r="A2816">
        <v>2814</v>
      </c>
      <c r="B2816" t="s">
        <v>12926</v>
      </c>
      <c r="C2816" t="s">
        <v>12927</v>
      </c>
      <c r="D2816">
        <v>1</v>
      </c>
      <c r="E2816" t="s">
        <v>12928</v>
      </c>
      <c r="F2816" t="s">
        <v>12926</v>
      </c>
      <c r="G2816">
        <v>85128423</v>
      </c>
      <c r="H2816">
        <v>487213</v>
      </c>
      <c r="I2816">
        <v>19503</v>
      </c>
      <c r="J2816">
        <v>0</v>
      </c>
      <c r="K2816">
        <v>2709</v>
      </c>
      <c r="L2816" t="s">
        <v>219</v>
      </c>
      <c r="M2816">
        <v>321000</v>
      </c>
      <c r="N2816" t="s">
        <v>22</v>
      </c>
      <c r="O2816">
        <v>6311</v>
      </c>
      <c r="P2816" t="s">
        <v>12929</v>
      </c>
      <c r="Q2816">
        <v>1253</v>
      </c>
      <c r="R2816">
        <v>1072273971</v>
      </c>
    </row>
    <row r="2817" spans="1:18" x14ac:dyDescent="0.25">
      <c r="A2817">
        <v>2815</v>
      </c>
      <c r="B2817" t="s">
        <v>12930</v>
      </c>
      <c r="C2817" t="s">
        <v>12931</v>
      </c>
      <c r="D2817">
        <v>1</v>
      </c>
      <c r="E2817" t="s">
        <v>12932</v>
      </c>
      <c r="F2817" t="s">
        <v>12930</v>
      </c>
      <c r="G2817">
        <v>86001</v>
      </c>
      <c r="H2817">
        <v>967</v>
      </c>
      <c r="I2817">
        <v>50</v>
      </c>
      <c r="J2817">
        <v>0</v>
      </c>
      <c r="K2817">
        <v>0</v>
      </c>
      <c r="L2817" t="s">
        <v>1397</v>
      </c>
      <c r="M2817">
        <v>45</v>
      </c>
      <c r="N2817" t="s">
        <v>22</v>
      </c>
      <c r="O2817">
        <v>21</v>
      </c>
      <c r="P2817" t="s">
        <v>10808</v>
      </c>
      <c r="Q2817">
        <v>173</v>
      </c>
      <c r="R2817">
        <v>32471792</v>
      </c>
    </row>
    <row r="2818" spans="1:18" x14ac:dyDescent="0.25">
      <c r="A2818">
        <v>2816</v>
      </c>
      <c r="B2818" t="s">
        <v>12933</v>
      </c>
      <c r="C2818" t="s">
        <v>12934</v>
      </c>
      <c r="D2818">
        <v>1</v>
      </c>
      <c r="E2818" t="s">
        <v>12935</v>
      </c>
      <c r="F2818" t="s">
        <v>12933</v>
      </c>
      <c r="G2818">
        <v>1199707</v>
      </c>
      <c r="H2818">
        <v>9527</v>
      </c>
      <c r="I2818">
        <v>677</v>
      </c>
      <c r="J2818">
        <v>0</v>
      </c>
      <c r="K2818">
        <v>0</v>
      </c>
      <c r="L2818" t="s">
        <v>876</v>
      </c>
      <c r="M2818">
        <v>157000</v>
      </c>
      <c r="N2818" t="s">
        <v>22</v>
      </c>
      <c r="O2818">
        <v>153</v>
      </c>
      <c r="P2818" t="s">
        <v>9891</v>
      </c>
      <c r="Q2818">
        <v>176</v>
      </c>
      <c r="R2818">
        <v>1907466764</v>
      </c>
    </row>
    <row r="2819" spans="1:18" x14ac:dyDescent="0.25">
      <c r="A2819">
        <v>2817</v>
      </c>
      <c r="B2819" t="s">
        <v>12936</v>
      </c>
      <c r="C2819" t="s">
        <v>12937</v>
      </c>
      <c r="D2819">
        <v>1</v>
      </c>
      <c r="E2819" t="s">
        <v>12938</v>
      </c>
      <c r="F2819" t="s">
        <v>12936</v>
      </c>
      <c r="G2819">
        <v>31010194</v>
      </c>
      <c r="H2819">
        <v>336305</v>
      </c>
      <c r="I2819">
        <v>32186</v>
      </c>
      <c r="J2819">
        <v>0</v>
      </c>
      <c r="K2819">
        <v>475</v>
      </c>
      <c r="L2819" t="s">
        <v>2042</v>
      </c>
      <c r="M2819">
        <v>11100</v>
      </c>
      <c r="N2819" t="s">
        <v>22</v>
      </c>
      <c r="O2819">
        <v>37</v>
      </c>
      <c r="P2819" t="s">
        <v>12939</v>
      </c>
      <c r="Q2819">
        <v>1476</v>
      </c>
      <c r="R2819">
        <v>278122170</v>
      </c>
    </row>
    <row r="2820" spans="1:18" x14ac:dyDescent="0.25">
      <c r="A2820">
        <v>2818</v>
      </c>
      <c r="B2820" t="s">
        <v>12940</v>
      </c>
      <c r="C2820" t="s">
        <v>12941</v>
      </c>
      <c r="D2820">
        <v>1</v>
      </c>
      <c r="E2820" t="s">
        <v>12942</v>
      </c>
      <c r="F2820" t="s">
        <v>12940</v>
      </c>
      <c r="G2820">
        <v>8657716</v>
      </c>
      <c r="H2820">
        <v>76160</v>
      </c>
      <c r="I2820">
        <v>4914</v>
      </c>
      <c r="J2820">
        <v>0</v>
      </c>
      <c r="K2820">
        <v>1224</v>
      </c>
      <c r="L2820" t="s">
        <v>2189</v>
      </c>
      <c r="M2820">
        <v>98800</v>
      </c>
      <c r="N2820" t="s">
        <v>22</v>
      </c>
      <c r="O2820">
        <v>317</v>
      </c>
      <c r="P2820" t="s">
        <v>12943</v>
      </c>
      <c r="Q2820">
        <v>1134</v>
      </c>
      <c r="R2820">
        <v>433060744</v>
      </c>
    </row>
    <row r="2821" spans="1:18" x14ac:dyDescent="0.25">
      <c r="A2821">
        <v>2819</v>
      </c>
      <c r="B2821" t="s">
        <v>2707</v>
      </c>
      <c r="C2821" t="s">
        <v>12944</v>
      </c>
      <c r="D2821">
        <v>1</v>
      </c>
      <c r="E2821" t="s">
        <v>12945</v>
      </c>
      <c r="F2821" t="s">
        <v>2707</v>
      </c>
      <c r="G2821">
        <v>57463</v>
      </c>
      <c r="H2821">
        <v>1042</v>
      </c>
      <c r="I2821">
        <v>63</v>
      </c>
      <c r="J2821">
        <v>0</v>
      </c>
      <c r="K2821">
        <v>26</v>
      </c>
      <c r="L2821" t="s">
        <v>12946</v>
      </c>
      <c r="M2821">
        <v>3940</v>
      </c>
      <c r="N2821" t="s">
        <v>22</v>
      </c>
      <c r="O2821">
        <v>80</v>
      </c>
      <c r="P2821" t="s">
        <v>12947</v>
      </c>
      <c r="Q2821">
        <v>909</v>
      </c>
      <c r="R2821">
        <v>18660275</v>
      </c>
    </row>
    <row r="2822" spans="1:18" x14ac:dyDescent="0.25">
      <c r="A2822">
        <v>2820</v>
      </c>
      <c r="B2822" t="s">
        <v>12948</v>
      </c>
      <c r="C2822" t="s">
        <v>12949</v>
      </c>
      <c r="D2822">
        <v>1</v>
      </c>
      <c r="E2822" t="s">
        <v>12950</v>
      </c>
      <c r="F2822" t="s">
        <v>12948</v>
      </c>
      <c r="G2822">
        <v>174152</v>
      </c>
      <c r="H2822">
        <v>3088</v>
      </c>
      <c r="I2822">
        <v>180</v>
      </c>
      <c r="J2822">
        <v>0</v>
      </c>
      <c r="K2822">
        <v>6</v>
      </c>
      <c r="L2822" t="s">
        <v>12951</v>
      </c>
      <c r="M2822">
        <v>23</v>
      </c>
      <c r="N2822" t="s">
        <v>22</v>
      </c>
      <c r="O2822">
        <v>24</v>
      </c>
      <c r="P2822" t="s">
        <v>12952</v>
      </c>
      <c r="Q2822">
        <v>523</v>
      </c>
      <c r="R2822">
        <v>628008</v>
      </c>
    </row>
    <row r="2823" spans="1:18" x14ac:dyDescent="0.25">
      <c r="A2823">
        <v>2821</v>
      </c>
      <c r="B2823" t="s">
        <v>12953</v>
      </c>
      <c r="C2823" t="s">
        <v>12954</v>
      </c>
      <c r="D2823">
        <v>1</v>
      </c>
      <c r="E2823" t="s">
        <v>12955</v>
      </c>
      <c r="F2823" t="s">
        <v>12953</v>
      </c>
      <c r="G2823">
        <v>4445611</v>
      </c>
      <c r="H2823">
        <v>60937</v>
      </c>
      <c r="I2823">
        <v>5339</v>
      </c>
      <c r="J2823">
        <v>0</v>
      </c>
      <c r="K2823">
        <v>267</v>
      </c>
      <c r="L2823" t="s">
        <v>10128</v>
      </c>
      <c r="M2823">
        <v>30100</v>
      </c>
      <c r="N2823" t="s">
        <v>22</v>
      </c>
      <c r="O2823">
        <v>458</v>
      </c>
      <c r="P2823" t="s">
        <v>12956</v>
      </c>
      <c r="Q2823">
        <v>842</v>
      </c>
      <c r="R2823">
        <v>161719997</v>
      </c>
    </row>
    <row r="2824" spans="1:18" x14ac:dyDescent="0.25">
      <c r="A2824">
        <v>2822</v>
      </c>
      <c r="B2824" t="s">
        <v>12957</v>
      </c>
      <c r="C2824" t="s">
        <v>12958</v>
      </c>
      <c r="D2824">
        <v>1</v>
      </c>
      <c r="E2824" t="s">
        <v>12959</v>
      </c>
      <c r="F2824" t="s">
        <v>12960</v>
      </c>
      <c r="G2824">
        <v>767136</v>
      </c>
      <c r="H2824">
        <v>17099</v>
      </c>
      <c r="I2824">
        <v>1223</v>
      </c>
      <c r="J2824">
        <v>0</v>
      </c>
      <c r="K2824">
        <v>6</v>
      </c>
      <c r="L2824" t="s">
        <v>8653</v>
      </c>
      <c r="M2824">
        <v>20100</v>
      </c>
      <c r="N2824" t="s">
        <v>22</v>
      </c>
      <c r="O2824">
        <v>128</v>
      </c>
      <c r="P2824" t="s">
        <v>8654</v>
      </c>
      <c r="Q2824">
        <v>930</v>
      </c>
      <c r="R2824">
        <v>40105205</v>
      </c>
    </row>
    <row r="2825" spans="1:18" x14ac:dyDescent="0.25">
      <c r="A2825">
        <v>2823</v>
      </c>
      <c r="B2825" t="s">
        <v>12961</v>
      </c>
      <c r="C2825" t="s">
        <v>12962</v>
      </c>
      <c r="D2825">
        <v>1</v>
      </c>
      <c r="E2825" t="s">
        <v>12963</v>
      </c>
      <c r="F2825" t="s">
        <v>12961</v>
      </c>
      <c r="G2825">
        <v>378996</v>
      </c>
      <c r="H2825">
        <v>9216</v>
      </c>
      <c r="I2825">
        <v>347</v>
      </c>
      <c r="J2825">
        <v>0</v>
      </c>
      <c r="K2825">
        <v>235</v>
      </c>
      <c r="L2825" t="s">
        <v>12964</v>
      </c>
      <c r="M2825">
        <v>633</v>
      </c>
      <c r="N2825" t="s">
        <v>22</v>
      </c>
      <c r="O2825">
        <v>20</v>
      </c>
      <c r="P2825" t="s">
        <v>12965</v>
      </c>
      <c r="Q2825">
        <v>1371</v>
      </c>
      <c r="R2825">
        <v>1820486</v>
      </c>
    </row>
    <row r="2826" spans="1:18" x14ac:dyDescent="0.25">
      <c r="A2826">
        <v>2824</v>
      </c>
      <c r="B2826" t="s">
        <v>6204</v>
      </c>
      <c r="C2826" t="s">
        <v>12966</v>
      </c>
      <c r="D2826">
        <v>1</v>
      </c>
      <c r="E2826" t="s">
        <v>12967</v>
      </c>
      <c r="F2826" t="s">
        <v>6204</v>
      </c>
      <c r="G2826">
        <v>65584</v>
      </c>
      <c r="H2826">
        <v>1025</v>
      </c>
      <c r="I2826">
        <v>56</v>
      </c>
      <c r="J2826">
        <v>0</v>
      </c>
      <c r="K2826">
        <v>0</v>
      </c>
      <c r="L2826" t="s">
        <v>3914</v>
      </c>
      <c r="M2826">
        <v>735</v>
      </c>
      <c r="N2826" t="s">
        <v>22</v>
      </c>
      <c r="O2826">
        <v>193</v>
      </c>
      <c r="P2826" t="s">
        <v>12968</v>
      </c>
      <c r="Q2826">
        <v>706</v>
      </c>
      <c r="R2826">
        <v>2919442</v>
      </c>
    </row>
    <row r="2827" spans="1:18" x14ac:dyDescent="0.25">
      <c r="A2827">
        <v>2825</v>
      </c>
      <c r="B2827" t="s">
        <v>12969</v>
      </c>
      <c r="C2827" t="s">
        <v>12970</v>
      </c>
      <c r="D2827">
        <v>1</v>
      </c>
      <c r="E2827" t="s">
        <v>12971</v>
      </c>
      <c r="F2827" t="s">
        <v>12972</v>
      </c>
      <c r="G2827">
        <v>874880</v>
      </c>
      <c r="H2827">
        <v>12236</v>
      </c>
      <c r="I2827">
        <v>172</v>
      </c>
      <c r="J2827">
        <v>0</v>
      </c>
      <c r="K2827">
        <v>234</v>
      </c>
      <c r="L2827" t="s">
        <v>12973</v>
      </c>
      <c r="M2827">
        <v>173000</v>
      </c>
      <c r="N2827" t="s">
        <v>22</v>
      </c>
      <c r="O2827">
        <v>92</v>
      </c>
      <c r="P2827" t="s">
        <v>12974</v>
      </c>
      <c r="Q2827">
        <v>1773</v>
      </c>
      <c r="R2827">
        <v>72595886</v>
      </c>
    </row>
    <row r="2828" spans="1:18" x14ac:dyDescent="0.25">
      <c r="A2828">
        <v>2826</v>
      </c>
      <c r="B2828" t="s">
        <v>12975</v>
      </c>
      <c r="C2828" t="s">
        <v>12976</v>
      </c>
      <c r="D2828">
        <v>1</v>
      </c>
      <c r="E2828" t="s">
        <v>12977</v>
      </c>
      <c r="F2828" t="s">
        <v>12975</v>
      </c>
      <c r="G2828">
        <v>7693423</v>
      </c>
      <c r="H2828">
        <v>103620</v>
      </c>
      <c r="I2828">
        <v>6682</v>
      </c>
      <c r="J2828">
        <v>0</v>
      </c>
      <c r="K2828">
        <v>371</v>
      </c>
      <c r="L2828" t="s">
        <v>10036</v>
      </c>
      <c r="M2828">
        <v>69500</v>
      </c>
      <c r="N2828" t="s">
        <v>22</v>
      </c>
      <c r="O2828">
        <v>177</v>
      </c>
      <c r="P2828" t="s">
        <v>12978</v>
      </c>
      <c r="Q2828">
        <v>1508</v>
      </c>
      <c r="R2828">
        <v>150328056</v>
      </c>
    </row>
    <row r="2829" spans="1:18" x14ac:dyDescent="0.25">
      <c r="A2829">
        <v>2827</v>
      </c>
      <c r="B2829" t="s">
        <v>12979</v>
      </c>
      <c r="C2829" t="s">
        <v>12980</v>
      </c>
      <c r="D2829">
        <v>1</v>
      </c>
      <c r="E2829" t="s">
        <v>12981</v>
      </c>
      <c r="F2829" t="s">
        <v>12982</v>
      </c>
      <c r="G2829">
        <v>3074847</v>
      </c>
      <c r="H2829">
        <v>41781</v>
      </c>
      <c r="I2829">
        <v>2370</v>
      </c>
      <c r="J2829">
        <v>0</v>
      </c>
      <c r="K2829">
        <v>631</v>
      </c>
      <c r="L2829" t="s">
        <v>1850</v>
      </c>
      <c r="M2829">
        <v>90900</v>
      </c>
      <c r="N2829" t="s">
        <v>22</v>
      </c>
      <c r="O2829">
        <v>246</v>
      </c>
      <c r="P2829" t="s">
        <v>12983</v>
      </c>
      <c r="Q2829">
        <v>1531</v>
      </c>
      <c r="R2829">
        <v>480080224</v>
      </c>
    </row>
    <row r="2830" spans="1:18" x14ac:dyDescent="0.25">
      <c r="A2830">
        <v>2828</v>
      </c>
      <c r="B2830" t="s">
        <v>12984</v>
      </c>
      <c r="C2830" t="s">
        <v>12985</v>
      </c>
      <c r="D2830">
        <v>1</v>
      </c>
      <c r="E2830" t="s">
        <v>12986</v>
      </c>
      <c r="F2830" t="s">
        <v>12987</v>
      </c>
      <c r="G2830">
        <v>630072</v>
      </c>
      <c r="H2830">
        <v>9369</v>
      </c>
      <c r="I2830">
        <v>701</v>
      </c>
      <c r="J2830">
        <v>0</v>
      </c>
      <c r="K2830">
        <v>16</v>
      </c>
      <c r="L2830" t="s">
        <v>1839</v>
      </c>
      <c r="M2830">
        <v>17500</v>
      </c>
      <c r="N2830" t="s">
        <v>22</v>
      </c>
      <c r="O2830">
        <v>49</v>
      </c>
      <c r="P2830" t="s">
        <v>12988</v>
      </c>
      <c r="Q2830">
        <v>412</v>
      </c>
      <c r="R2830">
        <v>143117071</v>
      </c>
    </row>
    <row r="2831" spans="1:18" x14ac:dyDescent="0.25">
      <c r="A2831">
        <v>2829</v>
      </c>
      <c r="B2831" t="s">
        <v>12989</v>
      </c>
      <c r="C2831" t="s">
        <v>12990</v>
      </c>
      <c r="D2831">
        <v>1</v>
      </c>
      <c r="E2831" t="s">
        <v>12991</v>
      </c>
      <c r="F2831" t="s">
        <v>12989</v>
      </c>
      <c r="G2831">
        <v>1834746</v>
      </c>
      <c r="H2831">
        <v>21165</v>
      </c>
      <c r="I2831">
        <v>1104</v>
      </c>
      <c r="J2831">
        <v>0</v>
      </c>
      <c r="K2831">
        <v>203</v>
      </c>
      <c r="L2831" t="s">
        <v>1901</v>
      </c>
      <c r="M2831">
        <v>9160</v>
      </c>
      <c r="N2831" t="s">
        <v>22</v>
      </c>
      <c r="O2831">
        <v>144</v>
      </c>
      <c r="P2831" t="s">
        <v>12992</v>
      </c>
      <c r="Q2831">
        <v>1363</v>
      </c>
      <c r="R2831">
        <v>103917291</v>
      </c>
    </row>
    <row r="2832" spans="1:18" x14ac:dyDescent="0.25">
      <c r="A2832">
        <v>2830</v>
      </c>
      <c r="B2832" t="s">
        <v>3799</v>
      </c>
      <c r="C2832" t="s">
        <v>12993</v>
      </c>
      <c r="D2832">
        <v>1</v>
      </c>
      <c r="E2832" t="s">
        <v>12994</v>
      </c>
      <c r="F2832" t="s">
        <v>12995</v>
      </c>
      <c r="G2832">
        <v>25</v>
      </c>
      <c r="H2832">
        <v>0</v>
      </c>
      <c r="I2832">
        <v>0</v>
      </c>
      <c r="J2832">
        <v>0</v>
      </c>
      <c r="K2832">
        <v>0</v>
      </c>
      <c r="L2832" t="s">
        <v>12996</v>
      </c>
      <c r="M2832">
        <v>261</v>
      </c>
      <c r="N2832" t="s">
        <v>22</v>
      </c>
      <c r="O2832">
        <v>121</v>
      </c>
      <c r="P2832" t="s">
        <v>12997</v>
      </c>
      <c r="Q2832">
        <v>408</v>
      </c>
      <c r="R2832">
        <v>84437</v>
      </c>
    </row>
    <row r="2833" spans="1:18" x14ac:dyDescent="0.25">
      <c r="A2833">
        <v>2831</v>
      </c>
      <c r="B2833" t="s">
        <v>12998</v>
      </c>
      <c r="C2833" t="s">
        <v>12999</v>
      </c>
      <c r="D2833">
        <v>1</v>
      </c>
      <c r="E2833" t="s">
        <v>13000</v>
      </c>
      <c r="F2833" t="s">
        <v>12998</v>
      </c>
      <c r="G2833">
        <v>890776</v>
      </c>
      <c r="H2833">
        <v>15025</v>
      </c>
      <c r="I2833">
        <v>2172</v>
      </c>
      <c r="J2833">
        <v>0</v>
      </c>
      <c r="K2833">
        <v>49</v>
      </c>
      <c r="L2833" t="s">
        <v>2140</v>
      </c>
      <c r="M2833">
        <v>8420</v>
      </c>
      <c r="N2833" t="s">
        <v>22</v>
      </c>
      <c r="O2833">
        <v>138</v>
      </c>
      <c r="P2833" t="s">
        <v>13001</v>
      </c>
      <c r="Q2833">
        <v>846</v>
      </c>
      <c r="R2833">
        <v>73548992</v>
      </c>
    </row>
    <row r="2834" spans="1:18" x14ac:dyDescent="0.25">
      <c r="A2834">
        <v>2832</v>
      </c>
      <c r="B2834" t="s">
        <v>13002</v>
      </c>
      <c r="C2834" t="s">
        <v>13003</v>
      </c>
      <c r="D2834">
        <v>1</v>
      </c>
      <c r="E2834" t="s">
        <v>13004</v>
      </c>
      <c r="F2834" t="s">
        <v>13002</v>
      </c>
      <c r="G2834">
        <v>3368731</v>
      </c>
      <c r="H2834">
        <v>33448</v>
      </c>
      <c r="I2834">
        <v>1882</v>
      </c>
      <c r="J2834">
        <v>0</v>
      </c>
      <c r="K2834">
        <v>125</v>
      </c>
      <c r="L2834" t="s">
        <v>13005</v>
      </c>
      <c r="M2834">
        <v>6700</v>
      </c>
      <c r="N2834" t="s">
        <v>22</v>
      </c>
      <c r="O2834">
        <v>202</v>
      </c>
      <c r="P2834" t="s">
        <v>13006</v>
      </c>
      <c r="Q2834">
        <v>1040</v>
      </c>
      <c r="R2834">
        <v>164325966</v>
      </c>
    </row>
    <row r="2835" spans="1:18" x14ac:dyDescent="0.25">
      <c r="A2835">
        <v>2833</v>
      </c>
      <c r="B2835" t="s">
        <v>13007</v>
      </c>
      <c r="C2835" t="s">
        <v>13008</v>
      </c>
      <c r="D2835">
        <v>1</v>
      </c>
      <c r="E2835" t="s">
        <v>13009</v>
      </c>
      <c r="F2835" t="s">
        <v>13010</v>
      </c>
      <c r="G2835">
        <v>137453988</v>
      </c>
      <c r="H2835">
        <v>1058332</v>
      </c>
      <c r="I2835">
        <v>45648</v>
      </c>
      <c r="J2835">
        <v>0</v>
      </c>
      <c r="K2835">
        <v>26956</v>
      </c>
      <c r="L2835" t="s">
        <v>13011</v>
      </c>
      <c r="M2835">
        <v>5440000</v>
      </c>
      <c r="N2835" t="s">
        <v>22</v>
      </c>
      <c r="O2835">
        <v>232</v>
      </c>
      <c r="P2835" t="s">
        <v>13012</v>
      </c>
      <c r="Q2835">
        <v>839</v>
      </c>
      <c r="R2835">
        <v>3244110304</v>
      </c>
    </row>
    <row r="2836" spans="1:18" x14ac:dyDescent="0.25">
      <c r="A2836">
        <v>2834</v>
      </c>
      <c r="B2836" t="s">
        <v>13013</v>
      </c>
      <c r="C2836" t="s">
        <v>13014</v>
      </c>
      <c r="D2836">
        <v>1</v>
      </c>
      <c r="E2836" t="s">
        <v>13015</v>
      </c>
      <c r="F2836" t="s">
        <v>13013</v>
      </c>
      <c r="G2836">
        <v>2317700</v>
      </c>
      <c r="H2836">
        <v>25000</v>
      </c>
      <c r="I2836">
        <v>1368</v>
      </c>
      <c r="J2836">
        <v>0</v>
      </c>
      <c r="K2836">
        <v>300</v>
      </c>
      <c r="L2836" t="s">
        <v>13016</v>
      </c>
      <c r="M2836">
        <v>1330</v>
      </c>
      <c r="N2836" t="s">
        <v>22</v>
      </c>
      <c r="O2836">
        <v>106</v>
      </c>
      <c r="P2836" t="s">
        <v>13017</v>
      </c>
      <c r="Q2836">
        <v>776</v>
      </c>
      <c r="R2836">
        <v>59736877</v>
      </c>
    </row>
    <row r="2837" spans="1:18" x14ac:dyDescent="0.25">
      <c r="A2837">
        <v>2835</v>
      </c>
      <c r="B2837" t="s">
        <v>13018</v>
      </c>
      <c r="C2837" t="s">
        <v>13019</v>
      </c>
      <c r="D2837">
        <v>1</v>
      </c>
      <c r="E2837" t="s">
        <v>13020</v>
      </c>
      <c r="F2837" t="s">
        <v>13018</v>
      </c>
      <c r="G2837">
        <v>9736119</v>
      </c>
      <c r="H2837">
        <v>106294</v>
      </c>
      <c r="I2837">
        <v>9388</v>
      </c>
      <c r="J2837">
        <v>0</v>
      </c>
      <c r="K2837">
        <v>132</v>
      </c>
      <c r="L2837" t="s">
        <v>10087</v>
      </c>
      <c r="M2837">
        <v>53500</v>
      </c>
      <c r="N2837" t="s">
        <v>22</v>
      </c>
      <c r="O2837">
        <v>309</v>
      </c>
      <c r="P2837" t="s">
        <v>13021</v>
      </c>
      <c r="Q2837">
        <v>993</v>
      </c>
      <c r="R2837">
        <v>538097956</v>
      </c>
    </row>
    <row r="2838" spans="1:18" x14ac:dyDescent="0.25">
      <c r="A2838">
        <v>2836</v>
      </c>
      <c r="B2838" t="s">
        <v>13022</v>
      </c>
      <c r="C2838" t="s">
        <v>13023</v>
      </c>
      <c r="D2838">
        <v>1</v>
      </c>
      <c r="E2838" t="s">
        <v>13024</v>
      </c>
      <c r="F2838" t="s">
        <v>13022</v>
      </c>
      <c r="G2838">
        <v>10624</v>
      </c>
      <c r="H2838">
        <v>210</v>
      </c>
      <c r="I2838">
        <v>14</v>
      </c>
      <c r="J2838">
        <v>0</v>
      </c>
      <c r="K2838">
        <v>0</v>
      </c>
      <c r="L2838" t="s">
        <v>13025</v>
      </c>
      <c r="M2838">
        <v>20600</v>
      </c>
      <c r="N2838" t="s">
        <v>22</v>
      </c>
      <c r="O2838">
        <v>158</v>
      </c>
      <c r="P2838" t="s">
        <v>13026</v>
      </c>
      <c r="Q2838">
        <v>43</v>
      </c>
      <c r="R2838">
        <v>9685393</v>
      </c>
    </row>
    <row r="2839" spans="1:18" x14ac:dyDescent="0.25">
      <c r="A2839">
        <v>2837</v>
      </c>
      <c r="B2839" t="s">
        <v>13027</v>
      </c>
      <c r="C2839" t="s">
        <v>13028</v>
      </c>
      <c r="D2839">
        <v>1</v>
      </c>
      <c r="E2839" t="s">
        <v>13029</v>
      </c>
      <c r="F2839" t="s">
        <v>13027</v>
      </c>
      <c r="G2839">
        <v>274769</v>
      </c>
      <c r="H2839">
        <v>5514</v>
      </c>
      <c r="I2839">
        <v>58</v>
      </c>
      <c r="J2839">
        <v>0</v>
      </c>
      <c r="K2839">
        <v>105</v>
      </c>
      <c r="L2839" t="s">
        <v>2492</v>
      </c>
      <c r="M2839">
        <v>6020</v>
      </c>
      <c r="N2839" t="s">
        <v>22</v>
      </c>
      <c r="O2839">
        <v>101</v>
      </c>
      <c r="P2839" t="s">
        <v>13030</v>
      </c>
      <c r="Q2839">
        <v>877</v>
      </c>
      <c r="R2839">
        <v>15781415</v>
      </c>
    </row>
    <row r="2840" spans="1:18" x14ac:dyDescent="0.25">
      <c r="A2840">
        <v>2838</v>
      </c>
      <c r="B2840" t="s">
        <v>4860</v>
      </c>
      <c r="C2840" t="s">
        <v>13031</v>
      </c>
      <c r="D2840">
        <v>1</v>
      </c>
      <c r="E2840" t="s">
        <v>13032</v>
      </c>
      <c r="F2840" t="s">
        <v>4860</v>
      </c>
      <c r="G2840">
        <v>7925325</v>
      </c>
      <c r="H2840">
        <v>76793</v>
      </c>
      <c r="I2840">
        <v>4964</v>
      </c>
      <c r="J2840">
        <v>0</v>
      </c>
      <c r="K2840">
        <v>633</v>
      </c>
      <c r="L2840" t="s">
        <v>2060</v>
      </c>
      <c r="M2840">
        <v>83700</v>
      </c>
      <c r="N2840" t="s">
        <v>22</v>
      </c>
      <c r="O2840">
        <v>103</v>
      </c>
      <c r="P2840" t="s">
        <v>13033</v>
      </c>
      <c r="Q2840">
        <v>1524</v>
      </c>
      <c r="R2840">
        <v>230153771</v>
      </c>
    </row>
    <row r="2841" spans="1:18" x14ac:dyDescent="0.25">
      <c r="A2841">
        <v>2839</v>
      </c>
      <c r="B2841" t="s">
        <v>13034</v>
      </c>
      <c r="C2841" t="s">
        <v>13035</v>
      </c>
      <c r="D2841">
        <v>1</v>
      </c>
      <c r="E2841" t="s">
        <v>13036</v>
      </c>
      <c r="F2841" t="s">
        <v>13034</v>
      </c>
      <c r="G2841">
        <v>94943</v>
      </c>
      <c r="H2841">
        <v>1709</v>
      </c>
      <c r="I2841">
        <v>66</v>
      </c>
      <c r="J2841">
        <v>0</v>
      </c>
      <c r="K2841">
        <v>14</v>
      </c>
      <c r="L2841" t="s">
        <v>1901</v>
      </c>
      <c r="M2841">
        <v>9160</v>
      </c>
      <c r="N2841" t="s">
        <v>22</v>
      </c>
      <c r="O2841">
        <v>144</v>
      </c>
      <c r="P2841" t="s">
        <v>13037</v>
      </c>
      <c r="Q2841">
        <v>1483</v>
      </c>
      <c r="R2841">
        <v>103917291</v>
      </c>
    </row>
    <row r="2842" spans="1:18" x14ac:dyDescent="0.25">
      <c r="A2842">
        <v>2840</v>
      </c>
      <c r="B2842" t="s">
        <v>13038</v>
      </c>
      <c r="C2842" t="s">
        <v>13039</v>
      </c>
      <c r="D2842">
        <v>1</v>
      </c>
      <c r="E2842" t="s">
        <v>13040</v>
      </c>
      <c r="F2842" t="s">
        <v>5729</v>
      </c>
      <c r="G2842">
        <v>1727983</v>
      </c>
      <c r="H2842">
        <v>20999</v>
      </c>
      <c r="I2842">
        <v>1466</v>
      </c>
      <c r="J2842">
        <v>0</v>
      </c>
      <c r="K2842">
        <v>25</v>
      </c>
      <c r="L2842" t="s">
        <v>4555</v>
      </c>
      <c r="M2842">
        <v>7400</v>
      </c>
      <c r="N2842" t="s">
        <v>22</v>
      </c>
      <c r="O2842">
        <v>234</v>
      </c>
      <c r="P2842" t="s">
        <v>13041</v>
      </c>
      <c r="Q2842">
        <v>1094</v>
      </c>
      <c r="R2842">
        <v>106476599</v>
      </c>
    </row>
    <row r="2843" spans="1:18" x14ac:dyDescent="0.25">
      <c r="A2843">
        <v>2841</v>
      </c>
      <c r="B2843" t="s">
        <v>13042</v>
      </c>
      <c r="C2843" t="s">
        <v>13043</v>
      </c>
      <c r="D2843">
        <v>1</v>
      </c>
      <c r="E2843" t="s">
        <v>13044</v>
      </c>
      <c r="F2843" t="s">
        <v>13042</v>
      </c>
      <c r="G2843">
        <v>603499</v>
      </c>
      <c r="H2843">
        <v>9459</v>
      </c>
      <c r="I2843">
        <v>476</v>
      </c>
      <c r="J2843">
        <v>0</v>
      </c>
      <c r="K2843">
        <v>30</v>
      </c>
      <c r="L2843" t="s">
        <v>2356</v>
      </c>
      <c r="M2843">
        <v>6020</v>
      </c>
      <c r="N2843" t="s">
        <v>22</v>
      </c>
      <c r="O2843">
        <v>370</v>
      </c>
      <c r="P2843" t="s">
        <v>13045</v>
      </c>
      <c r="Q2843">
        <v>1127</v>
      </c>
      <c r="R2843">
        <v>75761790</v>
      </c>
    </row>
    <row r="2844" spans="1:18" x14ac:dyDescent="0.25">
      <c r="A2844">
        <v>2842</v>
      </c>
      <c r="B2844" t="s">
        <v>13046</v>
      </c>
      <c r="C2844" t="s">
        <v>13047</v>
      </c>
      <c r="D2844">
        <v>1</v>
      </c>
      <c r="E2844" t="s">
        <v>13048</v>
      </c>
      <c r="F2844" t="s">
        <v>13046</v>
      </c>
      <c r="G2844">
        <v>5122270</v>
      </c>
      <c r="H2844">
        <v>47081</v>
      </c>
      <c r="I2844">
        <v>4109</v>
      </c>
      <c r="J2844">
        <v>0</v>
      </c>
      <c r="K2844">
        <v>164</v>
      </c>
      <c r="L2844" t="s">
        <v>13016</v>
      </c>
      <c r="M2844">
        <v>1330</v>
      </c>
      <c r="N2844" t="s">
        <v>22</v>
      </c>
      <c r="O2844">
        <v>106</v>
      </c>
      <c r="P2844" t="s">
        <v>13049</v>
      </c>
      <c r="Q2844">
        <v>1147</v>
      </c>
      <c r="R2844">
        <v>59736877</v>
      </c>
    </row>
    <row r="2845" spans="1:18" x14ac:dyDescent="0.25">
      <c r="A2845">
        <v>2843</v>
      </c>
      <c r="B2845" t="s">
        <v>13050</v>
      </c>
      <c r="C2845" t="s">
        <v>13051</v>
      </c>
      <c r="D2845">
        <v>1</v>
      </c>
      <c r="E2845" t="s">
        <v>13052</v>
      </c>
      <c r="F2845" t="s">
        <v>13050</v>
      </c>
      <c r="G2845">
        <v>2163320</v>
      </c>
      <c r="H2845">
        <v>26738</v>
      </c>
      <c r="I2845">
        <v>2160</v>
      </c>
      <c r="J2845">
        <v>0</v>
      </c>
      <c r="K2845">
        <v>157</v>
      </c>
      <c r="L2845" t="s">
        <v>1901</v>
      </c>
      <c r="M2845">
        <v>9160</v>
      </c>
      <c r="N2845" t="s">
        <v>22</v>
      </c>
      <c r="O2845">
        <v>144</v>
      </c>
      <c r="P2845" t="s">
        <v>13053</v>
      </c>
      <c r="Q2845">
        <v>1553</v>
      </c>
      <c r="R2845">
        <v>103917291</v>
      </c>
    </row>
    <row r="2846" spans="1:18" x14ac:dyDescent="0.25">
      <c r="A2846">
        <v>2844</v>
      </c>
      <c r="B2846" t="s">
        <v>13054</v>
      </c>
      <c r="C2846" t="s">
        <v>13055</v>
      </c>
      <c r="D2846">
        <v>1</v>
      </c>
      <c r="E2846" t="s">
        <v>13056</v>
      </c>
      <c r="F2846" t="s">
        <v>13054</v>
      </c>
      <c r="G2846">
        <v>377053</v>
      </c>
      <c r="H2846">
        <v>6606</v>
      </c>
      <c r="I2846">
        <v>420</v>
      </c>
      <c r="J2846">
        <v>0</v>
      </c>
      <c r="K2846">
        <v>24</v>
      </c>
      <c r="L2846" t="s">
        <v>1869</v>
      </c>
      <c r="M2846">
        <v>109</v>
      </c>
      <c r="N2846" t="s">
        <v>22</v>
      </c>
      <c r="O2846">
        <v>73</v>
      </c>
      <c r="P2846" t="s">
        <v>13057</v>
      </c>
      <c r="Q2846">
        <v>1105</v>
      </c>
      <c r="R2846">
        <v>4839371</v>
      </c>
    </row>
    <row r="2847" spans="1:18" x14ac:dyDescent="0.25">
      <c r="A2847">
        <v>2845</v>
      </c>
      <c r="B2847" t="s">
        <v>13058</v>
      </c>
      <c r="C2847" t="s">
        <v>13059</v>
      </c>
      <c r="D2847">
        <v>1</v>
      </c>
      <c r="E2847" t="s">
        <v>13060</v>
      </c>
      <c r="F2847" t="s">
        <v>13061</v>
      </c>
      <c r="G2847">
        <v>5724089</v>
      </c>
      <c r="H2847">
        <v>63252</v>
      </c>
      <c r="I2847">
        <v>1288</v>
      </c>
      <c r="J2847">
        <v>0</v>
      </c>
      <c r="K2847">
        <v>1727</v>
      </c>
      <c r="L2847" t="s">
        <v>1850</v>
      </c>
      <c r="M2847">
        <v>90900</v>
      </c>
      <c r="N2847" t="s">
        <v>22</v>
      </c>
      <c r="O2847">
        <v>246</v>
      </c>
      <c r="P2847" t="s">
        <v>13062</v>
      </c>
      <c r="Q2847">
        <v>1519</v>
      </c>
      <c r="R2847">
        <v>480080224</v>
      </c>
    </row>
    <row r="2848" spans="1:18" x14ac:dyDescent="0.25">
      <c r="A2848">
        <v>2846</v>
      </c>
      <c r="B2848" t="s">
        <v>13063</v>
      </c>
      <c r="C2848" t="s">
        <v>13064</v>
      </c>
      <c r="D2848">
        <v>1</v>
      </c>
      <c r="E2848" t="s">
        <v>13065</v>
      </c>
      <c r="F2848" t="s">
        <v>13063</v>
      </c>
      <c r="G2848">
        <v>84622</v>
      </c>
      <c r="H2848">
        <v>1603</v>
      </c>
      <c r="I2848">
        <v>83</v>
      </c>
      <c r="J2848">
        <v>0</v>
      </c>
      <c r="K2848">
        <v>16</v>
      </c>
      <c r="L2848" t="s">
        <v>2492</v>
      </c>
      <c r="M2848">
        <v>6020</v>
      </c>
      <c r="N2848" t="s">
        <v>22</v>
      </c>
      <c r="O2848">
        <v>101</v>
      </c>
      <c r="P2848" t="s">
        <v>13066</v>
      </c>
      <c r="Q2848">
        <v>1169</v>
      </c>
      <c r="R2848">
        <v>15781415</v>
      </c>
    </row>
    <row r="2849" spans="1:18" x14ac:dyDescent="0.25">
      <c r="A2849">
        <v>2847</v>
      </c>
      <c r="B2849" t="s">
        <v>13067</v>
      </c>
      <c r="C2849" t="s">
        <v>13068</v>
      </c>
      <c r="D2849">
        <v>1</v>
      </c>
      <c r="E2849" t="s">
        <v>13069</v>
      </c>
      <c r="F2849" t="s">
        <v>13067</v>
      </c>
      <c r="G2849">
        <v>2947462</v>
      </c>
      <c r="H2849">
        <v>41396</v>
      </c>
      <c r="I2849">
        <v>2398</v>
      </c>
      <c r="J2849">
        <v>0</v>
      </c>
      <c r="K2849">
        <v>208</v>
      </c>
      <c r="L2849" t="s">
        <v>13070</v>
      </c>
      <c r="M2849">
        <v>9420</v>
      </c>
      <c r="N2849" t="s">
        <v>22</v>
      </c>
      <c r="O2849">
        <v>64</v>
      </c>
      <c r="P2849" t="s">
        <v>13071</v>
      </c>
      <c r="Q2849">
        <v>1010</v>
      </c>
      <c r="R2849">
        <v>40183515</v>
      </c>
    </row>
    <row r="2850" spans="1:18" x14ac:dyDescent="0.25">
      <c r="A2850">
        <v>2848</v>
      </c>
      <c r="B2850" t="s">
        <v>13072</v>
      </c>
      <c r="C2850" t="s">
        <v>13073</v>
      </c>
      <c r="D2850">
        <v>1</v>
      </c>
      <c r="E2850" t="s">
        <v>13074</v>
      </c>
      <c r="F2850" t="s">
        <v>13072</v>
      </c>
      <c r="G2850">
        <v>12085180</v>
      </c>
      <c r="H2850">
        <v>147235</v>
      </c>
      <c r="I2850">
        <v>6990</v>
      </c>
      <c r="J2850">
        <v>0</v>
      </c>
      <c r="K2850">
        <v>388</v>
      </c>
      <c r="L2850" t="s">
        <v>2280</v>
      </c>
      <c r="M2850">
        <v>41500</v>
      </c>
      <c r="N2850" t="s">
        <v>22</v>
      </c>
      <c r="O2850">
        <v>379</v>
      </c>
      <c r="P2850" t="s">
        <v>13075</v>
      </c>
      <c r="Q2850">
        <v>1759</v>
      </c>
      <c r="R2850">
        <v>280441754</v>
      </c>
    </row>
    <row r="2851" spans="1:18" x14ac:dyDescent="0.25">
      <c r="A2851">
        <v>2849</v>
      </c>
      <c r="B2851" t="s">
        <v>13076</v>
      </c>
      <c r="C2851" t="s">
        <v>13077</v>
      </c>
      <c r="D2851">
        <v>1</v>
      </c>
      <c r="E2851" t="s">
        <v>13078</v>
      </c>
      <c r="F2851" t="s">
        <v>13076</v>
      </c>
      <c r="G2851">
        <v>165316</v>
      </c>
      <c r="H2851">
        <v>3093</v>
      </c>
      <c r="I2851">
        <v>58</v>
      </c>
      <c r="J2851">
        <v>0</v>
      </c>
      <c r="K2851">
        <v>0</v>
      </c>
      <c r="L2851" t="s">
        <v>2453</v>
      </c>
      <c r="M2851">
        <v>631</v>
      </c>
      <c r="N2851" t="s">
        <v>22</v>
      </c>
      <c r="O2851">
        <v>21</v>
      </c>
      <c r="P2851" t="s">
        <v>13079</v>
      </c>
      <c r="Q2851">
        <v>155</v>
      </c>
      <c r="R2851">
        <v>2015592</v>
      </c>
    </row>
    <row r="2852" spans="1:18" x14ac:dyDescent="0.25">
      <c r="A2852">
        <v>2850</v>
      </c>
      <c r="B2852" t="s">
        <v>13080</v>
      </c>
      <c r="C2852" t="s">
        <v>13081</v>
      </c>
      <c r="D2852">
        <v>1</v>
      </c>
      <c r="E2852" t="s">
        <v>13082</v>
      </c>
      <c r="F2852" t="s">
        <v>13080</v>
      </c>
      <c r="G2852">
        <v>370597</v>
      </c>
      <c r="H2852">
        <v>6247</v>
      </c>
      <c r="I2852">
        <v>581</v>
      </c>
      <c r="J2852">
        <v>0</v>
      </c>
      <c r="K2852">
        <v>29</v>
      </c>
      <c r="L2852" t="s">
        <v>2356</v>
      </c>
      <c r="M2852">
        <v>6020</v>
      </c>
      <c r="N2852" t="s">
        <v>22</v>
      </c>
      <c r="O2852">
        <v>370</v>
      </c>
      <c r="P2852" t="s">
        <v>4705</v>
      </c>
      <c r="Q2852">
        <v>1127</v>
      </c>
      <c r="R2852">
        <v>75761790</v>
      </c>
    </row>
    <row r="2853" spans="1:18" x14ac:dyDescent="0.25">
      <c r="A2853">
        <v>2851</v>
      </c>
      <c r="B2853" t="s">
        <v>13083</v>
      </c>
      <c r="C2853" t="s">
        <v>13084</v>
      </c>
      <c r="D2853">
        <v>1</v>
      </c>
      <c r="E2853" t="s">
        <v>13085</v>
      </c>
      <c r="F2853" t="s">
        <v>13083</v>
      </c>
      <c r="G2853">
        <v>277853</v>
      </c>
      <c r="H2853">
        <v>3138</v>
      </c>
      <c r="I2853">
        <v>102</v>
      </c>
      <c r="J2853">
        <v>0</v>
      </c>
      <c r="K2853">
        <v>110</v>
      </c>
      <c r="L2853" t="s">
        <v>1901</v>
      </c>
      <c r="M2853">
        <v>9160</v>
      </c>
      <c r="N2853" t="s">
        <v>22</v>
      </c>
      <c r="O2853">
        <v>144</v>
      </c>
      <c r="P2853" t="s">
        <v>13086</v>
      </c>
      <c r="Q2853">
        <v>748</v>
      </c>
      <c r="R2853">
        <v>103917291</v>
      </c>
    </row>
    <row r="2854" spans="1:18" x14ac:dyDescent="0.25">
      <c r="A2854">
        <v>2852</v>
      </c>
      <c r="B2854" t="s">
        <v>13087</v>
      </c>
      <c r="C2854" t="s">
        <v>13088</v>
      </c>
      <c r="D2854">
        <v>1</v>
      </c>
      <c r="E2854" t="s">
        <v>13089</v>
      </c>
      <c r="F2854" t="s">
        <v>13090</v>
      </c>
      <c r="G2854">
        <v>10843</v>
      </c>
      <c r="H2854">
        <v>189</v>
      </c>
      <c r="I2854">
        <v>12</v>
      </c>
      <c r="J2854">
        <v>0</v>
      </c>
      <c r="K2854">
        <v>0</v>
      </c>
      <c r="L2854" t="s">
        <v>13091</v>
      </c>
      <c r="M2854">
        <v>563</v>
      </c>
      <c r="N2854" t="s">
        <v>22</v>
      </c>
      <c r="O2854">
        <v>69</v>
      </c>
      <c r="P2854" t="s">
        <v>13092</v>
      </c>
      <c r="Q2854">
        <v>881</v>
      </c>
      <c r="R2854">
        <v>1701587</v>
      </c>
    </row>
    <row r="2855" spans="1:18" x14ac:dyDescent="0.25">
      <c r="A2855">
        <v>2853</v>
      </c>
      <c r="B2855" t="s">
        <v>13093</v>
      </c>
      <c r="C2855" t="s">
        <v>13094</v>
      </c>
      <c r="D2855">
        <v>1</v>
      </c>
      <c r="E2855" t="s">
        <v>13095</v>
      </c>
      <c r="F2855" t="s">
        <v>13093</v>
      </c>
      <c r="G2855">
        <v>5109508</v>
      </c>
      <c r="H2855">
        <v>57806</v>
      </c>
      <c r="I2855">
        <v>2887</v>
      </c>
      <c r="J2855">
        <v>0</v>
      </c>
      <c r="K2855">
        <v>147</v>
      </c>
      <c r="L2855" t="s">
        <v>2189</v>
      </c>
      <c r="M2855">
        <v>98800</v>
      </c>
      <c r="N2855" t="s">
        <v>22</v>
      </c>
      <c r="O2855">
        <v>317</v>
      </c>
      <c r="P2855" t="s">
        <v>11980</v>
      </c>
      <c r="Q2855">
        <v>600</v>
      </c>
      <c r="R2855">
        <v>433060744</v>
      </c>
    </row>
    <row r="2856" spans="1:18" x14ac:dyDescent="0.25">
      <c r="A2856">
        <v>2854</v>
      </c>
      <c r="B2856" t="s">
        <v>13096</v>
      </c>
      <c r="C2856" t="s">
        <v>13097</v>
      </c>
      <c r="D2856">
        <v>1</v>
      </c>
      <c r="E2856" t="s">
        <v>13098</v>
      </c>
      <c r="F2856" t="s">
        <v>13099</v>
      </c>
      <c r="G2856">
        <v>3483294</v>
      </c>
      <c r="H2856">
        <v>48976</v>
      </c>
      <c r="I2856">
        <v>2458</v>
      </c>
      <c r="J2856">
        <v>0</v>
      </c>
      <c r="K2856">
        <v>21</v>
      </c>
      <c r="L2856" t="s">
        <v>13100</v>
      </c>
      <c r="M2856">
        <v>832</v>
      </c>
      <c r="N2856" t="s">
        <v>22</v>
      </c>
      <c r="O2856">
        <v>158</v>
      </c>
      <c r="P2856" t="s">
        <v>13101</v>
      </c>
      <c r="Q2856">
        <v>531</v>
      </c>
      <c r="R2856">
        <v>50511343</v>
      </c>
    </row>
    <row r="2857" spans="1:18" x14ac:dyDescent="0.25">
      <c r="A2857">
        <v>2855</v>
      </c>
      <c r="B2857" t="s">
        <v>13102</v>
      </c>
      <c r="C2857" t="s">
        <v>13103</v>
      </c>
      <c r="D2857">
        <v>1</v>
      </c>
      <c r="E2857" t="s">
        <v>13104</v>
      </c>
      <c r="F2857" t="s">
        <v>13102</v>
      </c>
      <c r="G2857">
        <v>533970</v>
      </c>
      <c r="H2857">
        <v>9597</v>
      </c>
      <c r="I2857">
        <v>701</v>
      </c>
      <c r="J2857">
        <v>0</v>
      </c>
      <c r="K2857">
        <v>69</v>
      </c>
      <c r="L2857" t="s">
        <v>2140</v>
      </c>
      <c r="M2857">
        <v>8420</v>
      </c>
      <c r="N2857" t="s">
        <v>22</v>
      </c>
      <c r="O2857">
        <v>138</v>
      </c>
      <c r="P2857" t="s">
        <v>12119</v>
      </c>
      <c r="Q2857">
        <v>1013</v>
      </c>
      <c r="R2857">
        <v>73548992</v>
      </c>
    </row>
    <row r="2858" spans="1:18" x14ac:dyDescent="0.25">
      <c r="A2858">
        <v>2856</v>
      </c>
      <c r="B2858" t="s">
        <v>13105</v>
      </c>
      <c r="C2858" t="s">
        <v>13106</v>
      </c>
      <c r="D2858">
        <v>1</v>
      </c>
      <c r="E2858" t="s">
        <v>13107</v>
      </c>
      <c r="F2858" t="s">
        <v>13108</v>
      </c>
      <c r="G2858">
        <v>85</v>
      </c>
      <c r="H2858">
        <v>4</v>
      </c>
      <c r="I2858">
        <v>0</v>
      </c>
      <c r="J2858">
        <v>0</v>
      </c>
      <c r="K2858">
        <v>0</v>
      </c>
      <c r="L2858" t="s">
        <v>13109</v>
      </c>
      <c r="M2858">
        <v>412</v>
      </c>
      <c r="N2858" t="s">
        <v>22</v>
      </c>
      <c r="O2858">
        <v>43</v>
      </c>
      <c r="P2858" t="s">
        <v>13110</v>
      </c>
      <c r="Q2858">
        <v>375</v>
      </c>
      <c r="R2858">
        <v>252257</v>
      </c>
    </row>
    <row r="2859" spans="1:18" x14ac:dyDescent="0.25">
      <c r="A2859">
        <v>2857</v>
      </c>
      <c r="B2859" t="s">
        <v>13111</v>
      </c>
      <c r="C2859" t="s">
        <v>13112</v>
      </c>
      <c r="D2859">
        <v>1</v>
      </c>
      <c r="E2859" t="s">
        <v>13113</v>
      </c>
      <c r="F2859" t="s">
        <v>13111</v>
      </c>
      <c r="G2859">
        <v>736807</v>
      </c>
      <c r="H2859">
        <v>12229</v>
      </c>
      <c r="I2859">
        <v>961</v>
      </c>
      <c r="J2859">
        <v>0</v>
      </c>
      <c r="K2859">
        <v>19</v>
      </c>
      <c r="L2859" t="s">
        <v>12014</v>
      </c>
      <c r="M2859">
        <v>86800</v>
      </c>
      <c r="N2859" t="s">
        <v>22</v>
      </c>
      <c r="O2859">
        <v>436</v>
      </c>
      <c r="P2859" t="s">
        <v>13114</v>
      </c>
      <c r="Q2859">
        <v>1081</v>
      </c>
      <c r="R2859">
        <v>356061927</v>
      </c>
    </row>
    <row r="2860" spans="1:18" x14ac:dyDescent="0.25">
      <c r="A2860">
        <v>2858</v>
      </c>
      <c r="B2860" t="s">
        <v>13115</v>
      </c>
      <c r="C2860" t="s">
        <v>13116</v>
      </c>
      <c r="D2860">
        <v>1</v>
      </c>
      <c r="E2860" t="s">
        <v>13117</v>
      </c>
      <c r="F2860" t="s">
        <v>13115</v>
      </c>
      <c r="G2860">
        <v>288403</v>
      </c>
      <c r="H2860">
        <v>5935</v>
      </c>
      <c r="I2860">
        <v>255</v>
      </c>
      <c r="J2860">
        <v>0</v>
      </c>
      <c r="K2860">
        <v>29</v>
      </c>
      <c r="L2860" t="s">
        <v>1850</v>
      </c>
      <c r="M2860">
        <v>90900</v>
      </c>
      <c r="N2860" t="s">
        <v>22</v>
      </c>
      <c r="O2860">
        <v>246</v>
      </c>
      <c r="P2860" t="s">
        <v>13118</v>
      </c>
      <c r="Q2860">
        <v>1087</v>
      </c>
      <c r="R2860">
        <v>480080224</v>
      </c>
    </row>
    <row r="2861" spans="1:18" x14ac:dyDescent="0.25">
      <c r="A2861">
        <v>2859</v>
      </c>
      <c r="B2861" t="s">
        <v>4424</v>
      </c>
      <c r="C2861" t="s">
        <v>13119</v>
      </c>
      <c r="D2861">
        <v>1</v>
      </c>
      <c r="E2861" t="s">
        <v>13120</v>
      </c>
      <c r="F2861" t="s">
        <v>4424</v>
      </c>
      <c r="G2861">
        <v>811948</v>
      </c>
      <c r="H2861">
        <v>12981</v>
      </c>
      <c r="I2861">
        <v>323</v>
      </c>
      <c r="J2861">
        <v>0</v>
      </c>
      <c r="K2861">
        <v>116</v>
      </c>
      <c r="L2861" t="s">
        <v>2492</v>
      </c>
      <c r="M2861">
        <v>6020</v>
      </c>
      <c r="N2861" t="s">
        <v>22</v>
      </c>
      <c r="O2861">
        <v>101</v>
      </c>
      <c r="P2861" t="s">
        <v>13121</v>
      </c>
      <c r="Q2861">
        <v>1297</v>
      </c>
      <c r="R2861">
        <v>15781415</v>
      </c>
    </row>
    <row r="2862" spans="1:18" x14ac:dyDescent="0.25">
      <c r="A2862">
        <v>2860</v>
      </c>
      <c r="B2862" t="s">
        <v>13122</v>
      </c>
      <c r="C2862" t="s">
        <v>13123</v>
      </c>
      <c r="D2862">
        <v>1</v>
      </c>
      <c r="E2862" t="s">
        <v>13124</v>
      </c>
      <c r="F2862" t="s">
        <v>13122</v>
      </c>
      <c r="G2862">
        <v>295179</v>
      </c>
      <c r="H2862">
        <v>6435</v>
      </c>
      <c r="I2862">
        <v>689</v>
      </c>
      <c r="J2862">
        <v>0</v>
      </c>
      <c r="K2862">
        <v>63</v>
      </c>
      <c r="L2862" t="s">
        <v>13125</v>
      </c>
      <c r="M2862">
        <v>1670</v>
      </c>
      <c r="N2862" t="s">
        <v>22</v>
      </c>
      <c r="O2862">
        <v>203</v>
      </c>
      <c r="P2862" t="s">
        <v>13126</v>
      </c>
      <c r="Q2862">
        <v>1143</v>
      </c>
      <c r="R2862">
        <v>8230233</v>
      </c>
    </row>
    <row r="2863" spans="1:18" x14ac:dyDescent="0.25">
      <c r="A2863">
        <v>2861</v>
      </c>
      <c r="B2863" t="s">
        <v>13127</v>
      </c>
      <c r="C2863" t="s">
        <v>13128</v>
      </c>
      <c r="D2863">
        <v>2</v>
      </c>
      <c r="E2863" t="s">
        <v>13129</v>
      </c>
      <c r="F2863" t="s">
        <v>13130</v>
      </c>
      <c r="G2863">
        <v>633881</v>
      </c>
      <c r="H2863">
        <v>15352</v>
      </c>
      <c r="I2863">
        <v>670</v>
      </c>
      <c r="J2863">
        <v>0</v>
      </c>
      <c r="K2863">
        <v>45</v>
      </c>
      <c r="L2863" t="s">
        <v>13131</v>
      </c>
      <c r="M2863">
        <v>1760</v>
      </c>
      <c r="N2863" t="s">
        <v>22</v>
      </c>
      <c r="O2863">
        <v>43</v>
      </c>
      <c r="P2863" t="s">
        <v>13132</v>
      </c>
      <c r="Q2863">
        <v>558</v>
      </c>
      <c r="R2863">
        <v>2034547</v>
      </c>
    </row>
    <row r="2864" spans="1:18" x14ac:dyDescent="0.25">
      <c r="A2864">
        <v>2862</v>
      </c>
      <c r="B2864" t="s">
        <v>13133</v>
      </c>
      <c r="C2864" t="s">
        <v>13134</v>
      </c>
      <c r="D2864">
        <v>1</v>
      </c>
      <c r="E2864" t="s">
        <v>13135</v>
      </c>
      <c r="F2864" t="s">
        <v>13133</v>
      </c>
      <c r="G2864">
        <v>947248</v>
      </c>
      <c r="H2864">
        <v>16196</v>
      </c>
      <c r="I2864">
        <v>921</v>
      </c>
      <c r="J2864">
        <v>0</v>
      </c>
      <c r="K2864">
        <v>90</v>
      </c>
      <c r="L2864" t="s">
        <v>2027</v>
      </c>
      <c r="M2864">
        <v>8900</v>
      </c>
      <c r="N2864" t="s">
        <v>22</v>
      </c>
      <c r="O2864">
        <v>382</v>
      </c>
      <c r="P2864" t="s">
        <v>13136</v>
      </c>
      <c r="Q2864">
        <v>1001</v>
      </c>
      <c r="R2864">
        <v>71757666</v>
      </c>
    </row>
    <row r="2865" spans="1:18" x14ac:dyDescent="0.25">
      <c r="A2865">
        <v>2863</v>
      </c>
      <c r="B2865" t="s">
        <v>13137</v>
      </c>
      <c r="C2865" t="s">
        <v>13138</v>
      </c>
      <c r="D2865">
        <v>1</v>
      </c>
      <c r="E2865" t="s">
        <v>13139</v>
      </c>
      <c r="F2865" t="s">
        <v>13137</v>
      </c>
      <c r="G2865">
        <v>14546368</v>
      </c>
      <c r="H2865">
        <v>114749</v>
      </c>
      <c r="I2865">
        <v>7112</v>
      </c>
      <c r="J2865">
        <v>0</v>
      </c>
      <c r="K2865">
        <v>830</v>
      </c>
      <c r="L2865" t="s">
        <v>2189</v>
      </c>
      <c r="M2865">
        <v>98800</v>
      </c>
      <c r="N2865" t="s">
        <v>22</v>
      </c>
      <c r="O2865">
        <v>317</v>
      </c>
      <c r="P2865" t="s">
        <v>2217</v>
      </c>
      <c r="Q2865">
        <v>1134</v>
      </c>
      <c r="R2865">
        <v>433060744</v>
      </c>
    </row>
    <row r="2866" spans="1:18" x14ac:dyDescent="0.25">
      <c r="A2866">
        <v>2864</v>
      </c>
      <c r="B2866" t="s">
        <v>13140</v>
      </c>
      <c r="C2866" t="s">
        <v>13141</v>
      </c>
      <c r="D2866">
        <v>1</v>
      </c>
      <c r="E2866" t="s">
        <v>13142</v>
      </c>
      <c r="F2866" t="s">
        <v>13143</v>
      </c>
      <c r="G2866">
        <v>460140</v>
      </c>
      <c r="H2866">
        <v>6684</v>
      </c>
      <c r="I2866">
        <v>555</v>
      </c>
      <c r="J2866">
        <v>0</v>
      </c>
      <c r="K2866">
        <v>25</v>
      </c>
      <c r="L2866" t="s">
        <v>13144</v>
      </c>
      <c r="M2866">
        <v>11400</v>
      </c>
      <c r="N2866" t="s">
        <v>22</v>
      </c>
      <c r="O2866">
        <v>261</v>
      </c>
      <c r="P2866" t="s">
        <v>13145</v>
      </c>
      <c r="Q2866">
        <v>902</v>
      </c>
      <c r="R2866">
        <v>77604800</v>
      </c>
    </row>
    <row r="2867" spans="1:18" x14ac:dyDescent="0.25">
      <c r="A2867">
        <v>2865</v>
      </c>
      <c r="B2867" t="s">
        <v>13146</v>
      </c>
      <c r="C2867" t="s">
        <v>13147</v>
      </c>
      <c r="D2867">
        <v>1</v>
      </c>
      <c r="E2867" t="s">
        <v>13148</v>
      </c>
      <c r="F2867" t="s">
        <v>13146</v>
      </c>
      <c r="G2867">
        <v>815941</v>
      </c>
      <c r="H2867">
        <v>5472</v>
      </c>
      <c r="I2867">
        <v>551</v>
      </c>
      <c r="J2867">
        <v>0</v>
      </c>
      <c r="K2867">
        <v>0</v>
      </c>
      <c r="L2867" t="s">
        <v>10007</v>
      </c>
      <c r="M2867">
        <v>53100</v>
      </c>
      <c r="N2867" t="s">
        <v>22</v>
      </c>
      <c r="O2867">
        <v>2436</v>
      </c>
      <c r="P2867" t="s">
        <v>13149</v>
      </c>
      <c r="Q2867">
        <v>131</v>
      </c>
      <c r="R2867">
        <v>106201485</v>
      </c>
    </row>
    <row r="2868" spans="1:18" x14ac:dyDescent="0.25">
      <c r="A2868">
        <v>2866</v>
      </c>
      <c r="B2868" t="s">
        <v>13150</v>
      </c>
      <c r="C2868" t="s">
        <v>13151</v>
      </c>
      <c r="D2868">
        <v>2</v>
      </c>
      <c r="E2868" t="s">
        <v>13152</v>
      </c>
      <c r="F2868" t="s">
        <v>13150</v>
      </c>
      <c r="G2868">
        <v>929781</v>
      </c>
      <c r="H2868">
        <v>12017</v>
      </c>
      <c r="I2868">
        <v>872</v>
      </c>
      <c r="J2868">
        <v>0</v>
      </c>
      <c r="K2868">
        <v>0</v>
      </c>
      <c r="L2868" t="s">
        <v>1498</v>
      </c>
      <c r="M2868">
        <v>1450</v>
      </c>
      <c r="N2868" t="s">
        <v>22</v>
      </c>
      <c r="O2868">
        <v>388</v>
      </c>
      <c r="P2868" t="s">
        <v>13153</v>
      </c>
      <c r="Q2868">
        <v>222</v>
      </c>
      <c r="R2868">
        <v>30446572</v>
      </c>
    </row>
    <row r="2869" spans="1:18" x14ac:dyDescent="0.25">
      <c r="A2869">
        <v>2867</v>
      </c>
      <c r="B2869" t="s">
        <v>13154</v>
      </c>
      <c r="C2869" t="s">
        <v>13155</v>
      </c>
      <c r="D2869">
        <v>1</v>
      </c>
      <c r="E2869" t="s">
        <v>13156</v>
      </c>
      <c r="F2869" t="s">
        <v>13154</v>
      </c>
      <c r="G2869">
        <v>201157</v>
      </c>
      <c r="H2869">
        <v>5386</v>
      </c>
      <c r="I2869">
        <v>38</v>
      </c>
      <c r="J2869">
        <v>0</v>
      </c>
      <c r="K2869">
        <v>0</v>
      </c>
      <c r="L2869" t="s">
        <v>1565</v>
      </c>
      <c r="M2869">
        <v>26000</v>
      </c>
      <c r="N2869" t="s">
        <v>22</v>
      </c>
      <c r="O2869">
        <v>2204</v>
      </c>
      <c r="P2869" t="s">
        <v>13157</v>
      </c>
      <c r="Q2869">
        <v>54</v>
      </c>
      <c r="R2869">
        <v>311858364</v>
      </c>
    </row>
    <row r="2870" spans="1:18" x14ac:dyDescent="0.25">
      <c r="A2870">
        <v>2868</v>
      </c>
      <c r="B2870" t="s">
        <v>13158</v>
      </c>
      <c r="C2870" t="s">
        <v>13159</v>
      </c>
      <c r="D2870">
        <v>1</v>
      </c>
      <c r="E2870" t="s">
        <v>13160</v>
      </c>
      <c r="F2870" t="s">
        <v>13158</v>
      </c>
      <c r="G2870">
        <v>311886</v>
      </c>
      <c r="H2870">
        <v>7679</v>
      </c>
      <c r="I2870">
        <v>126</v>
      </c>
      <c r="J2870">
        <v>0</v>
      </c>
      <c r="K2870">
        <v>1</v>
      </c>
      <c r="L2870" t="s">
        <v>252</v>
      </c>
      <c r="M2870">
        <v>68300</v>
      </c>
      <c r="N2870" t="s">
        <v>22</v>
      </c>
      <c r="O2870">
        <v>6208</v>
      </c>
      <c r="P2870" t="s">
        <v>13161</v>
      </c>
      <c r="Q2870">
        <v>190</v>
      </c>
      <c r="R2870">
        <v>830926681</v>
      </c>
    </row>
    <row r="2871" spans="1:18" x14ac:dyDescent="0.25">
      <c r="A2871">
        <v>2869</v>
      </c>
      <c r="B2871" t="s">
        <v>13162</v>
      </c>
      <c r="C2871" t="s">
        <v>13163</v>
      </c>
      <c r="D2871">
        <v>1</v>
      </c>
      <c r="E2871" t="s">
        <v>13164</v>
      </c>
      <c r="F2871" t="s">
        <v>13162</v>
      </c>
      <c r="G2871">
        <v>2220176</v>
      </c>
      <c r="H2871">
        <v>16077</v>
      </c>
      <c r="I2871">
        <v>2147</v>
      </c>
      <c r="J2871">
        <v>0</v>
      </c>
      <c r="K2871">
        <v>13</v>
      </c>
      <c r="L2871" t="s">
        <v>13165</v>
      </c>
      <c r="M2871">
        <v>174000</v>
      </c>
      <c r="N2871" t="s">
        <v>22</v>
      </c>
      <c r="O2871">
        <v>2076</v>
      </c>
      <c r="P2871" t="s">
        <v>13166</v>
      </c>
      <c r="Q2871">
        <v>1137</v>
      </c>
      <c r="R2871">
        <v>34565600</v>
      </c>
    </row>
    <row r="2872" spans="1:18" x14ac:dyDescent="0.25">
      <c r="A2872">
        <v>2870</v>
      </c>
      <c r="B2872" t="s">
        <v>13167</v>
      </c>
      <c r="C2872" t="s">
        <v>13168</v>
      </c>
      <c r="D2872">
        <v>1</v>
      </c>
      <c r="E2872" t="s">
        <v>13169</v>
      </c>
      <c r="F2872" t="s">
        <v>13167</v>
      </c>
      <c r="G2872">
        <v>5952617</v>
      </c>
      <c r="H2872">
        <v>57548</v>
      </c>
      <c r="I2872">
        <v>7393</v>
      </c>
      <c r="J2872">
        <v>0</v>
      </c>
      <c r="K2872">
        <v>0</v>
      </c>
      <c r="L2872" t="s">
        <v>1534</v>
      </c>
      <c r="M2872">
        <v>2060</v>
      </c>
      <c r="N2872" t="s">
        <v>22</v>
      </c>
      <c r="O2872">
        <v>56</v>
      </c>
      <c r="P2872" t="s">
        <v>13170</v>
      </c>
      <c r="Q2872">
        <v>188</v>
      </c>
      <c r="R2872">
        <v>576509465</v>
      </c>
    </row>
    <row r="2873" spans="1:18" x14ac:dyDescent="0.25">
      <c r="A2873">
        <v>2871</v>
      </c>
      <c r="B2873" t="s">
        <v>13171</v>
      </c>
      <c r="C2873" t="s">
        <v>13172</v>
      </c>
      <c r="D2873">
        <v>1</v>
      </c>
      <c r="E2873" t="s">
        <v>13173</v>
      </c>
      <c r="F2873" t="s">
        <v>13174</v>
      </c>
      <c r="G2873">
        <v>195410</v>
      </c>
      <c r="H2873">
        <v>3227</v>
      </c>
      <c r="I2873">
        <v>192</v>
      </c>
      <c r="J2873">
        <v>0</v>
      </c>
      <c r="K2873">
        <v>0</v>
      </c>
      <c r="L2873" t="s">
        <v>627</v>
      </c>
      <c r="M2873">
        <v>17200</v>
      </c>
      <c r="N2873" t="s">
        <v>22</v>
      </c>
      <c r="O2873">
        <v>33</v>
      </c>
      <c r="P2873" t="s">
        <v>13175</v>
      </c>
      <c r="Q2873">
        <v>69</v>
      </c>
      <c r="R2873">
        <v>7348434</v>
      </c>
    </row>
    <row r="2874" spans="1:18" x14ac:dyDescent="0.25">
      <c r="A2874">
        <v>2872</v>
      </c>
      <c r="B2874" t="s">
        <v>13176</v>
      </c>
      <c r="C2874" t="s">
        <v>13177</v>
      </c>
      <c r="D2874">
        <v>1</v>
      </c>
      <c r="E2874" t="s">
        <v>13178</v>
      </c>
      <c r="F2874" t="s">
        <v>13176</v>
      </c>
      <c r="G2874">
        <v>2693383</v>
      </c>
      <c r="H2874">
        <v>23585</v>
      </c>
      <c r="I2874">
        <v>1410</v>
      </c>
      <c r="J2874">
        <v>0</v>
      </c>
      <c r="K2874">
        <v>0</v>
      </c>
      <c r="L2874" t="s">
        <v>61</v>
      </c>
      <c r="M2874">
        <v>2520</v>
      </c>
      <c r="N2874" t="s">
        <v>22</v>
      </c>
      <c r="O2874">
        <v>153</v>
      </c>
      <c r="P2874" t="s">
        <v>13179</v>
      </c>
      <c r="Q2874">
        <v>47</v>
      </c>
      <c r="R2874">
        <v>588611473</v>
      </c>
    </row>
    <row r="2875" spans="1:18" x14ac:dyDescent="0.25">
      <c r="A2875">
        <v>2873</v>
      </c>
      <c r="B2875" t="s">
        <v>13180</v>
      </c>
      <c r="C2875" t="s">
        <v>13181</v>
      </c>
      <c r="D2875">
        <v>1</v>
      </c>
      <c r="E2875" t="s">
        <v>13182</v>
      </c>
      <c r="F2875" t="s">
        <v>13180</v>
      </c>
      <c r="G2875">
        <v>2529132</v>
      </c>
      <c r="H2875">
        <v>19945</v>
      </c>
      <c r="I2875">
        <v>1501</v>
      </c>
      <c r="J2875">
        <v>0</v>
      </c>
      <c r="K2875">
        <v>0</v>
      </c>
      <c r="L2875" t="s">
        <v>214</v>
      </c>
      <c r="M2875">
        <v>92500</v>
      </c>
      <c r="N2875" t="s">
        <v>22</v>
      </c>
      <c r="O2875">
        <v>7377</v>
      </c>
      <c r="P2875" t="s">
        <v>13183</v>
      </c>
      <c r="Q2875">
        <v>89</v>
      </c>
      <c r="R2875">
        <v>1042006973</v>
      </c>
    </row>
    <row r="2876" spans="1:18" x14ac:dyDescent="0.25">
      <c r="A2876">
        <v>2874</v>
      </c>
      <c r="B2876" t="s">
        <v>13184</v>
      </c>
      <c r="C2876" t="s">
        <v>13185</v>
      </c>
      <c r="D2876">
        <v>1</v>
      </c>
      <c r="E2876" t="s">
        <v>13186</v>
      </c>
      <c r="F2876" t="s">
        <v>13184</v>
      </c>
      <c r="G2876">
        <v>66939</v>
      </c>
      <c r="H2876">
        <v>985</v>
      </c>
      <c r="I2876">
        <v>48</v>
      </c>
      <c r="J2876">
        <v>0</v>
      </c>
      <c r="K2876">
        <v>0</v>
      </c>
      <c r="L2876" t="s">
        <v>13187</v>
      </c>
      <c r="M2876">
        <v>4930</v>
      </c>
      <c r="N2876" t="s">
        <v>22</v>
      </c>
      <c r="O2876">
        <v>1128</v>
      </c>
      <c r="P2876" t="s">
        <v>13188</v>
      </c>
      <c r="Q2876">
        <v>63</v>
      </c>
      <c r="R2876">
        <v>20712212</v>
      </c>
    </row>
    <row r="2877" spans="1:18" x14ac:dyDescent="0.25">
      <c r="A2877">
        <v>2875</v>
      </c>
      <c r="B2877" t="s">
        <v>13189</v>
      </c>
      <c r="C2877" t="s">
        <v>13190</v>
      </c>
      <c r="D2877">
        <v>1</v>
      </c>
      <c r="E2877" t="s">
        <v>13191</v>
      </c>
      <c r="F2877" t="s">
        <v>13189</v>
      </c>
      <c r="G2877">
        <v>769603</v>
      </c>
      <c r="H2877">
        <v>6954</v>
      </c>
      <c r="I2877">
        <v>685</v>
      </c>
      <c r="J2877">
        <v>0</v>
      </c>
      <c r="K2877">
        <v>0</v>
      </c>
      <c r="L2877" t="s">
        <v>12755</v>
      </c>
      <c r="M2877">
        <v>2450</v>
      </c>
      <c r="N2877" t="s">
        <v>22</v>
      </c>
      <c r="O2877">
        <v>611</v>
      </c>
      <c r="P2877" t="s">
        <v>13192</v>
      </c>
      <c r="Q2877">
        <v>75</v>
      </c>
      <c r="R2877">
        <v>11558050</v>
      </c>
    </row>
    <row r="2878" spans="1:18" x14ac:dyDescent="0.25">
      <c r="A2878">
        <v>2876</v>
      </c>
      <c r="B2878" t="s">
        <v>13193</v>
      </c>
      <c r="C2878" t="s">
        <v>13194</v>
      </c>
      <c r="D2878">
        <v>1</v>
      </c>
      <c r="E2878" t="s">
        <v>13195</v>
      </c>
      <c r="F2878" t="s">
        <v>13193</v>
      </c>
      <c r="G2878">
        <v>13862246</v>
      </c>
      <c r="H2878">
        <v>56638</v>
      </c>
      <c r="I2878">
        <v>7483</v>
      </c>
      <c r="J2878">
        <v>0</v>
      </c>
      <c r="K2878">
        <v>8</v>
      </c>
      <c r="L2878" t="s">
        <v>13196</v>
      </c>
      <c r="M2878">
        <v>3970</v>
      </c>
      <c r="N2878" t="s">
        <v>22</v>
      </c>
      <c r="O2878">
        <v>8</v>
      </c>
      <c r="P2878" t="s">
        <v>13197</v>
      </c>
      <c r="Q2878">
        <v>287</v>
      </c>
      <c r="R2878">
        <v>43356015</v>
      </c>
    </row>
    <row r="2879" spans="1:18" x14ac:dyDescent="0.25">
      <c r="A2879">
        <v>2877</v>
      </c>
      <c r="B2879" t="s">
        <v>13198</v>
      </c>
      <c r="C2879" t="s">
        <v>13199</v>
      </c>
      <c r="D2879">
        <v>2</v>
      </c>
      <c r="E2879" t="s">
        <v>13200</v>
      </c>
      <c r="F2879" t="s">
        <v>13198</v>
      </c>
      <c r="G2879">
        <v>71798231</v>
      </c>
      <c r="H2879">
        <v>422358</v>
      </c>
      <c r="I2879">
        <v>35561</v>
      </c>
      <c r="J2879">
        <v>0</v>
      </c>
      <c r="K2879">
        <v>861</v>
      </c>
      <c r="L2879" t="s">
        <v>876</v>
      </c>
      <c r="M2879">
        <v>157000</v>
      </c>
      <c r="N2879" t="s">
        <v>22</v>
      </c>
      <c r="O2879">
        <v>153</v>
      </c>
      <c r="P2879" t="s">
        <v>10725</v>
      </c>
      <c r="Q2879">
        <v>285</v>
      </c>
      <c r="R2879">
        <v>1907466764</v>
      </c>
    </row>
    <row r="2880" spans="1:18" x14ac:dyDescent="0.25">
      <c r="A2880">
        <v>2878</v>
      </c>
      <c r="B2880" t="s">
        <v>13201</v>
      </c>
      <c r="C2880" t="s">
        <v>13202</v>
      </c>
      <c r="D2880">
        <v>1</v>
      </c>
      <c r="E2880" t="s">
        <v>13203</v>
      </c>
      <c r="F2880" t="s">
        <v>13201</v>
      </c>
      <c r="G2880">
        <v>5395355</v>
      </c>
      <c r="H2880">
        <v>43157</v>
      </c>
      <c r="I2880">
        <v>3084</v>
      </c>
      <c r="J2880">
        <v>0</v>
      </c>
      <c r="K2880">
        <v>1</v>
      </c>
      <c r="L2880" t="s">
        <v>13204</v>
      </c>
      <c r="M2880">
        <v>14100</v>
      </c>
      <c r="N2880" t="s">
        <v>22</v>
      </c>
      <c r="O2880">
        <v>384</v>
      </c>
      <c r="P2880" t="s">
        <v>13205</v>
      </c>
      <c r="Q2880">
        <v>148</v>
      </c>
      <c r="R2880">
        <v>96706927</v>
      </c>
    </row>
    <row r="2881" spans="1:18" x14ac:dyDescent="0.25">
      <c r="A2881">
        <v>2879</v>
      </c>
      <c r="B2881" t="s">
        <v>13206</v>
      </c>
      <c r="C2881" t="s">
        <v>13207</v>
      </c>
      <c r="D2881">
        <v>1</v>
      </c>
      <c r="E2881" t="s">
        <v>13208</v>
      </c>
      <c r="F2881" t="s">
        <v>13209</v>
      </c>
      <c r="G2881">
        <v>26244333</v>
      </c>
      <c r="H2881">
        <v>190936</v>
      </c>
      <c r="I2881">
        <v>28847</v>
      </c>
      <c r="J2881">
        <v>0</v>
      </c>
      <c r="K2881">
        <v>462</v>
      </c>
      <c r="L2881" t="s">
        <v>13210</v>
      </c>
      <c r="M2881">
        <v>9270</v>
      </c>
      <c r="N2881" t="s">
        <v>22</v>
      </c>
      <c r="O2881">
        <v>526</v>
      </c>
      <c r="P2881" t="s">
        <v>13211</v>
      </c>
      <c r="Q2881">
        <v>1661</v>
      </c>
      <c r="R2881">
        <v>69621318</v>
      </c>
    </row>
    <row r="2882" spans="1:18" x14ac:dyDescent="0.25">
      <c r="A2882">
        <v>2880</v>
      </c>
      <c r="B2882" t="s">
        <v>13212</v>
      </c>
      <c r="C2882" t="s">
        <v>13213</v>
      </c>
      <c r="D2882">
        <v>1</v>
      </c>
      <c r="E2882" t="s">
        <v>13214</v>
      </c>
      <c r="F2882" t="s">
        <v>13212</v>
      </c>
      <c r="G2882">
        <v>39071306</v>
      </c>
      <c r="H2882">
        <v>206161</v>
      </c>
      <c r="I2882">
        <v>15149</v>
      </c>
      <c r="J2882">
        <v>0</v>
      </c>
      <c r="K2882">
        <v>711</v>
      </c>
      <c r="L2882" t="s">
        <v>214</v>
      </c>
      <c r="M2882">
        <v>92500</v>
      </c>
      <c r="N2882" t="s">
        <v>22</v>
      </c>
      <c r="O2882">
        <v>7377</v>
      </c>
      <c r="P2882" t="s">
        <v>13215</v>
      </c>
      <c r="Q2882">
        <v>538</v>
      </c>
      <c r="R2882">
        <v>1042006973</v>
      </c>
    </row>
    <row r="2883" spans="1:18" x14ac:dyDescent="0.25">
      <c r="A2883">
        <v>2881</v>
      </c>
      <c r="B2883" t="s">
        <v>13216</v>
      </c>
      <c r="C2883" t="s">
        <v>13217</v>
      </c>
      <c r="D2883">
        <v>1</v>
      </c>
      <c r="E2883" t="s">
        <v>13218</v>
      </c>
      <c r="F2883" t="s">
        <v>13216</v>
      </c>
      <c r="G2883">
        <v>2510706</v>
      </c>
      <c r="H2883">
        <v>17563</v>
      </c>
      <c r="I2883">
        <v>1572</v>
      </c>
      <c r="J2883">
        <v>0</v>
      </c>
      <c r="K2883">
        <v>1</v>
      </c>
      <c r="L2883" t="s">
        <v>115</v>
      </c>
      <c r="M2883">
        <v>38300</v>
      </c>
      <c r="N2883" t="s">
        <v>22</v>
      </c>
      <c r="O2883">
        <v>5125</v>
      </c>
      <c r="P2883" t="s">
        <v>116</v>
      </c>
      <c r="Q2883">
        <v>166</v>
      </c>
      <c r="R2883">
        <v>797907021</v>
      </c>
    </row>
    <row r="2884" spans="1:18" x14ac:dyDescent="0.25">
      <c r="A2884">
        <v>2882</v>
      </c>
      <c r="B2884" t="s">
        <v>13219</v>
      </c>
      <c r="C2884" t="s">
        <v>13220</v>
      </c>
      <c r="D2884">
        <v>1</v>
      </c>
      <c r="E2884" t="s">
        <v>13221</v>
      </c>
      <c r="F2884" t="s">
        <v>13219</v>
      </c>
      <c r="G2884">
        <v>1659114</v>
      </c>
      <c r="H2884">
        <v>11163</v>
      </c>
      <c r="I2884">
        <v>1260</v>
      </c>
      <c r="J2884">
        <v>0</v>
      </c>
      <c r="K2884">
        <v>14</v>
      </c>
      <c r="L2884" t="s">
        <v>13210</v>
      </c>
      <c r="M2884">
        <v>9270</v>
      </c>
      <c r="N2884" t="s">
        <v>22</v>
      </c>
      <c r="O2884">
        <v>526</v>
      </c>
      <c r="P2884" t="s">
        <v>13222</v>
      </c>
      <c r="Q2884">
        <v>356</v>
      </c>
      <c r="R2884">
        <v>69621318</v>
      </c>
    </row>
    <row r="2885" spans="1:18" x14ac:dyDescent="0.25">
      <c r="A2885">
        <v>2883</v>
      </c>
      <c r="B2885" t="s">
        <v>13223</v>
      </c>
      <c r="C2885" t="s">
        <v>13224</v>
      </c>
      <c r="D2885">
        <v>1</v>
      </c>
      <c r="E2885" t="s">
        <v>13225</v>
      </c>
      <c r="F2885" t="s">
        <v>13223</v>
      </c>
      <c r="G2885">
        <v>285354</v>
      </c>
      <c r="H2885">
        <v>5506</v>
      </c>
      <c r="I2885">
        <v>200</v>
      </c>
      <c r="J2885">
        <v>0</v>
      </c>
      <c r="K2885">
        <v>0</v>
      </c>
      <c r="L2885" t="s">
        <v>1543</v>
      </c>
      <c r="M2885">
        <v>38300</v>
      </c>
      <c r="N2885" t="s">
        <v>22</v>
      </c>
      <c r="O2885">
        <v>1867</v>
      </c>
      <c r="P2885" t="s">
        <v>13226</v>
      </c>
      <c r="Q2885">
        <v>19</v>
      </c>
      <c r="R2885">
        <v>209357248</v>
      </c>
    </row>
    <row r="2886" spans="1:18" x14ac:dyDescent="0.25">
      <c r="A2886">
        <v>2884</v>
      </c>
      <c r="B2886" t="s">
        <v>13227</v>
      </c>
      <c r="C2886" t="s">
        <v>13228</v>
      </c>
      <c r="D2886">
        <v>1</v>
      </c>
      <c r="E2886" t="s">
        <v>13229</v>
      </c>
      <c r="F2886" t="s">
        <v>13227</v>
      </c>
      <c r="G2886">
        <v>428246</v>
      </c>
      <c r="H2886">
        <v>5216</v>
      </c>
      <c r="I2886">
        <v>606</v>
      </c>
      <c r="J2886">
        <v>0</v>
      </c>
      <c r="K2886">
        <v>0</v>
      </c>
      <c r="L2886" t="s">
        <v>10643</v>
      </c>
      <c r="M2886">
        <v>22300</v>
      </c>
      <c r="N2886" t="s">
        <v>22</v>
      </c>
      <c r="O2886">
        <v>98</v>
      </c>
      <c r="P2886" t="s">
        <v>13230</v>
      </c>
      <c r="Q2886">
        <v>199</v>
      </c>
      <c r="R2886">
        <v>293981551</v>
      </c>
    </row>
    <row r="2887" spans="1:18" x14ac:dyDescent="0.25">
      <c r="A2887">
        <v>2885</v>
      </c>
      <c r="B2887" t="s">
        <v>13231</v>
      </c>
      <c r="C2887" t="s">
        <v>13232</v>
      </c>
      <c r="D2887">
        <v>1</v>
      </c>
      <c r="E2887" t="s">
        <v>13233</v>
      </c>
      <c r="F2887" t="s">
        <v>13231</v>
      </c>
      <c r="G2887">
        <v>125196</v>
      </c>
      <c r="H2887">
        <v>1270</v>
      </c>
      <c r="I2887">
        <v>86</v>
      </c>
      <c r="J2887">
        <v>0</v>
      </c>
      <c r="K2887">
        <v>0</v>
      </c>
      <c r="L2887" t="s">
        <v>1443</v>
      </c>
      <c r="M2887">
        <v>2490</v>
      </c>
      <c r="N2887" t="s">
        <v>22</v>
      </c>
      <c r="O2887">
        <v>27</v>
      </c>
      <c r="P2887" t="s">
        <v>13234</v>
      </c>
      <c r="Q2887">
        <v>41</v>
      </c>
      <c r="R2887">
        <v>328810087</v>
      </c>
    </row>
    <row r="2888" spans="1:18" x14ac:dyDescent="0.25">
      <c r="A2888">
        <v>2886</v>
      </c>
      <c r="B2888" t="s">
        <v>13235</v>
      </c>
      <c r="C2888" t="s">
        <v>13236</v>
      </c>
      <c r="D2888">
        <v>1</v>
      </c>
      <c r="E2888" t="s">
        <v>13237</v>
      </c>
      <c r="F2888" t="s">
        <v>13235</v>
      </c>
      <c r="G2888">
        <v>8761106</v>
      </c>
      <c r="H2888">
        <v>55508</v>
      </c>
      <c r="I2888">
        <v>2266</v>
      </c>
      <c r="J2888">
        <v>0</v>
      </c>
      <c r="K2888">
        <v>12</v>
      </c>
      <c r="L2888" t="s">
        <v>10766</v>
      </c>
      <c r="M2888">
        <v>26500</v>
      </c>
      <c r="N2888" t="s">
        <v>22</v>
      </c>
      <c r="O2888">
        <v>180</v>
      </c>
      <c r="P2888" t="s">
        <v>13238</v>
      </c>
      <c r="Q2888">
        <v>215</v>
      </c>
      <c r="R2888">
        <v>148559350</v>
      </c>
    </row>
    <row r="2889" spans="1:18" x14ac:dyDescent="0.25">
      <c r="A2889">
        <v>2887</v>
      </c>
      <c r="B2889" t="s">
        <v>13239</v>
      </c>
      <c r="C2889" t="s">
        <v>13240</v>
      </c>
      <c r="D2889">
        <v>1</v>
      </c>
      <c r="E2889" t="s">
        <v>13241</v>
      </c>
      <c r="F2889" t="s">
        <v>13239</v>
      </c>
      <c r="G2889">
        <v>6993993</v>
      </c>
      <c r="H2889">
        <v>25063</v>
      </c>
      <c r="I2889">
        <v>2181</v>
      </c>
      <c r="J2889">
        <v>0</v>
      </c>
      <c r="K2889">
        <v>110</v>
      </c>
      <c r="L2889" t="s">
        <v>13242</v>
      </c>
      <c r="M2889">
        <v>133000</v>
      </c>
      <c r="N2889" t="s">
        <v>22</v>
      </c>
      <c r="O2889">
        <v>410</v>
      </c>
      <c r="P2889" t="s">
        <v>13243</v>
      </c>
      <c r="Q2889">
        <v>322</v>
      </c>
      <c r="R2889">
        <v>150945581</v>
      </c>
    </row>
    <row r="2890" spans="1:18" x14ac:dyDescent="0.25">
      <c r="A2890">
        <v>2888</v>
      </c>
      <c r="B2890" t="s">
        <v>13244</v>
      </c>
      <c r="C2890" t="s">
        <v>13245</v>
      </c>
      <c r="D2890">
        <v>1</v>
      </c>
      <c r="E2890" t="s">
        <v>13246</v>
      </c>
      <c r="F2890" t="s">
        <v>13244</v>
      </c>
      <c r="G2890">
        <v>550801</v>
      </c>
      <c r="H2890">
        <v>5280</v>
      </c>
      <c r="I2890">
        <v>741</v>
      </c>
      <c r="J2890">
        <v>0</v>
      </c>
      <c r="K2890">
        <v>0</v>
      </c>
      <c r="L2890" t="s">
        <v>214</v>
      </c>
      <c r="M2890">
        <v>92500</v>
      </c>
      <c r="N2890" t="s">
        <v>22</v>
      </c>
      <c r="O2890">
        <v>7377</v>
      </c>
      <c r="P2890" t="s">
        <v>13247</v>
      </c>
      <c r="Q2890">
        <v>26</v>
      </c>
      <c r="R2890">
        <v>1042006973</v>
      </c>
    </row>
    <row r="2891" spans="1:18" x14ac:dyDescent="0.25">
      <c r="A2891">
        <v>2889</v>
      </c>
      <c r="B2891" t="s">
        <v>13248</v>
      </c>
      <c r="C2891" t="s">
        <v>13249</v>
      </c>
      <c r="D2891">
        <v>1</v>
      </c>
      <c r="E2891" t="s">
        <v>13250</v>
      </c>
      <c r="F2891" t="s">
        <v>13248</v>
      </c>
      <c r="G2891">
        <v>337404</v>
      </c>
      <c r="H2891">
        <v>5310</v>
      </c>
      <c r="I2891">
        <v>291</v>
      </c>
      <c r="J2891">
        <v>0</v>
      </c>
      <c r="K2891">
        <v>0</v>
      </c>
      <c r="L2891" t="s">
        <v>13251</v>
      </c>
      <c r="M2891">
        <v>7420</v>
      </c>
      <c r="N2891" t="s">
        <v>22</v>
      </c>
      <c r="O2891">
        <v>1419</v>
      </c>
      <c r="P2891" t="s">
        <v>13252</v>
      </c>
      <c r="Q2891">
        <v>19</v>
      </c>
      <c r="R2891">
        <v>144145722</v>
      </c>
    </row>
    <row r="2892" spans="1:18" x14ac:dyDescent="0.25">
      <c r="A2892">
        <v>2890</v>
      </c>
      <c r="B2892" t="s">
        <v>13253</v>
      </c>
      <c r="C2892" t="s">
        <v>13254</v>
      </c>
      <c r="D2892">
        <v>1</v>
      </c>
      <c r="E2892" t="s">
        <v>13255</v>
      </c>
      <c r="F2892" t="s">
        <v>13256</v>
      </c>
      <c r="G2892">
        <v>737793</v>
      </c>
      <c r="H2892">
        <v>8399</v>
      </c>
      <c r="I2892">
        <v>464</v>
      </c>
      <c r="J2892">
        <v>0</v>
      </c>
      <c r="K2892">
        <v>1</v>
      </c>
      <c r="L2892" t="s">
        <v>10634</v>
      </c>
      <c r="M2892">
        <v>250000</v>
      </c>
      <c r="N2892" t="s">
        <v>22</v>
      </c>
      <c r="O2892">
        <v>454</v>
      </c>
      <c r="P2892" t="s">
        <v>13257</v>
      </c>
      <c r="Q2892">
        <v>169</v>
      </c>
      <c r="R2892">
        <v>267167178</v>
      </c>
    </row>
    <row r="2893" spans="1:18" x14ac:dyDescent="0.25">
      <c r="A2893">
        <v>2891</v>
      </c>
      <c r="B2893" t="s">
        <v>13258</v>
      </c>
      <c r="C2893" t="s">
        <v>13259</v>
      </c>
      <c r="D2893">
        <v>1</v>
      </c>
      <c r="E2893" t="s">
        <v>13260</v>
      </c>
      <c r="F2893" t="s">
        <v>13258</v>
      </c>
      <c r="G2893">
        <v>538868</v>
      </c>
      <c r="H2893">
        <v>23426</v>
      </c>
      <c r="I2893">
        <v>300</v>
      </c>
      <c r="J2893">
        <v>0</v>
      </c>
      <c r="K2893">
        <v>0</v>
      </c>
      <c r="L2893" t="s">
        <v>10766</v>
      </c>
      <c r="M2893">
        <v>26500</v>
      </c>
      <c r="N2893" t="s">
        <v>22</v>
      </c>
      <c r="O2893">
        <v>180</v>
      </c>
      <c r="P2893" t="s">
        <v>13261</v>
      </c>
      <c r="Q2893">
        <v>47</v>
      </c>
      <c r="R2893">
        <v>148559350</v>
      </c>
    </row>
    <row r="2894" spans="1:18" x14ac:dyDescent="0.25">
      <c r="A2894">
        <v>2892</v>
      </c>
      <c r="B2894" t="s">
        <v>13262</v>
      </c>
      <c r="C2894" t="s">
        <v>13263</v>
      </c>
      <c r="D2894">
        <v>1</v>
      </c>
      <c r="E2894" t="s">
        <v>13264</v>
      </c>
      <c r="F2894" t="s">
        <v>13262</v>
      </c>
      <c r="G2894">
        <v>7879761</v>
      </c>
      <c r="H2894">
        <v>59145</v>
      </c>
      <c r="I2894">
        <v>3140</v>
      </c>
      <c r="J2894">
        <v>0</v>
      </c>
      <c r="K2894">
        <v>3</v>
      </c>
      <c r="L2894" t="s">
        <v>708</v>
      </c>
      <c r="M2894">
        <v>1190</v>
      </c>
      <c r="N2894" t="s">
        <v>22</v>
      </c>
      <c r="O2894">
        <v>92</v>
      </c>
      <c r="P2894" t="s">
        <v>13265</v>
      </c>
      <c r="Q2894">
        <v>118</v>
      </c>
      <c r="R2894">
        <v>88008770</v>
      </c>
    </row>
    <row r="2895" spans="1:18" x14ac:dyDescent="0.25">
      <c r="A2895">
        <v>2893</v>
      </c>
      <c r="B2895" t="s">
        <v>13266</v>
      </c>
      <c r="C2895" t="s">
        <v>13267</v>
      </c>
      <c r="D2895">
        <v>1</v>
      </c>
      <c r="E2895" t="s">
        <v>13268</v>
      </c>
      <c r="F2895" t="s">
        <v>13269</v>
      </c>
      <c r="G2895">
        <v>65</v>
      </c>
      <c r="H2895">
        <v>27</v>
      </c>
      <c r="I2895">
        <v>0</v>
      </c>
      <c r="J2895">
        <v>0</v>
      </c>
      <c r="K2895">
        <v>21</v>
      </c>
      <c r="L2895" t="s">
        <v>13270</v>
      </c>
      <c r="M2895">
        <v>66</v>
      </c>
      <c r="N2895" t="s">
        <v>22</v>
      </c>
      <c r="O2895">
        <v>11</v>
      </c>
      <c r="P2895" t="s">
        <v>13271</v>
      </c>
      <c r="Q2895">
        <v>386</v>
      </c>
      <c r="R2895">
        <v>10832</v>
      </c>
    </row>
    <row r="2896" spans="1:18" x14ac:dyDescent="0.25">
      <c r="A2896">
        <v>2894</v>
      </c>
      <c r="B2896" t="s">
        <v>13272</v>
      </c>
      <c r="C2896" t="s">
        <v>13273</v>
      </c>
      <c r="D2896">
        <v>1</v>
      </c>
      <c r="E2896" t="s">
        <v>13274</v>
      </c>
      <c r="F2896" t="s">
        <v>13272</v>
      </c>
      <c r="G2896">
        <v>52842763</v>
      </c>
      <c r="H2896">
        <v>196039</v>
      </c>
      <c r="I2896">
        <v>17610</v>
      </c>
      <c r="J2896">
        <v>0</v>
      </c>
      <c r="K2896">
        <v>247</v>
      </c>
      <c r="L2896" t="s">
        <v>1484</v>
      </c>
      <c r="M2896">
        <v>12400</v>
      </c>
      <c r="N2896" t="s">
        <v>22</v>
      </c>
      <c r="O2896">
        <v>4338</v>
      </c>
      <c r="P2896" t="s">
        <v>13275</v>
      </c>
      <c r="Q2896">
        <v>327</v>
      </c>
      <c r="R2896">
        <v>463481686</v>
      </c>
    </row>
    <row r="2897" spans="1:18" x14ac:dyDescent="0.25">
      <c r="A2897">
        <v>2895</v>
      </c>
      <c r="B2897" t="s">
        <v>13276</v>
      </c>
      <c r="C2897" t="s">
        <v>13277</v>
      </c>
      <c r="D2897">
        <v>1</v>
      </c>
      <c r="E2897" t="s">
        <v>13278</v>
      </c>
      <c r="F2897" t="s">
        <v>13276</v>
      </c>
      <c r="G2897">
        <v>12434333</v>
      </c>
      <c r="H2897">
        <v>99557</v>
      </c>
      <c r="I2897">
        <v>9643</v>
      </c>
      <c r="J2897">
        <v>0</v>
      </c>
      <c r="K2897">
        <v>1</v>
      </c>
      <c r="L2897" t="s">
        <v>219</v>
      </c>
      <c r="M2897">
        <v>321000</v>
      </c>
      <c r="N2897" t="s">
        <v>22</v>
      </c>
      <c r="O2897">
        <v>6311</v>
      </c>
      <c r="P2897" t="s">
        <v>13279</v>
      </c>
      <c r="Q2897">
        <v>194</v>
      </c>
      <c r="R2897">
        <v>1072273971</v>
      </c>
    </row>
    <row r="2898" spans="1:18" x14ac:dyDescent="0.25">
      <c r="A2898">
        <v>2896</v>
      </c>
      <c r="B2898" t="s">
        <v>13280</v>
      </c>
      <c r="C2898" t="s">
        <v>13281</v>
      </c>
      <c r="D2898">
        <v>1</v>
      </c>
      <c r="E2898" t="s">
        <v>13282</v>
      </c>
      <c r="F2898" t="s">
        <v>13283</v>
      </c>
      <c r="G2898">
        <v>26305</v>
      </c>
      <c r="H2898">
        <v>236</v>
      </c>
      <c r="I2898">
        <v>21</v>
      </c>
      <c r="J2898">
        <v>0</v>
      </c>
      <c r="K2898">
        <v>0</v>
      </c>
      <c r="L2898" t="s">
        <v>13284</v>
      </c>
      <c r="M2898">
        <v>141</v>
      </c>
      <c r="N2898" t="s">
        <v>22</v>
      </c>
      <c r="O2898">
        <v>54</v>
      </c>
      <c r="P2898" t="s">
        <v>13285</v>
      </c>
      <c r="Q2898">
        <v>1249</v>
      </c>
      <c r="R2898">
        <v>1930921</v>
      </c>
    </row>
    <row r="2899" spans="1:18" x14ac:dyDescent="0.25">
      <c r="A2899">
        <v>2897</v>
      </c>
      <c r="B2899" t="s">
        <v>13286</v>
      </c>
      <c r="C2899" t="s">
        <v>13287</v>
      </c>
      <c r="D2899">
        <v>1</v>
      </c>
      <c r="E2899" t="s">
        <v>13288</v>
      </c>
      <c r="F2899" t="s">
        <v>13286</v>
      </c>
      <c r="G2899">
        <v>4771656</v>
      </c>
      <c r="H2899">
        <v>50026</v>
      </c>
      <c r="I2899">
        <v>1844</v>
      </c>
      <c r="J2899">
        <v>0</v>
      </c>
      <c r="K2899">
        <v>0</v>
      </c>
      <c r="L2899" t="s">
        <v>519</v>
      </c>
      <c r="M2899">
        <v>7980</v>
      </c>
      <c r="N2899" t="s">
        <v>22</v>
      </c>
      <c r="O2899">
        <v>112</v>
      </c>
      <c r="P2899" t="s">
        <v>13289</v>
      </c>
      <c r="Q2899">
        <v>75</v>
      </c>
      <c r="R2899">
        <v>700104791</v>
      </c>
    </row>
    <row r="2900" spans="1:18" x14ac:dyDescent="0.25">
      <c r="A2900">
        <v>2898</v>
      </c>
      <c r="B2900" t="s">
        <v>13290</v>
      </c>
      <c r="C2900" t="s">
        <v>13291</v>
      </c>
      <c r="D2900">
        <v>2</v>
      </c>
      <c r="E2900" t="s">
        <v>13292</v>
      </c>
      <c r="F2900" t="s">
        <v>13290</v>
      </c>
      <c r="G2900">
        <v>5798360</v>
      </c>
      <c r="H2900">
        <v>50943</v>
      </c>
      <c r="I2900">
        <v>3245</v>
      </c>
      <c r="J2900">
        <v>0</v>
      </c>
      <c r="K2900">
        <v>2</v>
      </c>
      <c r="L2900" t="s">
        <v>457</v>
      </c>
      <c r="M2900">
        <v>180000</v>
      </c>
      <c r="N2900" t="s">
        <v>22</v>
      </c>
      <c r="O2900">
        <v>53</v>
      </c>
      <c r="P2900" t="s">
        <v>13293</v>
      </c>
      <c r="Q2900">
        <v>70</v>
      </c>
      <c r="R2900">
        <v>120260000</v>
      </c>
    </row>
    <row r="2901" spans="1:18" x14ac:dyDescent="0.25">
      <c r="A2901">
        <v>2899</v>
      </c>
      <c r="B2901" t="s">
        <v>13294</v>
      </c>
      <c r="C2901" t="s">
        <v>13295</v>
      </c>
      <c r="D2901">
        <v>1</v>
      </c>
      <c r="E2901" t="s">
        <v>13296</v>
      </c>
      <c r="F2901" t="s">
        <v>13294</v>
      </c>
      <c r="G2901">
        <v>17264157</v>
      </c>
      <c r="H2901">
        <v>110074</v>
      </c>
      <c r="I2901">
        <v>12585</v>
      </c>
      <c r="J2901">
        <v>0</v>
      </c>
      <c r="K2901">
        <v>5</v>
      </c>
      <c r="L2901" t="s">
        <v>1736</v>
      </c>
      <c r="M2901">
        <v>47500</v>
      </c>
      <c r="N2901" t="s">
        <v>22</v>
      </c>
      <c r="O2901">
        <v>349</v>
      </c>
      <c r="P2901" t="s">
        <v>13297</v>
      </c>
      <c r="Q2901">
        <v>1672</v>
      </c>
      <c r="R2901">
        <v>218831943</v>
      </c>
    </row>
    <row r="2902" spans="1:18" x14ac:dyDescent="0.25">
      <c r="A2902">
        <v>2900</v>
      </c>
      <c r="B2902" t="s">
        <v>13298</v>
      </c>
      <c r="C2902" t="s">
        <v>13299</v>
      </c>
      <c r="D2902">
        <v>1</v>
      </c>
      <c r="E2902" t="s">
        <v>13300</v>
      </c>
      <c r="F2902" t="s">
        <v>13298</v>
      </c>
      <c r="G2902">
        <v>26297254</v>
      </c>
      <c r="H2902">
        <v>161910</v>
      </c>
      <c r="I2902">
        <v>10125</v>
      </c>
      <c r="J2902">
        <v>0</v>
      </c>
      <c r="K2902">
        <v>912</v>
      </c>
      <c r="L2902" t="s">
        <v>1543</v>
      </c>
      <c r="M2902">
        <v>38300</v>
      </c>
      <c r="N2902" t="s">
        <v>22</v>
      </c>
      <c r="O2902">
        <v>1867</v>
      </c>
      <c r="P2902" t="s">
        <v>13301</v>
      </c>
      <c r="Q2902">
        <v>895</v>
      </c>
      <c r="R2902">
        <v>209357248</v>
      </c>
    </row>
    <row r="2903" spans="1:18" x14ac:dyDescent="0.25">
      <c r="A2903">
        <v>2901</v>
      </c>
      <c r="B2903" t="s">
        <v>13302</v>
      </c>
      <c r="C2903" t="s">
        <v>13303</v>
      </c>
      <c r="D2903">
        <v>1</v>
      </c>
      <c r="E2903" t="s">
        <v>13304</v>
      </c>
      <c r="F2903" t="s">
        <v>13302</v>
      </c>
      <c r="G2903">
        <v>5770939</v>
      </c>
      <c r="H2903">
        <v>25309</v>
      </c>
      <c r="I2903">
        <v>2661</v>
      </c>
      <c r="J2903">
        <v>0</v>
      </c>
      <c r="K2903">
        <v>54</v>
      </c>
      <c r="L2903" t="s">
        <v>13210</v>
      </c>
      <c r="M2903">
        <v>9270</v>
      </c>
      <c r="N2903" t="s">
        <v>22</v>
      </c>
      <c r="O2903">
        <v>526</v>
      </c>
      <c r="P2903" t="s">
        <v>13305</v>
      </c>
      <c r="Q2903">
        <v>503</v>
      </c>
      <c r="R2903">
        <v>69621318</v>
      </c>
    </row>
    <row r="2904" spans="1:18" x14ac:dyDescent="0.25">
      <c r="A2904">
        <v>2902</v>
      </c>
      <c r="B2904" t="s">
        <v>13306</v>
      </c>
      <c r="C2904" t="s">
        <v>13307</v>
      </c>
      <c r="D2904">
        <v>1</v>
      </c>
      <c r="E2904" t="s">
        <v>13308</v>
      </c>
      <c r="F2904" t="s">
        <v>13309</v>
      </c>
      <c r="G2904">
        <v>130148</v>
      </c>
      <c r="H2904">
        <v>1298</v>
      </c>
      <c r="I2904">
        <v>21</v>
      </c>
      <c r="J2904">
        <v>0</v>
      </c>
      <c r="K2904">
        <v>27</v>
      </c>
      <c r="L2904" t="s">
        <v>13310</v>
      </c>
      <c r="M2904">
        <v>52300</v>
      </c>
      <c r="N2904" t="s">
        <v>22</v>
      </c>
      <c r="O2904">
        <v>228</v>
      </c>
      <c r="P2904" t="s">
        <v>13311</v>
      </c>
      <c r="Q2904">
        <v>1818</v>
      </c>
      <c r="R2904">
        <v>12695989</v>
      </c>
    </row>
    <row r="2905" spans="1:18" x14ac:dyDescent="0.25">
      <c r="A2905">
        <v>2903</v>
      </c>
      <c r="B2905" t="s">
        <v>13312</v>
      </c>
      <c r="C2905" t="s">
        <v>13313</v>
      </c>
      <c r="D2905">
        <v>1</v>
      </c>
      <c r="E2905" t="s">
        <v>13314</v>
      </c>
      <c r="F2905" t="s">
        <v>13312</v>
      </c>
      <c r="G2905">
        <v>421238</v>
      </c>
      <c r="H2905">
        <v>6458</v>
      </c>
      <c r="I2905">
        <v>249</v>
      </c>
      <c r="J2905">
        <v>0</v>
      </c>
      <c r="K2905">
        <v>0</v>
      </c>
      <c r="L2905" t="s">
        <v>13315</v>
      </c>
      <c r="M2905">
        <v>17600</v>
      </c>
      <c r="N2905" t="s">
        <v>22</v>
      </c>
      <c r="O2905">
        <v>1674</v>
      </c>
      <c r="P2905" t="s">
        <v>13316</v>
      </c>
      <c r="Q2905">
        <v>47</v>
      </c>
      <c r="R2905">
        <v>46212469</v>
      </c>
    </row>
    <row r="2906" spans="1:18" x14ac:dyDescent="0.25">
      <c r="A2906">
        <v>2904</v>
      </c>
      <c r="B2906" t="s">
        <v>13317</v>
      </c>
      <c r="C2906" t="s">
        <v>13318</v>
      </c>
      <c r="D2906">
        <v>1</v>
      </c>
      <c r="E2906" t="s">
        <v>13319</v>
      </c>
      <c r="F2906" t="s">
        <v>13320</v>
      </c>
      <c r="G2906">
        <v>505478</v>
      </c>
      <c r="H2906">
        <v>7792</v>
      </c>
      <c r="I2906">
        <v>550</v>
      </c>
      <c r="J2906">
        <v>0</v>
      </c>
      <c r="K2906">
        <v>6</v>
      </c>
      <c r="L2906" t="s">
        <v>1534</v>
      </c>
      <c r="M2906">
        <v>2060</v>
      </c>
      <c r="N2906" t="s">
        <v>22</v>
      </c>
      <c r="O2906">
        <v>56</v>
      </c>
      <c r="P2906" t="s">
        <v>13321</v>
      </c>
      <c r="Q2906">
        <v>100</v>
      </c>
      <c r="R2906">
        <v>576509465</v>
      </c>
    </row>
    <row r="2907" spans="1:18" x14ac:dyDescent="0.25">
      <c r="A2907">
        <v>2905</v>
      </c>
      <c r="B2907" t="s">
        <v>13322</v>
      </c>
      <c r="C2907" t="s">
        <v>13323</v>
      </c>
      <c r="D2907">
        <v>1</v>
      </c>
      <c r="E2907" t="s">
        <v>13324</v>
      </c>
      <c r="F2907" t="s">
        <v>13322</v>
      </c>
      <c r="G2907">
        <v>13067424</v>
      </c>
      <c r="H2907">
        <v>67617</v>
      </c>
      <c r="I2907">
        <v>6860</v>
      </c>
      <c r="J2907">
        <v>0</v>
      </c>
      <c r="K2907">
        <v>111</v>
      </c>
      <c r="L2907" t="s">
        <v>13325</v>
      </c>
      <c r="M2907">
        <v>9</v>
      </c>
      <c r="N2907" t="s">
        <v>22</v>
      </c>
      <c r="O2907">
        <v>37</v>
      </c>
      <c r="P2907" t="s">
        <v>13326</v>
      </c>
      <c r="Q2907">
        <v>908</v>
      </c>
      <c r="R2907">
        <v>15876181</v>
      </c>
    </row>
    <row r="2908" spans="1:18" x14ac:dyDescent="0.25">
      <c r="A2908">
        <v>2906</v>
      </c>
      <c r="B2908" t="s">
        <v>13327</v>
      </c>
      <c r="C2908" t="s">
        <v>13328</v>
      </c>
      <c r="D2908">
        <v>1</v>
      </c>
      <c r="E2908" t="s">
        <v>13329</v>
      </c>
      <c r="F2908" t="s">
        <v>13327</v>
      </c>
      <c r="G2908">
        <v>2208054</v>
      </c>
      <c r="H2908">
        <v>21123</v>
      </c>
      <c r="I2908">
        <v>2044</v>
      </c>
      <c r="J2908">
        <v>0</v>
      </c>
      <c r="K2908">
        <v>1</v>
      </c>
      <c r="L2908" t="s">
        <v>115</v>
      </c>
      <c r="M2908">
        <v>38300</v>
      </c>
      <c r="N2908" t="s">
        <v>22</v>
      </c>
      <c r="O2908">
        <v>5125</v>
      </c>
      <c r="P2908" t="s">
        <v>13330</v>
      </c>
      <c r="Q2908">
        <v>166</v>
      </c>
      <c r="R2908">
        <v>797907021</v>
      </c>
    </row>
    <row r="2909" spans="1:18" x14ac:dyDescent="0.25">
      <c r="A2909">
        <v>2907</v>
      </c>
      <c r="B2909" t="s">
        <v>13331</v>
      </c>
      <c r="C2909" t="s">
        <v>13332</v>
      </c>
      <c r="D2909">
        <v>1</v>
      </c>
      <c r="E2909" t="s">
        <v>13333</v>
      </c>
      <c r="F2909" t="s">
        <v>13331</v>
      </c>
      <c r="G2909">
        <v>14273867</v>
      </c>
      <c r="H2909">
        <v>138922</v>
      </c>
      <c r="I2909">
        <v>14299</v>
      </c>
      <c r="J2909">
        <v>0</v>
      </c>
      <c r="K2909">
        <v>47</v>
      </c>
      <c r="L2909" t="s">
        <v>457</v>
      </c>
      <c r="M2909">
        <v>180000</v>
      </c>
      <c r="N2909" t="s">
        <v>22</v>
      </c>
      <c r="O2909">
        <v>53</v>
      </c>
      <c r="P2909" t="s">
        <v>13334</v>
      </c>
      <c r="Q2909">
        <v>285</v>
      </c>
      <c r="R2909">
        <v>120260000</v>
      </c>
    </row>
    <row r="2910" spans="1:18" x14ac:dyDescent="0.25">
      <c r="A2910">
        <v>2908</v>
      </c>
      <c r="B2910" t="s">
        <v>13335</v>
      </c>
      <c r="C2910" t="s">
        <v>13336</v>
      </c>
      <c r="D2910">
        <v>1</v>
      </c>
      <c r="E2910" t="s">
        <v>13337</v>
      </c>
      <c r="F2910" t="s">
        <v>13335</v>
      </c>
      <c r="G2910">
        <v>62720</v>
      </c>
      <c r="H2910">
        <v>1053</v>
      </c>
      <c r="I2910">
        <v>100</v>
      </c>
      <c r="J2910">
        <v>0</v>
      </c>
      <c r="K2910">
        <v>0</v>
      </c>
      <c r="L2910" t="s">
        <v>13338</v>
      </c>
      <c r="M2910">
        <v>159000</v>
      </c>
      <c r="N2910" t="s">
        <v>22</v>
      </c>
      <c r="O2910">
        <v>320</v>
      </c>
      <c r="P2910" t="s">
        <v>13339</v>
      </c>
      <c r="Q2910">
        <v>97</v>
      </c>
      <c r="R2910">
        <v>35564156</v>
      </c>
    </row>
    <row r="2911" spans="1:18" x14ac:dyDescent="0.25">
      <c r="A2911">
        <v>2909</v>
      </c>
      <c r="B2911" t="s">
        <v>13340</v>
      </c>
      <c r="C2911" t="s">
        <v>13341</v>
      </c>
      <c r="D2911">
        <v>1</v>
      </c>
      <c r="E2911" t="s">
        <v>13342</v>
      </c>
      <c r="F2911" t="s">
        <v>13340</v>
      </c>
      <c r="G2911">
        <v>5750644</v>
      </c>
      <c r="H2911">
        <v>49512</v>
      </c>
      <c r="I2911">
        <v>2774</v>
      </c>
      <c r="J2911">
        <v>0</v>
      </c>
      <c r="K2911">
        <v>4</v>
      </c>
      <c r="L2911" t="s">
        <v>1534</v>
      </c>
      <c r="M2911">
        <v>2060</v>
      </c>
      <c r="N2911" t="s">
        <v>22</v>
      </c>
      <c r="O2911">
        <v>56</v>
      </c>
      <c r="P2911" t="s">
        <v>13343</v>
      </c>
      <c r="Q2911">
        <v>188</v>
      </c>
      <c r="R2911">
        <v>576509465</v>
      </c>
    </row>
    <row r="2912" spans="1:18" x14ac:dyDescent="0.25">
      <c r="A2912">
        <v>2910</v>
      </c>
      <c r="B2912" t="s">
        <v>13344</v>
      </c>
      <c r="C2912" t="s">
        <v>13345</v>
      </c>
      <c r="D2912">
        <v>1</v>
      </c>
      <c r="E2912" t="s">
        <v>13346</v>
      </c>
      <c r="F2912" t="s">
        <v>13344</v>
      </c>
      <c r="G2912">
        <v>832368</v>
      </c>
      <c r="H2912">
        <v>6926</v>
      </c>
      <c r="I2912">
        <v>704</v>
      </c>
      <c r="J2912">
        <v>0</v>
      </c>
      <c r="K2912">
        <v>0</v>
      </c>
      <c r="L2912" t="s">
        <v>37</v>
      </c>
      <c r="M2912">
        <v>126000</v>
      </c>
      <c r="N2912" t="s">
        <v>22</v>
      </c>
      <c r="O2912">
        <v>376</v>
      </c>
      <c r="P2912" t="s">
        <v>13347</v>
      </c>
      <c r="Q2912">
        <v>41</v>
      </c>
      <c r="R2912">
        <v>351509400</v>
      </c>
    </row>
    <row r="2913" spans="1:18" x14ac:dyDescent="0.25">
      <c r="A2913">
        <v>2911</v>
      </c>
      <c r="B2913" t="s">
        <v>13348</v>
      </c>
      <c r="C2913" t="s">
        <v>13349</v>
      </c>
      <c r="D2913">
        <v>1</v>
      </c>
      <c r="E2913" t="s">
        <v>13350</v>
      </c>
      <c r="F2913" t="s">
        <v>13348</v>
      </c>
      <c r="G2913">
        <v>77358788</v>
      </c>
      <c r="H2913">
        <v>389747</v>
      </c>
      <c r="I2913">
        <v>99660</v>
      </c>
      <c r="J2913">
        <v>0</v>
      </c>
      <c r="K2913">
        <v>1001</v>
      </c>
      <c r="L2913" t="s">
        <v>1438</v>
      </c>
      <c r="M2913">
        <v>786</v>
      </c>
      <c r="N2913" t="s">
        <v>22</v>
      </c>
      <c r="O2913">
        <v>63</v>
      </c>
      <c r="P2913" t="s">
        <v>13351</v>
      </c>
      <c r="Q2913">
        <v>895</v>
      </c>
      <c r="R2913">
        <v>254147303</v>
      </c>
    </row>
    <row r="2914" spans="1:18" x14ac:dyDescent="0.25">
      <c r="A2914">
        <v>2912</v>
      </c>
      <c r="B2914" t="s">
        <v>13352</v>
      </c>
      <c r="C2914" t="s">
        <v>13353</v>
      </c>
      <c r="D2914">
        <v>1</v>
      </c>
      <c r="E2914" t="s">
        <v>13354</v>
      </c>
      <c r="F2914" t="s">
        <v>13352</v>
      </c>
      <c r="G2914">
        <v>187547</v>
      </c>
      <c r="H2914">
        <v>1877</v>
      </c>
      <c r="I2914">
        <v>107</v>
      </c>
      <c r="J2914">
        <v>0</v>
      </c>
      <c r="K2914">
        <v>1</v>
      </c>
      <c r="L2914" t="s">
        <v>13355</v>
      </c>
      <c r="M2914">
        <v>607</v>
      </c>
      <c r="N2914" t="s">
        <v>22</v>
      </c>
      <c r="O2914">
        <v>74</v>
      </c>
      <c r="P2914" t="s">
        <v>13356</v>
      </c>
      <c r="Q2914">
        <v>877</v>
      </c>
      <c r="R2914">
        <v>493435</v>
      </c>
    </row>
    <row r="2915" spans="1:18" x14ac:dyDescent="0.25">
      <c r="A2915">
        <v>2913</v>
      </c>
      <c r="B2915" t="s">
        <v>13357</v>
      </c>
      <c r="C2915" t="s">
        <v>13358</v>
      </c>
      <c r="D2915">
        <v>1</v>
      </c>
      <c r="E2915" t="s">
        <v>13359</v>
      </c>
      <c r="F2915" t="s">
        <v>13357</v>
      </c>
      <c r="G2915">
        <v>19469</v>
      </c>
      <c r="H2915">
        <v>206</v>
      </c>
      <c r="I2915">
        <v>13</v>
      </c>
      <c r="J2915">
        <v>0</v>
      </c>
      <c r="K2915">
        <v>0</v>
      </c>
      <c r="L2915" t="s">
        <v>13360</v>
      </c>
      <c r="M2915">
        <v>6390</v>
      </c>
      <c r="N2915" t="s">
        <v>22</v>
      </c>
      <c r="O2915">
        <v>55</v>
      </c>
      <c r="P2915" t="s">
        <v>13361</v>
      </c>
      <c r="Q2915">
        <v>63</v>
      </c>
      <c r="R2915">
        <v>393494</v>
      </c>
    </row>
    <row r="2916" spans="1:18" x14ac:dyDescent="0.25">
      <c r="A2916">
        <v>2914</v>
      </c>
      <c r="B2916" t="s">
        <v>13362</v>
      </c>
      <c r="C2916" t="s">
        <v>13363</v>
      </c>
      <c r="D2916">
        <v>1</v>
      </c>
      <c r="E2916" t="s">
        <v>13364</v>
      </c>
      <c r="F2916" t="s">
        <v>13365</v>
      </c>
      <c r="G2916">
        <v>10505</v>
      </c>
      <c r="H2916">
        <v>126</v>
      </c>
      <c r="I2916">
        <v>2</v>
      </c>
      <c r="J2916">
        <v>0</v>
      </c>
      <c r="K2916">
        <v>0</v>
      </c>
      <c r="L2916" t="s">
        <v>13366</v>
      </c>
      <c r="M2916">
        <v>7480</v>
      </c>
      <c r="N2916" t="s">
        <v>22</v>
      </c>
      <c r="O2916">
        <v>31</v>
      </c>
      <c r="P2916" t="s">
        <v>13367</v>
      </c>
      <c r="Q2916">
        <v>498</v>
      </c>
      <c r="R2916">
        <v>1567002</v>
      </c>
    </row>
    <row r="2917" spans="1:18" x14ac:dyDescent="0.25">
      <c r="A2917">
        <v>2915</v>
      </c>
      <c r="B2917" t="s">
        <v>13368</v>
      </c>
      <c r="C2917" t="s">
        <v>13369</v>
      </c>
      <c r="D2917">
        <v>1</v>
      </c>
      <c r="E2917" t="s">
        <v>13370</v>
      </c>
      <c r="F2917" t="s">
        <v>13368</v>
      </c>
      <c r="G2917">
        <v>108982</v>
      </c>
      <c r="H2917">
        <v>801</v>
      </c>
      <c r="I2917">
        <v>49</v>
      </c>
      <c r="J2917">
        <v>0</v>
      </c>
      <c r="K2917">
        <v>3</v>
      </c>
      <c r="L2917" t="s">
        <v>13371</v>
      </c>
      <c r="M2917">
        <v>13500</v>
      </c>
      <c r="N2917" t="s">
        <v>22</v>
      </c>
      <c r="O2917">
        <v>65</v>
      </c>
      <c r="P2917" t="s">
        <v>13372</v>
      </c>
      <c r="Q2917">
        <v>811</v>
      </c>
      <c r="R2917">
        <v>16933617</v>
      </c>
    </row>
    <row r="2918" spans="1:18" x14ac:dyDescent="0.25">
      <c r="A2918">
        <v>2916</v>
      </c>
      <c r="B2918" t="s">
        <v>13373</v>
      </c>
      <c r="C2918" t="s">
        <v>13374</v>
      </c>
      <c r="D2918">
        <v>1</v>
      </c>
      <c r="E2918" t="s">
        <v>13375</v>
      </c>
      <c r="F2918" t="s">
        <v>13373</v>
      </c>
      <c r="G2918">
        <v>671189</v>
      </c>
      <c r="H2918">
        <v>7665</v>
      </c>
      <c r="I2918">
        <v>94</v>
      </c>
      <c r="J2918">
        <v>0</v>
      </c>
      <c r="K2918">
        <v>47</v>
      </c>
      <c r="L2918" t="s">
        <v>13376</v>
      </c>
      <c r="M2918">
        <v>10700</v>
      </c>
      <c r="N2918" t="s">
        <v>22</v>
      </c>
      <c r="O2918">
        <v>96</v>
      </c>
      <c r="P2918" t="s">
        <v>13377</v>
      </c>
      <c r="Q2918">
        <v>1028</v>
      </c>
      <c r="R2918">
        <v>11885578</v>
      </c>
    </row>
    <row r="2919" spans="1:18" x14ac:dyDescent="0.25">
      <c r="A2919">
        <v>2917</v>
      </c>
      <c r="B2919" t="s">
        <v>13378</v>
      </c>
      <c r="C2919" t="s">
        <v>13379</v>
      </c>
      <c r="D2919">
        <v>1</v>
      </c>
      <c r="E2919" t="s">
        <v>13380</v>
      </c>
      <c r="F2919" t="s">
        <v>13378</v>
      </c>
      <c r="G2919">
        <v>32963</v>
      </c>
      <c r="H2919">
        <v>437</v>
      </c>
      <c r="I2919">
        <v>10</v>
      </c>
      <c r="J2919">
        <v>0</v>
      </c>
      <c r="K2919">
        <v>9</v>
      </c>
      <c r="L2919" t="s">
        <v>13381</v>
      </c>
      <c r="M2919">
        <v>110</v>
      </c>
      <c r="N2919" t="s">
        <v>22</v>
      </c>
      <c r="O2919">
        <v>86</v>
      </c>
      <c r="P2919" t="s">
        <v>13382</v>
      </c>
      <c r="Q2919">
        <v>496</v>
      </c>
      <c r="R2919">
        <v>7685005</v>
      </c>
    </row>
    <row r="2920" spans="1:18" x14ac:dyDescent="0.25">
      <c r="A2920">
        <v>2918</v>
      </c>
      <c r="B2920" t="s">
        <v>9896</v>
      </c>
      <c r="C2920" t="s">
        <v>13383</v>
      </c>
      <c r="D2920">
        <v>1</v>
      </c>
      <c r="E2920" t="s">
        <v>13384</v>
      </c>
      <c r="F2920" t="s">
        <v>13385</v>
      </c>
      <c r="G2920">
        <v>1650</v>
      </c>
      <c r="H2920">
        <v>32</v>
      </c>
      <c r="I2920">
        <v>0</v>
      </c>
      <c r="J2920">
        <v>0</v>
      </c>
      <c r="K2920">
        <v>1</v>
      </c>
      <c r="L2920" t="s">
        <v>13386</v>
      </c>
      <c r="M2920">
        <v>86</v>
      </c>
      <c r="N2920" t="s">
        <v>22</v>
      </c>
      <c r="O2920">
        <v>5</v>
      </c>
      <c r="P2920" t="s">
        <v>13387</v>
      </c>
      <c r="Q2920">
        <v>504</v>
      </c>
      <c r="R2920">
        <v>34477</v>
      </c>
    </row>
    <row r="2921" spans="1:18" x14ac:dyDescent="0.25">
      <c r="A2921">
        <v>2919</v>
      </c>
      <c r="B2921" t="s">
        <v>13388</v>
      </c>
      <c r="C2921" t="s">
        <v>13389</v>
      </c>
      <c r="D2921">
        <v>1</v>
      </c>
      <c r="E2921" t="s">
        <v>13390</v>
      </c>
      <c r="F2921" t="s">
        <v>13388</v>
      </c>
      <c r="G2921">
        <v>1085483</v>
      </c>
      <c r="H2921">
        <v>15411</v>
      </c>
      <c r="I2921">
        <v>273</v>
      </c>
      <c r="J2921">
        <v>0</v>
      </c>
      <c r="K2921">
        <v>366</v>
      </c>
      <c r="L2921" t="s">
        <v>8411</v>
      </c>
      <c r="M2921">
        <v>971</v>
      </c>
      <c r="N2921" t="s">
        <v>22</v>
      </c>
      <c r="O2921">
        <v>191</v>
      </c>
      <c r="P2921" t="s">
        <v>13391</v>
      </c>
      <c r="Q2921">
        <v>586</v>
      </c>
      <c r="R2921">
        <v>10509436</v>
      </c>
    </row>
    <row r="2922" spans="1:18" x14ac:dyDescent="0.25">
      <c r="A2922">
        <v>2920</v>
      </c>
      <c r="B2922" t="s">
        <v>13392</v>
      </c>
      <c r="C2922" t="s">
        <v>13393</v>
      </c>
      <c r="D2922">
        <v>1</v>
      </c>
      <c r="E2922" t="s">
        <v>13394</v>
      </c>
      <c r="F2922" t="s">
        <v>13392</v>
      </c>
      <c r="G2922">
        <v>7178</v>
      </c>
      <c r="H2922">
        <v>111</v>
      </c>
      <c r="I2922">
        <v>14</v>
      </c>
      <c r="J2922">
        <v>0</v>
      </c>
      <c r="K2922">
        <v>1</v>
      </c>
      <c r="L2922" t="s">
        <v>13395</v>
      </c>
      <c r="M2922">
        <v>1350</v>
      </c>
      <c r="N2922" t="s">
        <v>22</v>
      </c>
      <c r="O2922">
        <v>44</v>
      </c>
      <c r="P2922" t="s">
        <v>13396</v>
      </c>
      <c r="Q2922">
        <v>559</v>
      </c>
      <c r="R2922">
        <v>515340</v>
      </c>
    </row>
    <row r="2923" spans="1:18" x14ac:dyDescent="0.25">
      <c r="A2923">
        <v>2921</v>
      </c>
      <c r="B2923" t="s">
        <v>13397</v>
      </c>
      <c r="C2923" t="s">
        <v>13398</v>
      </c>
      <c r="D2923">
        <v>1</v>
      </c>
      <c r="E2923" t="e">
        <f>-At4JwA4K8Y</f>
        <v>#NAME?</v>
      </c>
      <c r="F2923" t="s">
        <v>13397</v>
      </c>
      <c r="G2923">
        <v>15897</v>
      </c>
      <c r="H2923">
        <v>297</v>
      </c>
      <c r="I2923">
        <v>7</v>
      </c>
      <c r="J2923">
        <v>0</v>
      </c>
      <c r="K2923">
        <v>11</v>
      </c>
      <c r="L2923" t="s">
        <v>13399</v>
      </c>
      <c r="M2923">
        <v>998</v>
      </c>
      <c r="N2923" t="s">
        <v>22</v>
      </c>
      <c r="O2923">
        <v>153</v>
      </c>
      <c r="P2923" t="s">
        <v>13400</v>
      </c>
      <c r="Q2923">
        <v>720</v>
      </c>
      <c r="R2923">
        <v>2183488</v>
      </c>
    </row>
    <row r="2924" spans="1:18" x14ac:dyDescent="0.25">
      <c r="A2924">
        <v>2922</v>
      </c>
      <c r="B2924" t="s">
        <v>13401</v>
      </c>
      <c r="C2924" t="s">
        <v>13402</v>
      </c>
      <c r="D2924">
        <v>1</v>
      </c>
      <c r="E2924" t="s">
        <v>13403</v>
      </c>
      <c r="F2924" t="s">
        <v>13401</v>
      </c>
      <c r="G2924">
        <v>6470</v>
      </c>
      <c r="H2924">
        <v>107</v>
      </c>
      <c r="I2924">
        <v>7</v>
      </c>
      <c r="J2924">
        <v>0</v>
      </c>
      <c r="K2924">
        <v>1</v>
      </c>
      <c r="L2924" t="s">
        <v>13404</v>
      </c>
      <c r="M2924">
        <v>563</v>
      </c>
      <c r="N2924" t="s">
        <v>22</v>
      </c>
      <c r="O2924">
        <v>26</v>
      </c>
      <c r="P2924" t="s">
        <v>13405</v>
      </c>
      <c r="Q2924">
        <v>1027</v>
      </c>
      <c r="R2924">
        <v>85541</v>
      </c>
    </row>
    <row r="2925" spans="1:18" x14ac:dyDescent="0.25">
      <c r="A2925">
        <v>2923</v>
      </c>
      <c r="B2925" t="s">
        <v>13406</v>
      </c>
      <c r="C2925" t="s">
        <v>13407</v>
      </c>
      <c r="D2925">
        <v>1</v>
      </c>
      <c r="E2925" t="s">
        <v>13408</v>
      </c>
      <c r="F2925" t="s">
        <v>13406</v>
      </c>
      <c r="G2925">
        <v>51744</v>
      </c>
      <c r="H2925">
        <v>645</v>
      </c>
      <c r="I2925">
        <v>37</v>
      </c>
      <c r="J2925">
        <v>0</v>
      </c>
      <c r="K2925">
        <v>1</v>
      </c>
      <c r="L2925" t="s">
        <v>13409</v>
      </c>
      <c r="M2925">
        <v>374</v>
      </c>
      <c r="N2925" t="s">
        <v>22</v>
      </c>
      <c r="O2925">
        <v>45</v>
      </c>
      <c r="P2925" t="s">
        <v>13410</v>
      </c>
      <c r="Q2925">
        <v>824</v>
      </c>
      <c r="R2925">
        <v>464258</v>
      </c>
    </row>
    <row r="2926" spans="1:18" x14ac:dyDescent="0.25">
      <c r="A2926">
        <v>2924</v>
      </c>
      <c r="B2926" t="s">
        <v>13411</v>
      </c>
      <c r="C2926" t="s">
        <v>13412</v>
      </c>
      <c r="D2926">
        <v>1</v>
      </c>
      <c r="E2926" t="s">
        <v>13413</v>
      </c>
      <c r="F2926" t="s">
        <v>13411</v>
      </c>
      <c r="G2926">
        <v>20942</v>
      </c>
      <c r="H2926">
        <v>338</v>
      </c>
      <c r="I2926">
        <v>7</v>
      </c>
      <c r="J2926">
        <v>0</v>
      </c>
      <c r="K2926">
        <v>11</v>
      </c>
      <c r="L2926" t="s">
        <v>13376</v>
      </c>
      <c r="M2926">
        <v>10700</v>
      </c>
      <c r="N2926" t="s">
        <v>22</v>
      </c>
      <c r="O2926">
        <v>96</v>
      </c>
      <c r="P2926" t="s">
        <v>13414</v>
      </c>
      <c r="Q2926">
        <v>475</v>
      </c>
      <c r="R2926">
        <v>11885578</v>
      </c>
    </row>
    <row r="2927" spans="1:18" x14ac:dyDescent="0.25">
      <c r="A2927">
        <v>2925</v>
      </c>
      <c r="B2927" t="s">
        <v>13415</v>
      </c>
      <c r="C2927" t="s">
        <v>13416</v>
      </c>
      <c r="D2927">
        <v>1</v>
      </c>
      <c r="E2927" t="s">
        <v>13417</v>
      </c>
      <c r="F2927" t="s">
        <v>13415</v>
      </c>
      <c r="G2927">
        <v>4913</v>
      </c>
      <c r="H2927">
        <v>81</v>
      </c>
      <c r="I2927">
        <v>1</v>
      </c>
      <c r="J2927">
        <v>0</v>
      </c>
      <c r="K2927">
        <v>0</v>
      </c>
      <c r="L2927" t="s">
        <v>13418</v>
      </c>
      <c r="M2927">
        <v>1790</v>
      </c>
      <c r="N2927" t="s">
        <v>22</v>
      </c>
      <c r="O2927">
        <v>48</v>
      </c>
      <c r="P2927" t="s">
        <v>13419</v>
      </c>
      <c r="Q2927">
        <v>132</v>
      </c>
      <c r="R2927">
        <v>164468</v>
      </c>
    </row>
    <row r="2928" spans="1:18" x14ac:dyDescent="0.25">
      <c r="A2928">
        <v>2926</v>
      </c>
      <c r="B2928" t="s">
        <v>13420</v>
      </c>
      <c r="C2928" t="s">
        <v>13421</v>
      </c>
      <c r="D2928">
        <v>1</v>
      </c>
      <c r="E2928" t="s">
        <v>13422</v>
      </c>
      <c r="F2928" t="s">
        <v>13423</v>
      </c>
      <c r="G2928">
        <v>315655</v>
      </c>
      <c r="H2928">
        <v>2778</v>
      </c>
      <c r="I2928">
        <v>169</v>
      </c>
      <c r="J2928">
        <v>0</v>
      </c>
      <c r="K2928">
        <v>2</v>
      </c>
      <c r="L2928" t="s">
        <v>13424</v>
      </c>
      <c r="M2928">
        <v>1420</v>
      </c>
      <c r="N2928" t="s">
        <v>22</v>
      </c>
      <c r="O2928">
        <v>97</v>
      </c>
      <c r="P2928" t="s">
        <v>13425</v>
      </c>
      <c r="Q2928">
        <v>421</v>
      </c>
      <c r="R2928">
        <v>3973371</v>
      </c>
    </row>
    <row r="2929" spans="1:18" x14ac:dyDescent="0.25">
      <c r="A2929">
        <v>2927</v>
      </c>
      <c r="B2929" t="s">
        <v>13426</v>
      </c>
      <c r="C2929" t="s">
        <v>13427</v>
      </c>
      <c r="D2929">
        <v>1</v>
      </c>
      <c r="E2929" t="s">
        <v>13428</v>
      </c>
      <c r="F2929" t="s">
        <v>13426</v>
      </c>
      <c r="G2929">
        <v>5648556</v>
      </c>
      <c r="H2929">
        <v>30767</v>
      </c>
      <c r="I2929">
        <v>1147</v>
      </c>
      <c r="J2929">
        <v>0</v>
      </c>
      <c r="K2929">
        <v>183</v>
      </c>
      <c r="L2929" t="s">
        <v>13429</v>
      </c>
      <c r="M2929">
        <v>4060</v>
      </c>
      <c r="N2929" t="s">
        <v>22</v>
      </c>
      <c r="O2929">
        <v>103</v>
      </c>
      <c r="P2929" t="s">
        <v>13430</v>
      </c>
      <c r="Q2929">
        <v>1141</v>
      </c>
      <c r="R2929">
        <v>23183927</v>
      </c>
    </row>
    <row r="2930" spans="1:18" x14ac:dyDescent="0.25">
      <c r="A2930">
        <v>2928</v>
      </c>
      <c r="B2930" t="s">
        <v>13431</v>
      </c>
      <c r="C2930" t="s">
        <v>13432</v>
      </c>
      <c r="D2930">
        <v>1</v>
      </c>
      <c r="E2930" t="s">
        <v>13433</v>
      </c>
      <c r="F2930" t="s">
        <v>13431</v>
      </c>
      <c r="G2930">
        <v>230708</v>
      </c>
      <c r="H2930">
        <v>2821</v>
      </c>
      <c r="I2930">
        <v>44</v>
      </c>
      <c r="J2930">
        <v>0</v>
      </c>
      <c r="K2930">
        <v>10</v>
      </c>
      <c r="L2930" t="s">
        <v>13434</v>
      </c>
      <c r="M2930">
        <v>6480</v>
      </c>
      <c r="N2930" t="s">
        <v>22</v>
      </c>
      <c r="O2930">
        <v>24</v>
      </c>
      <c r="P2930" t="s">
        <v>13435</v>
      </c>
      <c r="Q2930">
        <v>1852</v>
      </c>
      <c r="R2930">
        <v>1719045</v>
      </c>
    </row>
    <row r="2931" spans="1:18" x14ac:dyDescent="0.25">
      <c r="A2931">
        <v>2929</v>
      </c>
      <c r="B2931" t="s">
        <v>13436</v>
      </c>
      <c r="C2931" t="s">
        <v>13437</v>
      </c>
      <c r="D2931">
        <v>1</v>
      </c>
      <c r="E2931" t="s">
        <v>13438</v>
      </c>
      <c r="F2931" t="s">
        <v>13436</v>
      </c>
      <c r="G2931">
        <v>254806</v>
      </c>
      <c r="H2931">
        <v>3713</v>
      </c>
      <c r="I2931">
        <v>196</v>
      </c>
      <c r="J2931">
        <v>0</v>
      </c>
      <c r="K2931">
        <v>47</v>
      </c>
      <c r="L2931" t="s">
        <v>13439</v>
      </c>
      <c r="M2931">
        <v>83</v>
      </c>
      <c r="N2931" t="s">
        <v>22</v>
      </c>
      <c r="O2931">
        <v>74</v>
      </c>
      <c r="P2931" t="s">
        <v>13440</v>
      </c>
      <c r="Q2931">
        <v>699</v>
      </c>
      <c r="R2931">
        <v>1402542</v>
      </c>
    </row>
    <row r="2932" spans="1:18" x14ac:dyDescent="0.25">
      <c r="A2932">
        <v>2930</v>
      </c>
      <c r="B2932" t="s">
        <v>13441</v>
      </c>
      <c r="C2932" t="s">
        <v>13442</v>
      </c>
      <c r="D2932">
        <v>1</v>
      </c>
      <c r="E2932" t="s">
        <v>13443</v>
      </c>
      <c r="F2932" t="s">
        <v>13441</v>
      </c>
      <c r="G2932">
        <v>4109</v>
      </c>
      <c r="H2932">
        <v>80</v>
      </c>
      <c r="I2932">
        <v>1</v>
      </c>
      <c r="J2932">
        <v>0</v>
      </c>
      <c r="K2932">
        <v>1</v>
      </c>
      <c r="L2932" t="s">
        <v>13444</v>
      </c>
      <c r="M2932">
        <v>4720</v>
      </c>
      <c r="N2932" t="s">
        <v>22</v>
      </c>
      <c r="O2932">
        <v>420</v>
      </c>
      <c r="P2932" t="s">
        <v>13445</v>
      </c>
      <c r="Q2932">
        <v>385</v>
      </c>
      <c r="R2932">
        <v>25882023</v>
      </c>
    </row>
    <row r="2933" spans="1:18" x14ac:dyDescent="0.25">
      <c r="A2933">
        <v>2931</v>
      </c>
      <c r="B2933" t="s">
        <v>13446</v>
      </c>
      <c r="C2933" t="s">
        <v>13447</v>
      </c>
      <c r="D2933">
        <v>2</v>
      </c>
      <c r="E2933" t="s">
        <v>13448</v>
      </c>
      <c r="F2933" t="s">
        <v>13446</v>
      </c>
      <c r="G2933">
        <v>240999</v>
      </c>
      <c r="H2933">
        <v>4125</v>
      </c>
      <c r="I2933">
        <v>72</v>
      </c>
      <c r="J2933">
        <v>0</v>
      </c>
      <c r="K2933">
        <v>58</v>
      </c>
      <c r="L2933" t="s">
        <v>13449</v>
      </c>
      <c r="M2933">
        <v>661</v>
      </c>
      <c r="N2933" t="s">
        <v>22</v>
      </c>
      <c r="O2933">
        <v>763</v>
      </c>
      <c r="P2933" t="s">
        <v>13450</v>
      </c>
      <c r="Q2933">
        <v>929</v>
      </c>
      <c r="R2933">
        <v>807338</v>
      </c>
    </row>
    <row r="2934" spans="1:18" x14ac:dyDescent="0.25">
      <c r="A2934">
        <v>2932</v>
      </c>
      <c r="B2934" t="s">
        <v>13451</v>
      </c>
      <c r="C2934" t="s">
        <v>13452</v>
      </c>
      <c r="D2934">
        <v>2</v>
      </c>
      <c r="E2934" t="e">
        <f>-abqOLWPU9k</f>
        <v>#NAME?</v>
      </c>
      <c r="F2934" t="s">
        <v>13451</v>
      </c>
      <c r="G2934">
        <v>25006</v>
      </c>
      <c r="H2934">
        <v>384</v>
      </c>
      <c r="I2934">
        <v>12</v>
      </c>
      <c r="J2934">
        <v>0</v>
      </c>
      <c r="K2934">
        <v>3</v>
      </c>
      <c r="L2934" t="s">
        <v>13453</v>
      </c>
      <c r="M2934">
        <v>1670</v>
      </c>
      <c r="N2934" t="s">
        <v>22</v>
      </c>
      <c r="O2934">
        <v>26</v>
      </c>
      <c r="P2934" t="s">
        <v>13454</v>
      </c>
      <c r="Q2934">
        <v>664</v>
      </c>
      <c r="R2934">
        <v>634669</v>
      </c>
    </row>
    <row r="2935" spans="1:18" x14ac:dyDescent="0.25">
      <c r="A2935">
        <v>2933</v>
      </c>
      <c r="B2935" t="s">
        <v>13455</v>
      </c>
      <c r="C2935" t="s">
        <v>13456</v>
      </c>
      <c r="D2935">
        <v>1</v>
      </c>
      <c r="E2935" t="s">
        <v>13457</v>
      </c>
      <c r="F2935" t="s">
        <v>13455</v>
      </c>
      <c r="G2935">
        <v>175577</v>
      </c>
      <c r="H2935">
        <v>2183</v>
      </c>
      <c r="I2935">
        <v>29</v>
      </c>
      <c r="J2935">
        <v>0</v>
      </c>
      <c r="K2935">
        <v>19</v>
      </c>
      <c r="L2935" t="s">
        <v>13458</v>
      </c>
      <c r="M2935">
        <v>9610</v>
      </c>
      <c r="N2935" t="s">
        <v>22</v>
      </c>
      <c r="O2935">
        <v>41</v>
      </c>
      <c r="P2935" t="s">
        <v>13459</v>
      </c>
      <c r="Q2935">
        <v>580</v>
      </c>
      <c r="R2935">
        <v>6625094</v>
      </c>
    </row>
    <row r="2936" spans="1:18" x14ac:dyDescent="0.25">
      <c r="A2936">
        <v>2934</v>
      </c>
      <c r="B2936" t="s">
        <v>13460</v>
      </c>
      <c r="C2936" t="s">
        <v>13461</v>
      </c>
      <c r="D2936">
        <v>1</v>
      </c>
      <c r="E2936" t="s">
        <v>13462</v>
      </c>
      <c r="F2936" t="s">
        <v>13460</v>
      </c>
      <c r="G2936">
        <v>109918</v>
      </c>
      <c r="H2936">
        <v>1045</v>
      </c>
      <c r="I2936">
        <v>50</v>
      </c>
      <c r="J2936">
        <v>0</v>
      </c>
      <c r="K2936">
        <v>3</v>
      </c>
      <c r="L2936" t="s">
        <v>13463</v>
      </c>
      <c r="M2936">
        <v>7060</v>
      </c>
      <c r="N2936" t="s">
        <v>22</v>
      </c>
      <c r="O2936">
        <v>169</v>
      </c>
      <c r="P2936" t="s">
        <v>13464</v>
      </c>
      <c r="Q2936">
        <v>410</v>
      </c>
      <c r="R2936">
        <v>3658949</v>
      </c>
    </row>
    <row r="2937" spans="1:18" x14ac:dyDescent="0.25">
      <c r="A2937">
        <v>2935</v>
      </c>
      <c r="B2937" t="s">
        <v>13465</v>
      </c>
      <c r="C2937" t="s">
        <v>13466</v>
      </c>
      <c r="D2937">
        <v>1</v>
      </c>
      <c r="E2937" t="s">
        <v>13467</v>
      </c>
      <c r="F2937" t="s">
        <v>13465</v>
      </c>
      <c r="G2937">
        <v>82366</v>
      </c>
      <c r="H2937">
        <v>703</v>
      </c>
      <c r="I2937">
        <v>53</v>
      </c>
      <c r="J2937">
        <v>0</v>
      </c>
      <c r="K2937">
        <v>0</v>
      </c>
      <c r="L2937" t="s">
        <v>13434</v>
      </c>
      <c r="M2937">
        <v>6480</v>
      </c>
      <c r="N2937" t="s">
        <v>22</v>
      </c>
      <c r="O2937">
        <v>24</v>
      </c>
      <c r="P2937" t="s">
        <v>13468</v>
      </c>
      <c r="Q2937">
        <v>517</v>
      </c>
      <c r="R2937">
        <v>1719045</v>
      </c>
    </row>
    <row r="2938" spans="1:18" x14ac:dyDescent="0.25">
      <c r="A2938">
        <v>2936</v>
      </c>
      <c r="B2938" t="s">
        <v>13469</v>
      </c>
      <c r="C2938" t="s">
        <v>13470</v>
      </c>
      <c r="D2938">
        <v>1</v>
      </c>
      <c r="E2938" t="s">
        <v>13471</v>
      </c>
      <c r="F2938" t="s">
        <v>13469</v>
      </c>
      <c r="G2938">
        <v>8752</v>
      </c>
      <c r="H2938">
        <v>132</v>
      </c>
      <c r="I2938">
        <v>3</v>
      </c>
      <c r="J2938">
        <v>0</v>
      </c>
      <c r="K2938">
        <v>1</v>
      </c>
      <c r="L2938" t="s">
        <v>13472</v>
      </c>
      <c r="M2938">
        <v>2080</v>
      </c>
      <c r="N2938" t="s">
        <v>22</v>
      </c>
      <c r="O2938">
        <v>37</v>
      </c>
      <c r="P2938" t="s">
        <v>13473</v>
      </c>
      <c r="Q2938">
        <v>1065</v>
      </c>
      <c r="R2938">
        <v>288332</v>
      </c>
    </row>
    <row r="2939" spans="1:18" x14ac:dyDescent="0.25">
      <c r="A2939">
        <v>2937</v>
      </c>
      <c r="B2939" t="s">
        <v>13474</v>
      </c>
      <c r="C2939" t="s">
        <v>13475</v>
      </c>
      <c r="D2939">
        <v>1</v>
      </c>
      <c r="E2939" t="s">
        <v>13476</v>
      </c>
      <c r="F2939" t="s">
        <v>13474</v>
      </c>
      <c r="G2939">
        <v>55989</v>
      </c>
      <c r="H2939">
        <v>592</v>
      </c>
      <c r="I2939">
        <v>65</v>
      </c>
      <c r="J2939">
        <v>0</v>
      </c>
      <c r="K2939">
        <v>2</v>
      </c>
      <c r="L2939" t="s">
        <v>8411</v>
      </c>
      <c r="M2939">
        <v>971</v>
      </c>
      <c r="N2939" t="s">
        <v>22</v>
      </c>
      <c r="O2939">
        <v>191</v>
      </c>
      <c r="P2939" t="s">
        <v>13477</v>
      </c>
      <c r="Q2939">
        <v>656</v>
      </c>
      <c r="R2939">
        <v>10509436</v>
      </c>
    </row>
    <row r="2940" spans="1:18" x14ac:dyDescent="0.25">
      <c r="A2940">
        <v>2938</v>
      </c>
      <c r="B2940" t="s">
        <v>13478</v>
      </c>
      <c r="C2940" t="s">
        <v>13479</v>
      </c>
      <c r="D2940">
        <v>1</v>
      </c>
      <c r="E2940" t="s">
        <v>13480</v>
      </c>
      <c r="F2940" t="s">
        <v>13478</v>
      </c>
      <c r="G2940">
        <v>201910</v>
      </c>
      <c r="H2940">
        <v>1618</v>
      </c>
      <c r="I2940">
        <v>172</v>
      </c>
      <c r="J2940">
        <v>0</v>
      </c>
      <c r="K2940">
        <v>2</v>
      </c>
      <c r="L2940" t="s">
        <v>13371</v>
      </c>
      <c r="M2940">
        <v>13500</v>
      </c>
      <c r="N2940" t="s">
        <v>22</v>
      </c>
      <c r="O2940">
        <v>65</v>
      </c>
      <c r="P2940" t="s">
        <v>13481</v>
      </c>
      <c r="Q2940">
        <v>811</v>
      </c>
      <c r="R2940">
        <v>16933617</v>
      </c>
    </row>
    <row r="2941" spans="1:18" x14ac:dyDescent="0.25">
      <c r="A2941">
        <v>2939</v>
      </c>
      <c r="B2941" t="s">
        <v>136</v>
      </c>
      <c r="C2941" t="s">
        <v>13482</v>
      </c>
      <c r="D2941">
        <v>1</v>
      </c>
      <c r="E2941" t="s">
        <v>13483</v>
      </c>
      <c r="F2941" t="s">
        <v>136</v>
      </c>
      <c r="G2941">
        <v>89618</v>
      </c>
      <c r="H2941">
        <v>737</v>
      </c>
      <c r="I2941">
        <v>19</v>
      </c>
      <c r="J2941">
        <v>0</v>
      </c>
      <c r="K2941">
        <v>2</v>
      </c>
      <c r="L2941" t="s">
        <v>13424</v>
      </c>
      <c r="M2941">
        <v>1420</v>
      </c>
      <c r="N2941" t="s">
        <v>22</v>
      </c>
      <c r="O2941">
        <v>97</v>
      </c>
      <c r="P2941" t="s">
        <v>13484</v>
      </c>
      <c r="Q2941">
        <v>421</v>
      </c>
      <c r="R2941">
        <v>3973371</v>
      </c>
    </row>
    <row r="2942" spans="1:18" x14ac:dyDescent="0.25">
      <c r="A2942">
        <v>2940</v>
      </c>
      <c r="B2942" t="s">
        <v>13485</v>
      </c>
      <c r="C2942" t="s">
        <v>13486</v>
      </c>
      <c r="D2942">
        <v>1</v>
      </c>
      <c r="E2942" t="s">
        <v>13487</v>
      </c>
      <c r="F2942" t="s">
        <v>13485</v>
      </c>
      <c r="G2942">
        <v>278978</v>
      </c>
      <c r="H2942">
        <v>4152</v>
      </c>
      <c r="I2942">
        <v>131</v>
      </c>
      <c r="J2942">
        <v>0</v>
      </c>
      <c r="K2942">
        <v>16</v>
      </c>
      <c r="L2942" t="s">
        <v>13488</v>
      </c>
      <c r="M2942">
        <v>2080</v>
      </c>
      <c r="N2942" t="s">
        <v>22</v>
      </c>
      <c r="O2942">
        <v>16</v>
      </c>
      <c r="P2942" t="s">
        <v>13489</v>
      </c>
      <c r="Q2942">
        <v>762</v>
      </c>
      <c r="R2942">
        <v>693207</v>
      </c>
    </row>
    <row r="2943" spans="1:18" x14ac:dyDescent="0.25">
      <c r="A2943">
        <v>2941</v>
      </c>
      <c r="B2943" t="s">
        <v>13490</v>
      </c>
      <c r="C2943" t="s">
        <v>13491</v>
      </c>
      <c r="D2943">
        <v>1</v>
      </c>
      <c r="E2943" t="s">
        <v>13492</v>
      </c>
      <c r="F2943" t="s">
        <v>13490</v>
      </c>
      <c r="G2943">
        <v>51171</v>
      </c>
      <c r="H2943">
        <v>687</v>
      </c>
      <c r="I2943">
        <v>63</v>
      </c>
      <c r="J2943">
        <v>0</v>
      </c>
      <c r="K2943">
        <v>19</v>
      </c>
      <c r="L2943" t="s">
        <v>13493</v>
      </c>
      <c r="M2943">
        <v>54</v>
      </c>
      <c r="N2943" t="s">
        <v>22</v>
      </c>
      <c r="O2943">
        <v>102</v>
      </c>
      <c r="P2943" t="s">
        <v>13494</v>
      </c>
      <c r="Q2943">
        <v>559</v>
      </c>
      <c r="R2943">
        <v>2518917</v>
      </c>
    </row>
    <row r="2944" spans="1:18" x14ac:dyDescent="0.25">
      <c r="A2944">
        <v>2942</v>
      </c>
      <c r="B2944" t="s">
        <v>13495</v>
      </c>
      <c r="C2944" t="s">
        <v>13496</v>
      </c>
      <c r="D2944">
        <v>1</v>
      </c>
      <c r="E2944" t="s">
        <v>13497</v>
      </c>
      <c r="F2944" t="s">
        <v>13495</v>
      </c>
      <c r="G2944">
        <v>137265</v>
      </c>
      <c r="H2944">
        <v>2223</v>
      </c>
      <c r="I2944">
        <v>81</v>
      </c>
      <c r="J2944">
        <v>0</v>
      </c>
      <c r="K2944">
        <v>2</v>
      </c>
      <c r="L2944" t="s">
        <v>13498</v>
      </c>
      <c r="M2944">
        <v>1880</v>
      </c>
      <c r="N2944" t="s">
        <v>22</v>
      </c>
      <c r="O2944">
        <v>13</v>
      </c>
      <c r="P2944" t="s">
        <v>13499</v>
      </c>
      <c r="Q2944">
        <v>705</v>
      </c>
      <c r="R2944">
        <v>453832</v>
      </c>
    </row>
    <row r="2945" spans="1:18" x14ac:dyDescent="0.25">
      <c r="A2945">
        <v>2943</v>
      </c>
      <c r="B2945" t="s">
        <v>13500</v>
      </c>
      <c r="C2945" t="s">
        <v>13501</v>
      </c>
      <c r="D2945">
        <v>1</v>
      </c>
      <c r="E2945" t="s">
        <v>13502</v>
      </c>
      <c r="F2945" t="s">
        <v>13500</v>
      </c>
      <c r="G2945">
        <v>11310</v>
      </c>
      <c r="H2945">
        <v>239</v>
      </c>
      <c r="I2945">
        <v>3</v>
      </c>
      <c r="J2945">
        <v>0</v>
      </c>
      <c r="K2945">
        <v>8</v>
      </c>
      <c r="L2945" t="s">
        <v>13503</v>
      </c>
      <c r="M2945">
        <v>11</v>
      </c>
      <c r="N2945" t="s">
        <v>22</v>
      </c>
      <c r="O2945">
        <v>90</v>
      </c>
      <c r="P2945" t="s">
        <v>13504</v>
      </c>
      <c r="Q2945">
        <v>1085</v>
      </c>
      <c r="R2945">
        <v>787305</v>
      </c>
    </row>
    <row r="2946" spans="1:18" x14ac:dyDescent="0.25">
      <c r="A2946">
        <v>2944</v>
      </c>
      <c r="B2946" t="s">
        <v>13505</v>
      </c>
      <c r="C2946" t="s">
        <v>13506</v>
      </c>
      <c r="D2946">
        <v>1</v>
      </c>
      <c r="E2946" t="s">
        <v>13507</v>
      </c>
      <c r="F2946" t="s">
        <v>13505</v>
      </c>
      <c r="G2946">
        <v>143017</v>
      </c>
      <c r="H2946">
        <v>1553</v>
      </c>
      <c r="I2946">
        <v>82</v>
      </c>
      <c r="J2946">
        <v>0</v>
      </c>
      <c r="K2946">
        <v>11</v>
      </c>
      <c r="L2946" t="s">
        <v>13508</v>
      </c>
      <c r="M2946">
        <v>152</v>
      </c>
      <c r="N2946" t="s">
        <v>22</v>
      </c>
      <c r="O2946">
        <v>62</v>
      </c>
      <c r="P2946" t="s">
        <v>13509</v>
      </c>
      <c r="Q2946">
        <v>831</v>
      </c>
      <c r="R2946">
        <v>3047823</v>
      </c>
    </row>
    <row r="2947" spans="1:18" x14ac:dyDescent="0.25">
      <c r="A2947">
        <v>2945</v>
      </c>
      <c r="B2947" t="s">
        <v>13510</v>
      </c>
      <c r="C2947" t="s">
        <v>13511</v>
      </c>
      <c r="D2947">
        <v>1</v>
      </c>
      <c r="E2947" t="s">
        <v>13512</v>
      </c>
      <c r="F2947" t="s">
        <v>13513</v>
      </c>
      <c r="G2947">
        <v>66985</v>
      </c>
      <c r="H2947">
        <v>800</v>
      </c>
      <c r="I2947">
        <v>12</v>
      </c>
      <c r="J2947">
        <v>0</v>
      </c>
      <c r="K2947">
        <v>10</v>
      </c>
      <c r="L2947" t="s">
        <v>13514</v>
      </c>
      <c r="M2947">
        <v>6570</v>
      </c>
      <c r="N2947" t="s">
        <v>22</v>
      </c>
      <c r="O2947">
        <v>120</v>
      </c>
      <c r="P2947" t="s">
        <v>13515</v>
      </c>
      <c r="Q2947">
        <v>2229</v>
      </c>
      <c r="R2947">
        <v>4104967</v>
      </c>
    </row>
    <row r="2948" spans="1:18" x14ac:dyDescent="0.25">
      <c r="A2948">
        <v>2946</v>
      </c>
      <c r="B2948" t="s">
        <v>13516</v>
      </c>
      <c r="C2948" t="s">
        <v>13517</v>
      </c>
      <c r="D2948">
        <v>1</v>
      </c>
      <c r="E2948" t="s">
        <v>13518</v>
      </c>
      <c r="F2948" t="s">
        <v>13516</v>
      </c>
      <c r="G2948">
        <v>175829</v>
      </c>
      <c r="H2948">
        <v>2198</v>
      </c>
      <c r="I2948">
        <v>90</v>
      </c>
      <c r="J2948">
        <v>0</v>
      </c>
      <c r="K2948">
        <v>16</v>
      </c>
      <c r="L2948" t="s">
        <v>13519</v>
      </c>
      <c r="M2948">
        <v>467</v>
      </c>
      <c r="N2948" t="s">
        <v>22</v>
      </c>
      <c r="O2948">
        <v>119</v>
      </c>
      <c r="P2948" t="s">
        <v>13520</v>
      </c>
      <c r="Q2948">
        <v>1296</v>
      </c>
      <c r="R2948">
        <v>3239222</v>
      </c>
    </row>
    <row r="2949" spans="1:18" x14ac:dyDescent="0.25">
      <c r="A2949">
        <v>2947</v>
      </c>
      <c r="B2949" t="s">
        <v>13521</v>
      </c>
      <c r="C2949" t="s">
        <v>13522</v>
      </c>
      <c r="D2949">
        <v>1</v>
      </c>
      <c r="E2949" t="s">
        <v>13523</v>
      </c>
      <c r="F2949" t="s">
        <v>13521</v>
      </c>
      <c r="G2949">
        <v>243201</v>
      </c>
      <c r="H2949">
        <v>3338</v>
      </c>
      <c r="I2949">
        <v>115</v>
      </c>
      <c r="J2949">
        <v>0</v>
      </c>
      <c r="K2949">
        <v>13</v>
      </c>
      <c r="L2949" t="s">
        <v>13524</v>
      </c>
      <c r="M2949">
        <v>584</v>
      </c>
      <c r="N2949" t="s">
        <v>22</v>
      </c>
      <c r="O2949">
        <v>12</v>
      </c>
      <c r="P2949" t="s">
        <v>13525</v>
      </c>
      <c r="Q2949">
        <v>582</v>
      </c>
      <c r="R2949">
        <v>324771</v>
      </c>
    </row>
    <row r="2950" spans="1:18" x14ac:dyDescent="0.25">
      <c r="A2950">
        <v>2948</v>
      </c>
      <c r="B2950" t="s">
        <v>13526</v>
      </c>
      <c r="C2950" t="s">
        <v>13527</v>
      </c>
      <c r="D2950">
        <v>1</v>
      </c>
      <c r="E2950" t="s">
        <v>13528</v>
      </c>
      <c r="F2950" t="s">
        <v>13526</v>
      </c>
      <c r="G2950">
        <v>348517</v>
      </c>
      <c r="H2950">
        <v>2969</v>
      </c>
      <c r="I2950">
        <v>311</v>
      </c>
      <c r="J2950">
        <v>0</v>
      </c>
      <c r="K2950">
        <v>9</v>
      </c>
      <c r="L2950" t="s">
        <v>13529</v>
      </c>
      <c r="M2950">
        <v>3200</v>
      </c>
      <c r="N2950" t="s">
        <v>22</v>
      </c>
      <c r="O2950">
        <v>136</v>
      </c>
      <c r="P2950" t="s">
        <v>13530</v>
      </c>
      <c r="Q2950">
        <v>825</v>
      </c>
      <c r="R2950">
        <v>17451603</v>
      </c>
    </row>
    <row r="2951" spans="1:18" x14ac:dyDescent="0.25">
      <c r="A2951">
        <v>2949</v>
      </c>
      <c r="B2951" t="s">
        <v>13531</v>
      </c>
      <c r="C2951" t="s">
        <v>13532</v>
      </c>
      <c r="D2951">
        <v>2</v>
      </c>
      <c r="E2951" t="s">
        <v>13533</v>
      </c>
      <c r="F2951" t="s">
        <v>13531</v>
      </c>
      <c r="G2951">
        <v>3493</v>
      </c>
      <c r="H2951">
        <v>85</v>
      </c>
      <c r="I2951">
        <v>0</v>
      </c>
      <c r="J2951">
        <v>0</v>
      </c>
      <c r="K2951">
        <v>1</v>
      </c>
      <c r="L2951" t="s">
        <v>13534</v>
      </c>
      <c r="M2951">
        <v>371</v>
      </c>
      <c r="N2951" t="s">
        <v>22</v>
      </c>
      <c r="O2951">
        <v>113</v>
      </c>
      <c r="P2951" t="s">
        <v>13535</v>
      </c>
      <c r="Q2951">
        <v>580</v>
      </c>
      <c r="R2951">
        <v>83142</v>
      </c>
    </row>
    <row r="2952" spans="1:18" x14ac:dyDescent="0.25">
      <c r="A2952">
        <v>2950</v>
      </c>
      <c r="B2952" t="s">
        <v>13536</v>
      </c>
      <c r="C2952" t="s">
        <v>13537</v>
      </c>
      <c r="D2952">
        <v>1</v>
      </c>
      <c r="E2952" t="s">
        <v>13538</v>
      </c>
      <c r="F2952" t="s">
        <v>13536</v>
      </c>
      <c r="G2952">
        <v>45331</v>
      </c>
      <c r="H2952">
        <v>597</v>
      </c>
      <c r="I2952">
        <v>15</v>
      </c>
      <c r="J2952">
        <v>0</v>
      </c>
      <c r="K2952">
        <v>0</v>
      </c>
      <c r="L2952" t="s">
        <v>13539</v>
      </c>
      <c r="M2952">
        <v>11300</v>
      </c>
      <c r="N2952" t="s">
        <v>22</v>
      </c>
      <c r="O2952">
        <v>40</v>
      </c>
      <c r="P2952" t="s">
        <v>13540</v>
      </c>
      <c r="Q2952">
        <v>1063</v>
      </c>
      <c r="R2952">
        <v>7487470</v>
      </c>
    </row>
    <row r="2953" spans="1:18" x14ac:dyDescent="0.25">
      <c r="A2953">
        <v>2951</v>
      </c>
      <c r="B2953" t="s">
        <v>13541</v>
      </c>
      <c r="C2953" t="s">
        <v>13542</v>
      </c>
      <c r="D2953">
        <v>2</v>
      </c>
      <c r="E2953" t="s">
        <v>13543</v>
      </c>
      <c r="F2953" t="s">
        <v>13541</v>
      </c>
      <c r="G2953">
        <v>36534</v>
      </c>
      <c r="H2953">
        <v>555</v>
      </c>
      <c r="I2953">
        <v>6</v>
      </c>
      <c r="J2953">
        <v>0</v>
      </c>
      <c r="K2953">
        <v>6</v>
      </c>
      <c r="L2953" t="s">
        <v>13544</v>
      </c>
      <c r="M2953">
        <v>596</v>
      </c>
      <c r="N2953" t="s">
        <v>22</v>
      </c>
      <c r="O2953">
        <v>10</v>
      </c>
      <c r="P2953" t="s">
        <v>13545</v>
      </c>
      <c r="Q2953">
        <v>1743</v>
      </c>
      <c r="R2953">
        <v>116896</v>
      </c>
    </row>
    <row r="2954" spans="1:18" x14ac:dyDescent="0.25">
      <c r="A2954">
        <v>2952</v>
      </c>
      <c r="B2954" t="s">
        <v>13546</v>
      </c>
      <c r="C2954" t="s">
        <v>13547</v>
      </c>
      <c r="D2954">
        <v>1</v>
      </c>
      <c r="E2954" t="s">
        <v>13548</v>
      </c>
      <c r="F2954" t="s">
        <v>13546</v>
      </c>
      <c r="G2954">
        <v>58045</v>
      </c>
      <c r="H2954">
        <v>1017</v>
      </c>
      <c r="I2954">
        <v>40</v>
      </c>
      <c r="J2954">
        <v>0</v>
      </c>
      <c r="K2954">
        <v>3</v>
      </c>
      <c r="L2954" t="s">
        <v>13395</v>
      </c>
      <c r="M2954">
        <v>1350</v>
      </c>
      <c r="N2954" t="s">
        <v>22</v>
      </c>
      <c r="O2954">
        <v>44</v>
      </c>
      <c r="P2954" t="s">
        <v>13549</v>
      </c>
      <c r="Q2954">
        <v>682</v>
      </c>
      <c r="R2954">
        <v>515340</v>
      </c>
    </row>
    <row r="2955" spans="1:18" x14ac:dyDescent="0.25">
      <c r="A2955">
        <v>2953</v>
      </c>
      <c r="B2955" t="s">
        <v>13550</v>
      </c>
      <c r="C2955" t="s">
        <v>13551</v>
      </c>
      <c r="D2955">
        <v>1</v>
      </c>
      <c r="E2955" t="s">
        <v>13552</v>
      </c>
      <c r="F2955" t="s">
        <v>13553</v>
      </c>
      <c r="G2955">
        <v>910</v>
      </c>
      <c r="H2955">
        <v>31</v>
      </c>
      <c r="I2955">
        <v>0</v>
      </c>
      <c r="J2955">
        <v>0</v>
      </c>
      <c r="K2955">
        <v>1</v>
      </c>
      <c r="L2955" t="s">
        <v>13554</v>
      </c>
      <c r="M2955">
        <v>108</v>
      </c>
      <c r="N2955" t="s">
        <v>22</v>
      </c>
      <c r="O2955">
        <v>15</v>
      </c>
      <c r="P2955" t="s">
        <v>13555</v>
      </c>
      <c r="Q2955">
        <v>594</v>
      </c>
      <c r="R2955">
        <v>19404</v>
      </c>
    </row>
    <row r="2956" spans="1:18" x14ac:dyDescent="0.25">
      <c r="A2956">
        <v>2954</v>
      </c>
      <c r="B2956" t="s">
        <v>13556</v>
      </c>
      <c r="C2956" t="s">
        <v>13557</v>
      </c>
      <c r="D2956">
        <v>1</v>
      </c>
      <c r="E2956" t="s">
        <v>13558</v>
      </c>
      <c r="F2956" t="s">
        <v>13556</v>
      </c>
      <c r="G2956">
        <v>366708</v>
      </c>
      <c r="H2956">
        <v>4129</v>
      </c>
      <c r="I2956">
        <v>100</v>
      </c>
      <c r="J2956">
        <v>0</v>
      </c>
      <c r="K2956">
        <v>22</v>
      </c>
      <c r="L2956" t="s">
        <v>13559</v>
      </c>
      <c r="M2956">
        <v>4040</v>
      </c>
      <c r="N2956" t="s">
        <v>22</v>
      </c>
      <c r="O2956">
        <v>13</v>
      </c>
      <c r="P2956" t="s">
        <v>13560</v>
      </c>
      <c r="Q2956">
        <v>573</v>
      </c>
      <c r="R2956">
        <v>2066645</v>
      </c>
    </row>
    <row r="2957" spans="1:18" x14ac:dyDescent="0.25">
      <c r="A2957">
        <v>2955</v>
      </c>
      <c r="B2957" t="s">
        <v>13561</v>
      </c>
      <c r="C2957" t="s">
        <v>13562</v>
      </c>
      <c r="D2957">
        <v>1</v>
      </c>
      <c r="E2957" t="s">
        <v>13563</v>
      </c>
      <c r="F2957" t="s">
        <v>13561</v>
      </c>
      <c r="G2957">
        <v>59745</v>
      </c>
      <c r="H2957">
        <v>770</v>
      </c>
      <c r="I2957">
        <v>33</v>
      </c>
      <c r="J2957">
        <v>0</v>
      </c>
      <c r="K2957">
        <v>12</v>
      </c>
      <c r="L2957" t="s">
        <v>13564</v>
      </c>
      <c r="M2957">
        <v>4350</v>
      </c>
      <c r="N2957" t="s">
        <v>22</v>
      </c>
      <c r="O2957">
        <v>38</v>
      </c>
      <c r="P2957" t="s">
        <v>13565</v>
      </c>
      <c r="Q2957">
        <v>594</v>
      </c>
      <c r="R2957">
        <v>857181</v>
      </c>
    </row>
    <row r="2958" spans="1:18" x14ac:dyDescent="0.25">
      <c r="A2958">
        <v>2956</v>
      </c>
      <c r="B2958" t="s">
        <v>13566</v>
      </c>
      <c r="C2958" t="s">
        <v>13567</v>
      </c>
      <c r="D2958">
        <v>1</v>
      </c>
      <c r="E2958" t="s">
        <v>13568</v>
      </c>
      <c r="F2958" t="s">
        <v>13566</v>
      </c>
      <c r="G2958">
        <v>88104</v>
      </c>
      <c r="H2958">
        <v>922</v>
      </c>
      <c r="I2958">
        <v>70</v>
      </c>
      <c r="J2958">
        <v>0</v>
      </c>
      <c r="K2958">
        <v>4</v>
      </c>
      <c r="L2958" t="s">
        <v>13569</v>
      </c>
      <c r="M2958">
        <v>637</v>
      </c>
      <c r="N2958" t="s">
        <v>22</v>
      </c>
      <c r="O2958">
        <v>53</v>
      </c>
      <c r="P2958" t="s">
        <v>13570</v>
      </c>
      <c r="Q2958">
        <v>671</v>
      </c>
      <c r="R2958">
        <v>957193</v>
      </c>
    </row>
    <row r="2959" spans="1:18" x14ac:dyDescent="0.25">
      <c r="A2959">
        <v>2957</v>
      </c>
      <c r="B2959" t="s">
        <v>13571</v>
      </c>
      <c r="C2959" t="s">
        <v>13572</v>
      </c>
      <c r="D2959">
        <v>1</v>
      </c>
      <c r="E2959" t="s">
        <v>13573</v>
      </c>
      <c r="F2959" t="s">
        <v>13574</v>
      </c>
      <c r="G2959">
        <v>712399</v>
      </c>
      <c r="H2959">
        <v>6671</v>
      </c>
      <c r="I2959">
        <v>232</v>
      </c>
      <c r="J2959">
        <v>0</v>
      </c>
      <c r="K2959">
        <v>35</v>
      </c>
      <c r="L2959" t="s">
        <v>13575</v>
      </c>
      <c r="M2959">
        <v>6070</v>
      </c>
      <c r="N2959" t="s">
        <v>22</v>
      </c>
      <c r="O2959">
        <v>202</v>
      </c>
      <c r="P2959" t="s">
        <v>13576</v>
      </c>
      <c r="Q2959">
        <v>789</v>
      </c>
      <c r="R2959">
        <v>12544502</v>
      </c>
    </row>
    <row r="2960" spans="1:18" x14ac:dyDescent="0.25">
      <c r="A2960">
        <v>2958</v>
      </c>
      <c r="B2960" t="s">
        <v>13577</v>
      </c>
      <c r="C2960" t="s">
        <v>13578</v>
      </c>
      <c r="D2960">
        <v>1</v>
      </c>
      <c r="E2960" t="s">
        <v>13579</v>
      </c>
      <c r="F2960" t="s">
        <v>13577</v>
      </c>
      <c r="G2960">
        <v>254671</v>
      </c>
      <c r="H2960">
        <v>3514</v>
      </c>
      <c r="I2960">
        <v>191</v>
      </c>
      <c r="J2960">
        <v>0</v>
      </c>
      <c r="K2960">
        <v>4</v>
      </c>
      <c r="L2960" t="s">
        <v>13580</v>
      </c>
      <c r="M2960">
        <v>32</v>
      </c>
      <c r="N2960" t="s">
        <v>22</v>
      </c>
      <c r="O2960">
        <v>90</v>
      </c>
      <c r="P2960" t="s">
        <v>13581</v>
      </c>
      <c r="Q2960">
        <v>944</v>
      </c>
      <c r="R2960">
        <v>3160971</v>
      </c>
    </row>
    <row r="2961" spans="1:18" x14ac:dyDescent="0.25">
      <c r="A2961">
        <v>2959</v>
      </c>
      <c r="B2961" t="s">
        <v>13582</v>
      </c>
      <c r="C2961" t="s">
        <v>13583</v>
      </c>
      <c r="D2961">
        <v>1</v>
      </c>
      <c r="E2961" t="s">
        <v>13584</v>
      </c>
      <c r="F2961" t="s">
        <v>13582</v>
      </c>
      <c r="G2961">
        <v>111015</v>
      </c>
      <c r="H2961">
        <v>831</v>
      </c>
      <c r="I2961">
        <v>42</v>
      </c>
      <c r="J2961">
        <v>0</v>
      </c>
      <c r="K2961">
        <v>6</v>
      </c>
      <c r="L2961" t="s">
        <v>13381</v>
      </c>
      <c r="M2961">
        <v>110</v>
      </c>
      <c r="N2961" t="s">
        <v>22</v>
      </c>
      <c r="O2961">
        <v>86</v>
      </c>
      <c r="P2961" t="s">
        <v>13585</v>
      </c>
      <c r="Q2961">
        <v>1580</v>
      </c>
      <c r="R2961">
        <v>7685005</v>
      </c>
    </row>
    <row r="2962" spans="1:18" x14ac:dyDescent="0.25">
      <c r="A2962">
        <v>2960</v>
      </c>
      <c r="B2962" t="s">
        <v>13586</v>
      </c>
      <c r="C2962" t="s">
        <v>13587</v>
      </c>
      <c r="D2962">
        <v>1</v>
      </c>
      <c r="E2962" t="s">
        <v>13588</v>
      </c>
      <c r="F2962" t="s">
        <v>13586</v>
      </c>
      <c r="G2962">
        <v>382021</v>
      </c>
      <c r="H2962">
        <v>3727</v>
      </c>
      <c r="I2962">
        <v>174</v>
      </c>
      <c r="J2962">
        <v>0</v>
      </c>
      <c r="K2962">
        <v>15</v>
      </c>
      <c r="L2962" t="s">
        <v>13458</v>
      </c>
      <c r="M2962">
        <v>9610</v>
      </c>
      <c r="N2962" t="s">
        <v>22</v>
      </c>
      <c r="O2962">
        <v>41</v>
      </c>
      <c r="P2962" t="s">
        <v>13589</v>
      </c>
      <c r="Q2962">
        <v>572</v>
      </c>
      <c r="R2962">
        <v>6625094</v>
      </c>
    </row>
    <row r="2963" spans="1:18" x14ac:dyDescent="0.25">
      <c r="A2963">
        <v>2961</v>
      </c>
      <c r="B2963" t="s">
        <v>13590</v>
      </c>
      <c r="C2963" t="s">
        <v>13591</v>
      </c>
      <c r="D2963">
        <v>1</v>
      </c>
      <c r="E2963" t="s">
        <v>13592</v>
      </c>
      <c r="F2963" t="s">
        <v>13590</v>
      </c>
      <c r="G2963">
        <v>73574</v>
      </c>
      <c r="H2963">
        <v>1437</v>
      </c>
      <c r="I2963">
        <v>40</v>
      </c>
      <c r="J2963">
        <v>0</v>
      </c>
      <c r="K2963">
        <v>19</v>
      </c>
      <c r="L2963" t="s">
        <v>13593</v>
      </c>
      <c r="M2963">
        <v>197</v>
      </c>
      <c r="N2963" t="s">
        <v>22</v>
      </c>
      <c r="O2963">
        <v>1</v>
      </c>
      <c r="P2963" t="s">
        <v>13594</v>
      </c>
      <c r="Q2963">
        <v>868</v>
      </c>
      <c r="R2963">
        <v>73538</v>
      </c>
    </row>
    <row r="2964" spans="1:18" x14ac:dyDescent="0.25">
      <c r="A2964">
        <v>2962</v>
      </c>
      <c r="B2964" t="s">
        <v>13595</v>
      </c>
      <c r="C2964" t="s">
        <v>13596</v>
      </c>
      <c r="D2964">
        <v>1</v>
      </c>
      <c r="E2964" t="s">
        <v>13597</v>
      </c>
      <c r="F2964" t="s">
        <v>13595</v>
      </c>
      <c r="G2964">
        <v>636275</v>
      </c>
      <c r="H2964">
        <v>8370</v>
      </c>
      <c r="I2964">
        <v>98</v>
      </c>
      <c r="J2964">
        <v>0</v>
      </c>
      <c r="K2964">
        <v>134</v>
      </c>
      <c r="L2964" t="s">
        <v>13598</v>
      </c>
      <c r="M2964">
        <v>9670</v>
      </c>
      <c r="N2964" t="s">
        <v>22</v>
      </c>
      <c r="O2964">
        <v>44</v>
      </c>
      <c r="P2964" t="s">
        <v>13599</v>
      </c>
      <c r="Q2964">
        <v>769</v>
      </c>
      <c r="R2964">
        <v>2979874</v>
      </c>
    </row>
    <row r="2965" spans="1:18" x14ac:dyDescent="0.25">
      <c r="A2965">
        <v>2963</v>
      </c>
      <c r="B2965" t="s">
        <v>13600</v>
      </c>
      <c r="C2965" t="s">
        <v>13601</v>
      </c>
      <c r="D2965">
        <v>1</v>
      </c>
      <c r="E2965" t="s">
        <v>13602</v>
      </c>
      <c r="F2965" t="s">
        <v>13600</v>
      </c>
      <c r="G2965">
        <v>70032</v>
      </c>
      <c r="H2965">
        <v>1195</v>
      </c>
      <c r="I2965">
        <v>45</v>
      </c>
      <c r="J2965">
        <v>0</v>
      </c>
      <c r="K2965">
        <v>17</v>
      </c>
      <c r="L2965" t="s">
        <v>13519</v>
      </c>
      <c r="M2965">
        <v>467</v>
      </c>
      <c r="N2965" t="s">
        <v>22</v>
      </c>
      <c r="O2965">
        <v>119</v>
      </c>
      <c r="P2965" t="s">
        <v>13603</v>
      </c>
      <c r="Q2965">
        <v>552</v>
      </c>
      <c r="R2965">
        <v>3239222</v>
      </c>
    </row>
    <row r="2966" spans="1:18" x14ac:dyDescent="0.25">
      <c r="A2966">
        <v>2964</v>
      </c>
      <c r="B2966" t="s">
        <v>13604</v>
      </c>
      <c r="C2966" t="s">
        <v>13605</v>
      </c>
      <c r="D2966">
        <v>1</v>
      </c>
      <c r="E2966" t="s">
        <v>13606</v>
      </c>
      <c r="F2966" t="s">
        <v>13604</v>
      </c>
      <c r="G2966">
        <v>8710</v>
      </c>
      <c r="H2966">
        <v>177</v>
      </c>
      <c r="I2966">
        <v>5</v>
      </c>
      <c r="J2966">
        <v>0</v>
      </c>
      <c r="K2966">
        <v>0</v>
      </c>
      <c r="L2966" t="s">
        <v>13607</v>
      </c>
      <c r="M2966">
        <v>1080</v>
      </c>
      <c r="N2966" t="s">
        <v>22</v>
      </c>
      <c r="O2966">
        <v>24</v>
      </c>
      <c r="P2966" t="s">
        <v>13608</v>
      </c>
      <c r="Q2966">
        <v>200</v>
      </c>
      <c r="R2966">
        <v>131911</v>
      </c>
    </row>
    <row r="2967" spans="1:18" x14ac:dyDescent="0.25">
      <c r="A2967">
        <v>2965</v>
      </c>
      <c r="B2967" t="s">
        <v>13609</v>
      </c>
      <c r="C2967" t="s">
        <v>13610</v>
      </c>
      <c r="D2967">
        <v>1</v>
      </c>
      <c r="E2967" t="s">
        <v>13611</v>
      </c>
      <c r="F2967" t="s">
        <v>13612</v>
      </c>
      <c r="G2967">
        <v>290951</v>
      </c>
      <c r="H2967">
        <v>8840</v>
      </c>
      <c r="I2967">
        <v>187</v>
      </c>
      <c r="J2967">
        <v>0</v>
      </c>
      <c r="K2967">
        <v>276</v>
      </c>
      <c r="L2967" t="s">
        <v>13613</v>
      </c>
      <c r="M2967">
        <v>391000</v>
      </c>
      <c r="N2967" t="s">
        <v>22</v>
      </c>
      <c r="O2967">
        <v>134</v>
      </c>
      <c r="P2967" t="s">
        <v>13614</v>
      </c>
      <c r="Q2967">
        <v>159</v>
      </c>
      <c r="R2967">
        <v>120384343</v>
      </c>
    </row>
    <row r="2968" spans="1:18" x14ac:dyDescent="0.25">
      <c r="A2968">
        <v>2966</v>
      </c>
      <c r="B2968" t="s">
        <v>13615</v>
      </c>
      <c r="C2968" t="s">
        <v>13616</v>
      </c>
      <c r="D2968">
        <v>1</v>
      </c>
      <c r="E2968" t="s">
        <v>13617</v>
      </c>
      <c r="F2968" t="s">
        <v>13615</v>
      </c>
      <c r="G2968">
        <v>30933</v>
      </c>
      <c r="H2968">
        <v>379</v>
      </c>
      <c r="I2968">
        <v>23</v>
      </c>
      <c r="J2968">
        <v>0</v>
      </c>
      <c r="K2968">
        <v>0</v>
      </c>
      <c r="L2968" t="s">
        <v>13493</v>
      </c>
      <c r="M2968">
        <v>54</v>
      </c>
      <c r="N2968" t="s">
        <v>22</v>
      </c>
      <c r="O2968">
        <v>102</v>
      </c>
      <c r="P2968" t="s">
        <v>13618</v>
      </c>
      <c r="Q2968">
        <v>172</v>
      </c>
      <c r="R2968">
        <v>2518917</v>
      </c>
    </row>
    <row r="2969" spans="1:18" x14ac:dyDescent="0.25">
      <c r="A2969">
        <v>2967</v>
      </c>
      <c r="B2969" t="s">
        <v>13619</v>
      </c>
      <c r="C2969" t="s">
        <v>13620</v>
      </c>
      <c r="D2969">
        <v>1</v>
      </c>
      <c r="E2969" t="s">
        <v>13621</v>
      </c>
      <c r="F2969" t="s">
        <v>13619</v>
      </c>
      <c r="G2969">
        <v>34859</v>
      </c>
      <c r="H2969">
        <v>516</v>
      </c>
      <c r="I2969">
        <v>34</v>
      </c>
      <c r="J2969">
        <v>0</v>
      </c>
      <c r="K2969">
        <v>15</v>
      </c>
      <c r="L2969" t="s">
        <v>8373</v>
      </c>
      <c r="M2969">
        <v>11300</v>
      </c>
      <c r="N2969" t="s">
        <v>22</v>
      </c>
      <c r="O2969">
        <v>50</v>
      </c>
      <c r="P2969" t="s">
        <v>13622</v>
      </c>
      <c r="Q2969">
        <v>695</v>
      </c>
      <c r="R2969">
        <v>4052732</v>
      </c>
    </row>
    <row r="2970" spans="1:18" x14ac:dyDescent="0.25">
      <c r="A2970">
        <v>2968</v>
      </c>
      <c r="B2970" t="s">
        <v>13623</v>
      </c>
      <c r="C2970" t="s">
        <v>13624</v>
      </c>
      <c r="D2970">
        <v>1</v>
      </c>
      <c r="E2970" t="s">
        <v>13625</v>
      </c>
      <c r="F2970" t="s">
        <v>13623</v>
      </c>
      <c r="G2970">
        <v>127625</v>
      </c>
      <c r="H2970">
        <v>2443</v>
      </c>
      <c r="I2970">
        <v>36</v>
      </c>
      <c r="J2970">
        <v>0</v>
      </c>
      <c r="K2970">
        <v>73</v>
      </c>
      <c r="L2970" t="s">
        <v>13381</v>
      </c>
      <c r="M2970">
        <v>110</v>
      </c>
      <c r="N2970" t="s">
        <v>22</v>
      </c>
      <c r="O2970">
        <v>86</v>
      </c>
      <c r="P2970" t="s">
        <v>13626</v>
      </c>
      <c r="Q2970">
        <v>720</v>
      </c>
      <c r="R2970">
        <v>7685005</v>
      </c>
    </row>
    <row r="2971" spans="1:18" x14ac:dyDescent="0.25">
      <c r="A2971">
        <v>2969</v>
      </c>
      <c r="B2971" t="s">
        <v>13627</v>
      </c>
      <c r="C2971" t="s">
        <v>13628</v>
      </c>
      <c r="D2971">
        <v>1</v>
      </c>
      <c r="E2971" t="s">
        <v>13629</v>
      </c>
      <c r="F2971" t="s">
        <v>13627</v>
      </c>
      <c r="G2971">
        <v>143086</v>
      </c>
      <c r="H2971">
        <v>1325</v>
      </c>
      <c r="I2971">
        <v>91</v>
      </c>
      <c r="J2971">
        <v>0</v>
      </c>
      <c r="K2971">
        <v>7</v>
      </c>
      <c r="L2971" t="s">
        <v>13630</v>
      </c>
      <c r="M2971">
        <v>10800</v>
      </c>
      <c r="N2971" t="s">
        <v>22</v>
      </c>
      <c r="O2971">
        <v>277</v>
      </c>
      <c r="P2971" t="s">
        <v>13631</v>
      </c>
      <c r="Q2971">
        <v>705</v>
      </c>
      <c r="R2971">
        <v>9969335</v>
      </c>
    </row>
    <row r="2972" spans="1:18" x14ac:dyDescent="0.25">
      <c r="A2972">
        <v>2970</v>
      </c>
      <c r="B2972" t="s">
        <v>13632</v>
      </c>
      <c r="C2972" t="s">
        <v>13633</v>
      </c>
      <c r="D2972">
        <v>1</v>
      </c>
      <c r="E2972" t="s">
        <v>13634</v>
      </c>
      <c r="F2972" t="s">
        <v>13632</v>
      </c>
      <c r="G2972">
        <v>5359</v>
      </c>
      <c r="H2972">
        <v>85</v>
      </c>
      <c r="I2972">
        <v>1</v>
      </c>
      <c r="J2972">
        <v>0</v>
      </c>
      <c r="K2972">
        <v>2</v>
      </c>
      <c r="L2972" t="s">
        <v>13399</v>
      </c>
      <c r="M2972">
        <v>998</v>
      </c>
      <c r="N2972" t="s">
        <v>22</v>
      </c>
      <c r="O2972">
        <v>153</v>
      </c>
      <c r="P2972" t="s">
        <v>13635</v>
      </c>
      <c r="Q2972">
        <v>825</v>
      </c>
      <c r="R2972">
        <v>2183488</v>
      </c>
    </row>
    <row r="2973" spans="1:18" x14ac:dyDescent="0.25">
      <c r="A2973">
        <v>2971</v>
      </c>
      <c r="B2973" t="s">
        <v>13636</v>
      </c>
      <c r="C2973" t="s">
        <v>13637</v>
      </c>
      <c r="D2973">
        <v>1</v>
      </c>
      <c r="E2973" t="s">
        <v>13638</v>
      </c>
      <c r="F2973" t="s">
        <v>13636</v>
      </c>
      <c r="G2973">
        <v>44003</v>
      </c>
      <c r="H2973">
        <v>564</v>
      </c>
      <c r="I2973">
        <v>58</v>
      </c>
      <c r="J2973">
        <v>0</v>
      </c>
      <c r="K2973">
        <v>3</v>
      </c>
      <c r="L2973" t="s">
        <v>13639</v>
      </c>
      <c r="M2973">
        <v>454</v>
      </c>
      <c r="N2973" t="s">
        <v>22</v>
      </c>
      <c r="O2973">
        <v>21</v>
      </c>
      <c r="P2973" t="s">
        <v>13640</v>
      </c>
      <c r="Q2973">
        <v>895</v>
      </c>
      <c r="R2973">
        <v>225976</v>
      </c>
    </row>
    <row r="2974" spans="1:18" x14ac:dyDescent="0.25">
      <c r="A2974">
        <v>2972</v>
      </c>
      <c r="B2974" t="s">
        <v>13641</v>
      </c>
      <c r="C2974" t="s">
        <v>13642</v>
      </c>
      <c r="D2974">
        <v>1</v>
      </c>
      <c r="E2974" t="s">
        <v>13643</v>
      </c>
      <c r="F2974" t="s">
        <v>13641</v>
      </c>
      <c r="G2974">
        <v>11119</v>
      </c>
      <c r="H2974">
        <v>162</v>
      </c>
      <c r="I2974">
        <v>10</v>
      </c>
      <c r="J2974">
        <v>0</v>
      </c>
      <c r="K2974">
        <v>0</v>
      </c>
      <c r="L2974" t="s">
        <v>13409</v>
      </c>
      <c r="M2974">
        <v>374</v>
      </c>
      <c r="N2974" t="s">
        <v>22</v>
      </c>
      <c r="O2974">
        <v>45</v>
      </c>
      <c r="P2974" t="s">
        <v>13644</v>
      </c>
      <c r="Q2974">
        <v>468</v>
      </c>
      <c r="R2974">
        <v>464258</v>
      </c>
    </row>
    <row r="2975" spans="1:18" x14ac:dyDescent="0.25">
      <c r="A2975">
        <v>2973</v>
      </c>
      <c r="B2975" t="s">
        <v>13645</v>
      </c>
      <c r="C2975" t="s">
        <v>13646</v>
      </c>
      <c r="D2975">
        <v>1</v>
      </c>
      <c r="E2975" t="s">
        <v>13647</v>
      </c>
      <c r="F2975" t="s">
        <v>13645</v>
      </c>
      <c r="G2975">
        <v>32749</v>
      </c>
      <c r="H2975">
        <v>714</v>
      </c>
      <c r="I2975">
        <v>14</v>
      </c>
      <c r="J2975">
        <v>0</v>
      </c>
      <c r="K2975">
        <v>18</v>
      </c>
      <c r="L2975" t="s">
        <v>13648</v>
      </c>
      <c r="M2975">
        <v>13</v>
      </c>
      <c r="N2975" t="s">
        <v>22</v>
      </c>
      <c r="O2975">
        <v>146</v>
      </c>
      <c r="P2975" t="s">
        <v>13649</v>
      </c>
      <c r="Q2975">
        <v>657</v>
      </c>
      <c r="R2975">
        <v>1580298</v>
      </c>
    </row>
    <row r="2976" spans="1:18" x14ac:dyDescent="0.25">
      <c r="A2976">
        <v>2974</v>
      </c>
      <c r="B2976" t="s">
        <v>13650</v>
      </c>
      <c r="C2976" t="s">
        <v>13651</v>
      </c>
      <c r="D2976">
        <v>1</v>
      </c>
      <c r="E2976" t="s">
        <v>13652</v>
      </c>
      <c r="F2976" t="s">
        <v>13650</v>
      </c>
      <c r="G2976">
        <v>29125</v>
      </c>
      <c r="H2976">
        <v>581</v>
      </c>
      <c r="I2976">
        <v>18</v>
      </c>
      <c r="J2976">
        <v>0</v>
      </c>
      <c r="K2976">
        <v>0</v>
      </c>
      <c r="L2976" t="s">
        <v>13434</v>
      </c>
      <c r="M2976">
        <v>6480</v>
      </c>
      <c r="N2976" t="s">
        <v>22</v>
      </c>
      <c r="O2976">
        <v>24</v>
      </c>
      <c r="P2976" t="s">
        <v>13653</v>
      </c>
      <c r="Q2976">
        <v>195</v>
      </c>
      <c r="R2976">
        <v>1719045</v>
      </c>
    </row>
    <row r="2977" spans="1:18" x14ac:dyDescent="0.25">
      <c r="A2977">
        <v>2975</v>
      </c>
      <c r="B2977" t="s">
        <v>13654</v>
      </c>
      <c r="C2977" t="s">
        <v>13655</v>
      </c>
      <c r="D2977">
        <v>1</v>
      </c>
      <c r="E2977" t="s">
        <v>13656</v>
      </c>
      <c r="F2977" t="s">
        <v>13654</v>
      </c>
      <c r="G2977">
        <v>2518</v>
      </c>
      <c r="H2977">
        <v>41</v>
      </c>
      <c r="I2977">
        <v>0</v>
      </c>
      <c r="J2977">
        <v>0</v>
      </c>
      <c r="K2977">
        <v>1</v>
      </c>
      <c r="L2977" t="s">
        <v>13657</v>
      </c>
      <c r="M2977">
        <v>978</v>
      </c>
      <c r="N2977" t="s">
        <v>22</v>
      </c>
      <c r="O2977">
        <v>39</v>
      </c>
      <c r="P2977" t="s">
        <v>13658</v>
      </c>
      <c r="Q2977">
        <v>700</v>
      </c>
      <c r="R2977">
        <v>98704</v>
      </c>
    </row>
    <row r="2978" spans="1:18" x14ac:dyDescent="0.25">
      <c r="A2978">
        <v>2976</v>
      </c>
      <c r="B2978" t="s">
        <v>13659</v>
      </c>
      <c r="C2978" t="s">
        <v>13660</v>
      </c>
      <c r="D2978">
        <v>2</v>
      </c>
      <c r="E2978" t="s">
        <v>13661</v>
      </c>
      <c r="F2978" t="s">
        <v>13659</v>
      </c>
      <c r="G2978">
        <v>50766</v>
      </c>
      <c r="H2978">
        <v>765</v>
      </c>
      <c r="I2978">
        <v>18</v>
      </c>
      <c r="J2978">
        <v>0</v>
      </c>
      <c r="K2978">
        <v>6</v>
      </c>
      <c r="L2978" t="s">
        <v>13662</v>
      </c>
      <c r="M2978">
        <v>307</v>
      </c>
      <c r="N2978" t="s">
        <v>22</v>
      </c>
      <c r="O2978">
        <v>17</v>
      </c>
      <c r="P2978" t="s">
        <v>13663</v>
      </c>
      <c r="Q2978">
        <v>1389</v>
      </c>
      <c r="R2978">
        <v>126487</v>
      </c>
    </row>
    <row r="2979" spans="1:18" x14ac:dyDescent="0.25">
      <c r="A2979">
        <v>2977</v>
      </c>
      <c r="B2979" t="s">
        <v>13664</v>
      </c>
      <c r="C2979" t="s">
        <v>13665</v>
      </c>
      <c r="D2979">
        <v>1</v>
      </c>
      <c r="E2979" t="s">
        <v>13666</v>
      </c>
      <c r="F2979" t="s">
        <v>13664</v>
      </c>
      <c r="G2979">
        <v>29401</v>
      </c>
      <c r="H2979">
        <v>417</v>
      </c>
      <c r="I2979">
        <v>7</v>
      </c>
      <c r="J2979">
        <v>0</v>
      </c>
      <c r="K2979">
        <v>4</v>
      </c>
      <c r="L2979" t="s">
        <v>13381</v>
      </c>
      <c r="M2979">
        <v>110</v>
      </c>
      <c r="N2979" t="s">
        <v>22</v>
      </c>
      <c r="O2979">
        <v>86</v>
      </c>
      <c r="P2979" t="s">
        <v>13667</v>
      </c>
      <c r="Q2979">
        <v>1166</v>
      </c>
      <c r="R2979">
        <v>7685005</v>
      </c>
    </row>
    <row r="2980" spans="1:18" x14ac:dyDescent="0.25">
      <c r="A2980">
        <v>2978</v>
      </c>
      <c r="B2980" t="s">
        <v>13668</v>
      </c>
      <c r="C2980" t="s">
        <v>13669</v>
      </c>
      <c r="D2980">
        <v>1</v>
      </c>
      <c r="E2980" t="s">
        <v>13670</v>
      </c>
      <c r="F2980" t="s">
        <v>13668</v>
      </c>
      <c r="G2980">
        <v>206384</v>
      </c>
      <c r="H2980">
        <v>1755</v>
      </c>
      <c r="I2980">
        <v>106</v>
      </c>
      <c r="J2980">
        <v>0</v>
      </c>
      <c r="K2980">
        <v>2</v>
      </c>
      <c r="L2980" t="s">
        <v>13671</v>
      </c>
      <c r="M2980">
        <v>2590</v>
      </c>
      <c r="N2980" t="s">
        <v>22</v>
      </c>
      <c r="O2980">
        <v>41</v>
      </c>
      <c r="P2980" t="s">
        <v>13672</v>
      </c>
      <c r="Q2980">
        <v>327</v>
      </c>
      <c r="R2980">
        <v>402862</v>
      </c>
    </row>
    <row r="2981" spans="1:18" x14ac:dyDescent="0.25">
      <c r="A2981">
        <v>2979</v>
      </c>
      <c r="B2981" t="s">
        <v>13673</v>
      </c>
      <c r="C2981" t="s">
        <v>13674</v>
      </c>
      <c r="D2981">
        <v>1</v>
      </c>
      <c r="E2981" t="s">
        <v>13675</v>
      </c>
      <c r="F2981" t="s">
        <v>13673</v>
      </c>
      <c r="G2981">
        <v>35043</v>
      </c>
      <c r="H2981">
        <v>244</v>
      </c>
      <c r="I2981">
        <v>20</v>
      </c>
      <c r="J2981">
        <v>0</v>
      </c>
      <c r="K2981">
        <v>1</v>
      </c>
      <c r="L2981" t="s">
        <v>13371</v>
      </c>
      <c r="M2981">
        <v>13500</v>
      </c>
      <c r="N2981" t="s">
        <v>22</v>
      </c>
      <c r="O2981">
        <v>65</v>
      </c>
      <c r="P2981" t="s">
        <v>13676</v>
      </c>
      <c r="Q2981">
        <v>1819</v>
      </c>
      <c r="R2981">
        <v>16933617</v>
      </c>
    </row>
    <row r="2982" spans="1:18" x14ac:dyDescent="0.25">
      <c r="A2982">
        <v>2980</v>
      </c>
      <c r="B2982" t="s">
        <v>13677</v>
      </c>
      <c r="C2982" t="s">
        <v>13678</v>
      </c>
      <c r="D2982">
        <v>1</v>
      </c>
      <c r="E2982" t="s">
        <v>13679</v>
      </c>
      <c r="F2982" t="s">
        <v>13680</v>
      </c>
      <c r="G2982">
        <v>382583</v>
      </c>
      <c r="H2982">
        <v>4237</v>
      </c>
      <c r="I2982">
        <v>143</v>
      </c>
      <c r="J2982">
        <v>0</v>
      </c>
      <c r="K2982">
        <v>26</v>
      </c>
      <c r="L2982" t="s">
        <v>13580</v>
      </c>
      <c r="M2982">
        <v>32</v>
      </c>
      <c r="N2982" t="s">
        <v>22</v>
      </c>
      <c r="O2982">
        <v>90</v>
      </c>
      <c r="P2982" t="s">
        <v>13681</v>
      </c>
      <c r="Q2982">
        <v>1197</v>
      </c>
      <c r="R2982">
        <v>3160971</v>
      </c>
    </row>
    <row r="2983" spans="1:18" x14ac:dyDescent="0.25">
      <c r="A2983">
        <v>2981</v>
      </c>
      <c r="B2983" t="s">
        <v>13682</v>
      </c>
      <c r="C2983" t="s">
        <v>13683</v>
      </c>
      <c r="D2983">
        <v>1</v>
      </c>
      <c r="E2983" t="s">
        <v>13684</v>
      </c>
      <c r="F2983" t="s">
        <v>13682</v>
      </c>
      <c r="G2983">
        <v>237740</v>
      </c>
      <c r="H2983">
        <v>2347</v>
      </c>
      <c r="I2983">
        <v>135</v>
      </c>
      <c r="J2983">
        <v>0</v>
      </c>
      <c r="K2983">
        <v>1</v>
      </c>
      <c r="L2983" t="s">
        <v>13449</v>
      </c>
      <c r="M2983">
        <v>661</v>
      </c>
      <c r="N2983" t="s">
        <v>22</v>
      </c>
      <c r="O2983">
        <v>763</v>
      </c>
      <c r="P2983" t="s">
        <v>13685</v>
      </c>
      <c r="Q2983">
        <v>664</v>
      </c>
      <c r="R2983">
        <v>807338</v>
      </c>
    </row>
    <row r="2984" spans="1:18" x14ac:dyDescent="0.25">
      <c r="A2984">
        <v>2982</v>
      </c>
      <c r="B2984" t="s">
        <v>13686</v>
      </c>
      <c r="C2984" t="s">
        <v>13687</v>
      </c>
      <c r="D2984">
        <v>1</v>
      </c>
      <c r="E2984" t="s">
        <v>13688</v>
      </c>
      <c r="F2984" t="s">
        <v>13686</v>
      </c>
      <c r="G2984">
        <v>96590</v>
      </c>
      <c r="H2984">
        <v>1019</v>
      </c>
      <c r="I2984">
        <v>21</v>
      </c>
      <c r="J2984">
        <v>0</v>
      </c>
      <c r="K2984">
        <v>13</v>
      </c>
      <c r="L2984" t="s">
        <v>13381</v>
      </c>
      <c r="M2984">
        <v>110</v>
      </c>
      <c r="N2984" t="s">
        <v>22</v>
      </c>
      <c r="O2984">
        <v>86</v>
      </c>
      <c r="P2984" t="s">
        <v>13689</v>
      </c>
      <c r="Q2984">
        <v>528</v>
      </c>
      <c r="R2984">
        <v>7685005</v>
      </c>
    </row>
    <row r="2985" spans="1:18" x14ac:dyDescent="0.25">
      <c r="A2985">
        <v>2983</v>
      </c>
      <c r="B2985" t="s">
        <v>13690</v>
      </c>
      <c r="C2985" t="s">
        <v>13691</v>
      </c>
      <c r="D2985">
        <v>1</v>
      </c>
      <c r="E2985" t="s">
        <v>13692</v>
      </c>
      <c r="F2985" t="s">
        <v>13690</v>
      </c>
      <c r="G2985">
        <v>3489</v>
      </c>
      <c r="H2985">
        <v>46</v>
      </c>
      <c r="I2985">
        <v>1</v>
      </c>
      <c r="J2985">
        <v>0</v>
      </c>
      <c r="K2985">
        <v>0</v>
      </c>
      <c r="L2985" t="s">
        <v>13693</v>
      </c>
      <c r="M2985">
        <v>0</v>
      </c>
      <c r="N2985" t="s">
        <v>22</v>
      </c>
      <c r="O2985">
        <v>1</v>
      </c>
      <c r="P2985" t="s">
        <v>13694</v>
      </c>
      <c r="Q2985">
        <v>342</v>
      </c>
      <c r="R2985">
        <v>3482</v>
      </c>
    </row>
    <row r="2986" spans="1:18" x14ac:dyDescent="0.25">
      <c r="A2986">
        <v>2984</v>
      </c>
      <c r="B2986" t="s">
        <v>13695</v>
      </c>
      <c r="C2986" t="s">
        <v>13696</v>
      </c>
      <c r="D2986">
        <v>1</v>
      </c>
      <c r="E2986" t="s">
        <v>13697</v>
      </c>
      <c r="F2986" t="s">
        <v>13695</v>
      </c>
      <c r="G2986">
        <v>6217</v>
      </c>
      <c r="H2986">
        <v>90</v>
      </c>
      <c r="I2986">
        <v>11</v>
      </c>
      <c r="J2986">
        <v>0</v>
      </c>
      <c r="K2986">
        <v>0</v>
      </c>
      <c r="L2986" t="s">
        <v>13404</v>
      </c>
      <c r="M2986">
        <v>563</v>
      </c>
      <c r="N2986" t="s">
        <v>22</v>
      </c>
      <c r="O2986">
        <v>26</v>
      </c>
      <c r="P2986" t="s">
        <v>13698</v>
      </c>
      <c r="Q2986">
        <v>1027</v>
      </c>
      <c r="R2986">
        <v>85541</v>
      </c>
    </row>
    <row r="2987" spans="1:18" x14ac:dyDescent="0.25">
      <c r="A2987">
        <v>2985</v>
      </c>
      <c r="B2987" t="s">
        <v>13699</v>
      </c>
      <c r="C2987" t="s">
        <v>13700</v>
      </c>
      <c r="D2987">
        <v>1</v>
      </c>
      <c r="E2987" t="s">
        <v>13701</v>
      </c>
      <c r="F2987" t="s">
        <v>13699</v>
      </c>
      <c r="G2987">
        <v>674394</v>
      </c>
      <c r="H2987">
        <v>6824</v>
      </c>
      <c r="I2987">
        <v>131</v>
      </c>
      <c r="J2987">
        <v>0</v>
      </c>
      <c r="K2987">
        <v>230</v>
      </c>
      <c r="L2987" t="s">
        <v>13702</v>
      </c>
      <c r="M2987">
        <v>2920</v>
      </c>
      <c r="N2987" t="s">
        <v>22</v>
      </c>
      <c r="O2987">
        <v>25</v>
      </c>
      <c r="P2987" t="s">
        <v>13703</v>
      </c>
      <c r="Q2987">
        <v>839</v>
      </c>
      <c r="R2987">
        <v>4692839</v>
      </c>
    </row>
    <row r="2988" spans="1:18" x14ac:dyDescent="0.25">
      <c r="A2988">
        <v>2986</v>
      </c>
      <c r="B2988" t="s">
        <v>13704</v>
      </c>
      <c r="C2988" t="s">
        <v>13705</v>
      </c>
      <c r="D2988">
        <v>2</v>
      </c>
      <c r="E2988" t="s">
        <v>13706</v>
      </c>
      <c r="F2988" t="s">
        <v>13704</v>
      </c>
      <c r="G2988">
        <v>14015</v>
      </c>
      <c r="H2988">
        <v>187</v>
      </c>
      <c r="I2988">
        <v>8</v>
      </c>
      <c r="J2988">
        <v>0</v>
      </c>
      <c r="K2988">
        <v>0</v>
      </c>
      <c r="L2988" t="s">
        <v>13707</v>
      </c>
      <c r="M2988">
        <v>6860</v>
      </c>
      <c r="N2988" t="s">
        <v>22</v>
      </c>
      <c r="O2988">
        <v>166</v>
      </c>
      <c r="P2988" t="s">
        <v>13708</v>
      </c>
      <c r="Q2988">
        <v>610</v>
      </c>
      <c r="R2988">
        <v>2527946</v>
      </c>
    </row>
    <row r="2989" spans="1:18" x14ac:dyDescent="0.25">
      <c r="A2989">
        <v>2987</v>
      </c>
      <c r="B2989" t="s">
        <v>13709</v>
      </c>
      <c r="C2989" t="s">
        <v>13710</v>
      </c>
      <c r="D2989">
        <v>1</v>
      </c>
      <c r="E2989" t="s">
        <v>13711</v>
      </c>
      <c r="F2989" t="s">
        <v>13709</v>
      </c>
      <c r="G2989">
        <v>69695</v>
      </c>
      <c r="H2989">
        <v>1111</v>
      </c>
      <c r="I2989">
        <v>69</v>
      </c>
      <c r="J2989">
        <v>0</v>
      </c>
      <c r="K2989">
        <v>34</v>
      </c>
      <c r="L2989" t="s">
        <v>13630</v>
      </c>
      <c r="M2989">
        <v>10800</v>
      </c>
      <c r="N2989" t="s">
        <v>22</v>
      </c>
      <c r="O2989">
        <v>277</v>
      </c>
      <c r="P2989" t="s">
        <v>13712</v>
      </c>
      <c r="Q2989">
        <v>495</v>
      </c>
      <c r="R2989">
        <v>9969335</v>
      </c>
    </row>
    <row r="2990" spans="1:18" x14ac:dyDescent="0.25">
      <c r="A2990">
        <v>2988</v>
      </c>
      <c r="B2990" t="s">
        <v>13713</v>
      </c>
      <c r="C2990" t="s">
        <v>13714</v>
      </c>
      <c r="D2990">
        <v>2</v>
      </c>
      <c r="E2990" t="s">
        <v>13715</v>
      </c>
      <c r="F2990" t="s">
        <v>13713</v>
      </c>
      <c r="G2990">
        <v>184184</v>
      </c>
      <c r="H2990">
        <v>2389</v>
      </c>
      <c r="I2990">
        <v>99</v>
      </c>
      <c r="J2990">
        <v>0</v>
      </c>
      <c r="K2990">
        <v>3</v>
      </c>
      <c r="L2990" t="s">
        <v>13716</v>
      </c>
      <c r="M2990">
        <v>326</v>
      </c>
      <c r="N2990" t="s">
        <v>22</v>
      </c>
      <c r="O2990">
        <v>30</v>
      </c>
      <c r="P2990" t="s">
        <v>13717</v>
      </c>
      <c r="Q2990">
        <v>712</v>
      </c>
      <c r="R2990">
        <v>670231</v>
      </c>
    </row>
    <row r="2991" spans="1:18" x14ac:dyDescent="0.25">
      <c r="A2991">
        <v>2989</v>
      </c>
      <c r="B2991" t="s">
        <v>13718</v>
      </c>
      <c r="C2991" t="s">
        <v>13719</v>
      </c>
      <c r="D2991">
        <v>1</v>
      </c>
      <c r="E2991" t="s">
        <v>13720</v>
      </c>
      <c r="F2991" t="s">
        <v>13718</v>
      </c>
      <c r="G2991">
        <v>260275</v>
      </c>
      <c r="H2991">
        <v>2880</v>
      </c>
      <c r="I2991">
        <v>64</v>
      </c>
      <c r="J2991">
        <v>0</v>
      </c>
      <c r="K2991">
        <v>12</v>
      </c>
      <c r="L2991" t="s">
        <v>13721</v>
      </c>
      <c r="M2991">
        <v>11600</v>
      </c>
      <c r="N2991" t="s">
        <v>22</v>
      </c>
      <c r="O2991">
        <v>16</v>
      </c>
      <c r="P2991" t="s">
        <v>13722</v>
      </c>
      <c r="Q2991">
        <v>1508</v>
      </c>
      <c r="R2991">
        <v>5790240</v>
      </c>
    </row>
    <row r="2992" spans="1:18" x14ac:dyDescent="0.25">
      <c r="A2992">
        <v>2990</v>
      </c>
      <c r="B2992" t="s">
        <v>13723</v>
      </c>
      <c r="C2992" t="s">
        <v>13724</v>
      </c>
      <c r="D2992">
        <v>1</v>
      </c>
      <c r="E2992" t="s">
        <v>13725</v>
      </c>
      <c r="F2992" t="s">
        <v>13723</v>
      </c>
      <c r="G2992">
        <v>74301</v>
      </c>
      <c r="H2992">
        <v>1229</v>
      </c>
      <c r="I2992">
        <v>17</v>
      </c>
      <c r="J2992">
        <v>0</v>
      </c>
      <c r="K2992">
        <v>13</v>
      </c>
      <c r="L2992" t="s">
        <v>13726</v>
      </c>
      <c r="M2992">
        <v>451</v>
      </c>
      <c r="N2992" t="s">
        <v>22</v>
      </c>
      <c r="O2992">
        <v>9</v>
      </c>
      <c r="P2992" t="s">
        <v>13727</v>
      </c>
      <c r="Q2992">
        <v>2039</v>
      </c>
      <c r="R2992">
        <v>133035</v>
      </c>
    </row>
    <row r="2993" spans="1:18" x14ac:dyDescent="0.25">
      <c r="A2993">
        <v>2991</v>
      </c>
      <c r="B2993" t="s">
        <v>13728</v>
      </c>
      <c r="C2993" t="s">
        <v>13729</v>
      </c>
      <c r="D2993">
        <v>2</v>
      </c>
      <c r="E2993" t="s">
        <v>13730</v>
      </c>
      <c r="F2993" t="s">
        <v>13728</v>
      </c>
      <c r="G2993">
        <v>214663</v>
      </c>
      <c r="H2993">
        <v>2606</v>
      </c>
      <c r="I2993">
        <v>66</v>
      </c>
      <c r="J2993">
        <v>0</v>
      </c>
      <c r="K2993">
        <v>32</v>
      </c>
      <c r="L2993" t="s">
        <v>13731</v>
      </c>
      <c r="M2993">
        <v>3340</v>
      </c>
      <c r="N2993" t="s">
        <v>22</v>
      </c>
      <c r="O2993">
        <v>12</v>
      </c>
      <c r="P2993" t="s">
        <v>13732</v>
      </c>
      <c r="Q2993">
        <v>586</v>
      </c>
      <c r="R2993">
        <v>642924</v>
      </c>
    </row>
    <row r="2994" spans="1:18" x14ac:dyDescent="0.25">
      <c r="A2994">
        <v>2992</v>
      </c>
      <c r="B2994" t="s">
        <v>13733</v>
      </c>
      <c r="C2994" t="s">
        <v>13734</v>
      </c>
      <c r="D2994">
        <v>1</v>
      </c>
      <c r="E2994" t="s">
        <v>13735</v>
      </c>
      <c r="F2994" t="s">
        <v>13733</v>
      </c>
      <c r="G2994">
        <v>13603</v>
      </c>
      <c r="H2994">
        <v>176</v>
      </c>
      <c r="I2994">
        <v>18</v>
      </c>
      <c r="J2994">
        <v>0</v>
      </c>
      <c r="K2994">
        <v>0</v>
      </c>
      <c r="L2994" t="s">
        <v>13463</v>
      </c>
      <c r="M2994">
        <v>7060</v>
      </c>
      <c r="N2994" t="s">
        <v>22</v>
      </c>
      <c r="O2994">
        <v>169</v>
      </c>
      <c r="P2994" t="s">
        <v>13736</v>
      </c>
      <c r="Q2994">
        <v>409</v>
      </c>
      <c r="R2994">
        <v>3658949</v>
      </c>
    </row>
    <row r="2995" spans="1:18" x14ac:dyDescent="0.25">
      <c r="A2995">
        <v>2993</v>
      </c>
      <c r="B2995" t="s">
        <v>13737</v>
      </c>
      <c r="C2995" t="s">
        <v>13738</v>
      </c>
      <c r="D2995">
        <v>1</v>
      </c>
      <c r="E2995" t="s">
        <v>13739</v>
      </c>
      <c r="F2995" t="s">
        <v>13737</v>
      </c>
      <c r="G2995">
        <v>16535</v>
      </c>
      <c r="H2995">
        <v>210</v>
      </c>
      <c r="I2995">
        <v>21</v>
      </c>
      <c r="J2995">
        <v>0</v>
      </c>
      <c r="K2995">
        <v>0</v>
      </c>
      <c r="L2995" t="s">
        <v>13409</v>
      </c>
      <c r="M2995">
        <v>374</v>
      </c>
      <c r="N2995" t="s">
        <v>22</v>
      </c>
      <c r="O2995">
        <v>45</v>
      </c>
      <c r="P2995" t="s">
        <v>13740</v>
      </c>
      <c r="Q2995">
        <v>756</v>
      </c>
      <c r="R2995">
        <v>464258</v>
      </c>
    </row>
    <row r="2996" spans="1:18" x14ac:dyDescent="0.25">
      <c r="A2996">
        <v>2994</v>
      </c>
      <c r="B2996" t="s">
        <v>13741</v>
      </c>
      <c r="C2996" t="s">
        <v>13742</v>
      </c>
      <c r="D2996">
        <v>2</v>
      </c>
      <c r="E2996" t="s">
        <v>13743</v>
      </c>
      <c r="F2996" t="s">
        <v>13741</v>
      </c>
      <c r="G2996">
        <v>86938</v>
      </c>
      <c r="H2996">
        <v>1106</v>
      </c>
      <c r="I2996">
        <v>29</v>
      </c>
      <c r="J2996">
        <v>0</v>
      </c>
      <c r="K2996">
        <v>37</v>
      </c>
      <c r="L2996" t="s">
        <v>13630</v>
      </c>
      <c r="M2996">
        <v>10800</v>
      </c>
      <c r="N2996" t="s">
        <v>22</v>
      </c>
      <c r="O2996">
        <v>277</v>
      </c>
      <c r="P2996" t="s">
        <v>13744</v>
      </c>
      <c r="Q2996">
        <v>775</v>
      </c>
      <c r="R2996">
        <v>9969335</v>
      </c>
    </row>
    <row r="2997" spans="1:18" x14ac:dyDescent="0.25">
      <c r="A2997">
        <v>2995</v>
      </c>
      <c r="B2997" t="s">
        <v>13745</v>
      </c>
      <c r="C2997" t="s">
        <v>13746</v>
      </c>
      <c r="D2997">
        <v>1</v>
      </c>
      <c r="E2997" t="s">
        <v>13747</v>
      </c>
      <c r="F2997" t="s">
        <v>13745</v>
      </c>
      <c r="G2997">
        <v>1421390</v>
      </c>
      <c r="H2997">
        <v>10267</v>
      </c>
      <c r="I2997">
        <v>332</v>
      </c>
      <c r="J2997">
        <v>0</v>
      </c>
      <c r="K2997">
        <v>31</v>
      </c>
      <c r="L2997" t="s">
        <v>13376</v>
      </c>
      <c r="M2997">
        <v>10700</v>
      </c>
      <c r="N2997" t="s">
        <v>22</v>
      </c>
      <c r="O2997">
        <v>96</v>
      </c>
      <c r="P2997" t="s">
        <v>13748</v>
      </c>
      <c r="Q2997">
        <v>1492</v>
      </c>
      <c r="R2997">
        <v>11885578</v>
      </c>
    </row>
    <row r="2998" spans="1:18" x14ac:dyDescent="0.25">
      <c r="A2998">
        <v>2996</v>
      </c>
      <c r="B2998" t="s">
        <v>13749</v>
      </c>
      <c r="C2998" t="s">
        <v>13750</v>
      </c>
      <c r="D2998">
        <v>1</v>
      </c>
      <c r="E2998" t="s">
        <v>13751</v>
      </c>
      <c r="F2998" t="s">
        <v>13749</v>
      </c>
      <c r="G2998">
        <v>237</v>
      </c>
      <c r="H2998">
        <v>4</v>
      </c>
      <c r="I2998">
        <v>0</v>
      </c>
      <c r="J2998">
        <v>0</v>
      </c>
      <c r="K2998">
        <v>0</v>
      </c>
      <c r="L2998" t="s">
        <v>13657</v>
      </c>
      <c r="M2998">
        <v>978</v>
      </c>
      <c r="N2998" t="s">
        <v>22</v>
      </c>
      <c r="O2998">
        <v>39</v>
      </c>
      <c r="P2998" t="s">
        <v>13752</v>
      </c>
      <c r="Q2998">
        <v>676</v>
      </c>
      <c r="R2998">
        <v>98704</v>
      </c>
    </row>
    <row r="2999" spans="1:18" x14ac:dyDescent="0.25">
      <c r="A2999">
        <v>2997</v>
      </c>
      <c r="B2999" t="s">
        <v>13753</v>
      </c>
      <c r="C2999" t="s">
        <v>13754</v>
      </c>
      <c r="D2999">
        <v>1</v>
      </c>
      <c r="E2999" t="s">
        <v>13755</v>
      </c>
      <c r="F2999" t="s">
        <v>13753</v>
      </c>
      <c r="G2999">
        <v>45888</v>
      </c>
      <c r="H2999">
        <v>531</v>
      </c>
      <c r="I2999">
        <v>20</v>
      </c>
      <c r="J2999">
        <v>0</v>
      </c>
      <c r="K2999">
        <v>6</v>
      </c>
      <c r="L2999" t="s">
        <v>13381</v>
      </c>
      <c r="M2999">
        <v>110</v>
      </c>
      <c r="N2999" t="s">
        <v>22</v>
      </c>
      <c r="O2999">
        <v>86</v>
      </c>
      <c r="P2999" t="s">
        <v>13382</v>
      </c>
      <c r="Q2999">
        <v>496</v>
      </c>
      <c r="R2999">
        <v>7685005</v>
      </c>
    </row>
    <row r="3000" spans="1:18" x14ac:dyDescent="0.25">
      <c r="A3000">
        <v>2998</v>
      </c>
      <c r="B3000" t="s">
        <v>13756</v>
      </c>
      <c r="C3000" t="s">
        <v>13757</v>
      </c>
      <c r="D3000">
        <v>1</v>
      </c>
      <c r="E3000" t="s">
        <v>13758</v>
      </c>
      <c r="F3000" t="s">
        <v>13756</v>
      </c>
      <c r="G3000">
        <v>56587</v>
      </c>
      <c r="H3000">
        <v>684</v>
      </c>
      <c r="I3000">
        <v>24</v>
      </c>
      <c r="J3000">
        <v>0</v>
      </c>
      <c r="K3000">
        <v>6</v>
      </c>
      <c r="L3000" t="s">
        <v>13395</v>
      </c>
      <c r="M3000">
        <v>1350</v>
      </c>
      <c r="N3000" t="s">
        <v>22</v>
      </c>
      <c r="O3000">
        <v>44</v>
      </c>
      <c r="P3000" t="s">
        <v>13759</v>
      </c>
      <c r="Q3000">
        <v>1365</v>
      </c>
      <c r="R3000">
        <v>515340</v>
      </c>
    </row>
    <row r="3001" spans="1:18" x14ac:dyDescent="0.25">
      <c r="A3001">
        <v>2999</v>
      </c>
      <c r="B3001" t="s">
        <v>13760</v>
      </c>
      <c r="C3001" t="s">
        <v>13761</v>
      </c>
      <c r="D3001">
        <v>1</v>
      </c>
      <c r="E3001" t="s">
        <v>13762</v>
      </c>
      <c r="F3001" t="s">
        <v>13760</v>
      </c>
      <c r="G3001">
        <v>1226746</v>
      </c>
      <c r="H3001">
        <v>11635</v>
      </c>
      <c r="I3001">
        <v>224</v>
      </c>
      <c r="J3001">
        <v>0</v>
      </c>
      <c r="K3001">
        <v>1</v>
      </c>
      <c r="L3001" t="s">
        <v>13763</v>
      </c>
      <c r="M3001">
        <v>1060</v>
      </c>
      <c r="N3001" t="s">
        <v>22</v>
      </c>
      <c r="O3001">
        <v>222</v>
      </c>
      <c r="P3001" t="s">
        <v>13764</v>
      </c>
      <c r="Q3001">
        <v>170</v>
      </c>
      <c r="R3001">
        <v>2770093</v>
      </c>
    </row>
    <row r="3002" spans="1:18" x14ac:dyDescent="0.25">
      <c r="A3002">
        <v>3000</v>
      </c>
      <c r="B3002" t="s">
        <v>13765</v>
      </c>
      <c r="C3002" t="s">
        <v>13766</v>
      </c>
      <c r="D3002">
        <v>1</v>
      </c>
      <c r="E3002" t="s">
        <v>13767</v>
      </c>
      <c r="F3002" t="s">
        <v>13765</v>
      </c>
      <c r="G3002">
        <v>3833</v>
      </c>
      <c r="H3002">
        <v>66</v>
      </c>
      <c r="I3002">
        <v>5</v>
      </c>
      <c r="J3002">
        <v>0</v>
      </c>
      <c r="K3002">
        <v>5</v>
      </c>
      <c r="L3002" t="s">
        <v>13716</v>
      </c>
      <c r="M3002">
        <v>326</v>
      </c>
      <c r="N3002" t="s">
        <v>22</v>
      </c>
      <c r="O3002">
        <v>30</v>
      </c>
      <c r="P3002" t="s">
        <v>13768</v>
      </c>
      <c r="Q3002">
        <v>475</v>
      </c>
      <c r="R3002">
        <v>670231</v>
      </c>
    </row>
    <row r="3003" spans="1:18" x14ac:dyDescent="0.25">
      <c r="A3003">
        <v>3001</v>
      </c>
      <c r="B3003" t="s">
        <v>13769</v>
      </c>
      <c r="C3003" t="s">
        <v>13770</v>
      </c>
      <c r="D3003">
        <v>1</v>
      </c>
      <c r="E3003" t="s">
        <v>13771</v>
      </c>
      <c r="F3003" t="s">
        <v>13769</v>
      </c>
      <c r="G3003">
        <v>5608</v>
      </c>
      <c r="H3003">
        <v>52</v>
      </c>
      <c r="I3003">
        <v>5</v>
      </c>
      <c r="J3003">
        <v>0</v>
      </c>
      <c r="K3003">
        <v>4</v>
      </c>
      <c r="L3003" t="s">
        <v>13772</v>
      </c>
      <c r="M3003">
        <v>241</v>
      </c>
      <c r="N3003" t="s">
        <v>22</v>
      </c>
      <c r="O3003">
        <v>131</v>
      </c>
      <c r="P3003" t="s">
        <v>13773</v>
      </c>
      <c r="Q3003">
        <v>762</v>
      </c>
      <c r="R3003">
        <v>1265803</v>
      </c>
    </row>
    <row r="3004" spans="1:18" x14ac:dyDescent="0.25">
      <c r="A3004">
        <v>3002</v>
      </c>
      <c r="B3004" t="s">
        <v>13774</v>
      </c>
      <c r="C3004" t="s">
        <v>13775</v>
      </c>
      <c r="D3004">
        <v>1</v>
      </c>
      <c r="E3004" t="s">
        <v>13776</v>
      </c>
      <c r="F3004" t="s">
        <v>13777</v>
      </c>
      <c r="G3004">
        <v>21450</v>
      </c>
      <c r="H3004">
        <v>432</v>
      </c>
      <c r="I3004">
        <v>5</v>
      </c>
      <c r="J3004">
        <v>0</v>
      </c>
      <c r="K3004">
        <v>13</v>
      </c>
      <c r="L3004" t="s">
        <v>13778</v>
      </c>
      <c r="M3004">
        <v>17100</v>
      </c>
      <c r="N3004" t="s">
        <v>22</v>
      </c>
      <c r="O3004">
        <v>343</v>
      </c>
      <c r="P3004" t="s">
        <v>13779</v>
      </c>
      <c r="Q3004">
        <v>1642</v>
      </c>
      <c r="R3004">
        <v>5554143</v>
      </c>
    </row>
    <row r="3005" spans="1:18" x14ac:dyDescent="0.25">
      <c r="A3005">
        <v>3003</v>
      </c>
      <c r="B3005" t="s">
        <v>13780</v>
      </c>
      <c r="C3005" t="s">
        <v>13781</v>
      </c>
      <c r="D3005">
        <v>1</v>
      </c>
      <c r="E3005" t="s">
        <v>13782</v>
      </c>
      <c r="F3005" t="s">
        <v>13783</v>
      </c>
      <c r="G3005">
        <v>518</v>
      </c>
      <c r="H3005">
        <v>22</v>
      </c>
      <c r="I3005">
        <v>0</v>
      </c>
      <c r="J3005">
        <v>0</v>
      </c>
      <c r="K3005">
        <v>1</v>
      </c>
      <c r="L3005" t="s">
        <v>13784</v>
      </c>
      <c r="M3005">
        <v>339</v>
      </c>
      <c r="N3005" t="s">
        <v>22</v>
      </c>
      <c r="O3005">
        <v>135</v>
      </c>
      <c r="P3005" t="s">
        <v>13785</v>
      </c>
      <c r="Q3005">
        <v>741</v>
      </c>
      <c r="R3005">
        <v>188949</v>
      </c>
    </row>
    <row r="3006" spans="1:18" x14ac:dyDescent="0.25">
      <c r="A3006">
        <v>3004</v>
      </c>
      <c r="B3006" t="s">
        <v>13786</v>
      </c>
      <c r="C3006" t="s">
        <v>13787</v>
      </c>
      <c r="D3006">
        <v>1</v>
      </c>
      <c r="E3006" t="s">
        <v>13788</v>
      </c>
      <c r="F3006" t="s">
        <v>13786</v>
      </c>
      <c r="G3006">
        <v>1185</v>
      </c>
      <c r="H3006">
        <v>47</v>
      </c>
      <c r="I3006">
        <v>2</v>
      </c>
      <c r="J3006">
        <v>0</v>
      </c>
      <c r="K3006">
        <v>0</v>
      </c>
      <c r="L3006" t="s">
        <v>13789</v>
      </c>
      <c r="M3006">
        <v>29</v>
      </c>
      <c r="N3006" t="s">
        <v>22</v>
      </c>
      <c r="O3006">
        <v>4</v>
      </c>
      <c r="P3006" t="s">
        <v>13790</v>
      </c>
      <c r="Q3006">
        <v>510</v>
      </c>
      <c r="R3006">
        <v>16577</v>
      </c>
    </row>
    <row r="3007" spans="1:18" x14ac:dyDescent="0.25">
      <c r="A3007">
        <v>3005</v>
      </c>
      <c r="B3007" t="s">
        <v>13791</v>
      </c>
      <c r="C3007" t="s">
        <v>13792</v>
      </c>
      <c r="D3007">
        <v>1</v>
      </c>
      <c r="E3007" t="s">
        <v>13793</v>
      </c>
      <c r="F3007" t="s">
        <v>13791</v>
      </c>
      <c r="G3007">
        <v>10263</v>
      </c>
      <c r="H3007">
        <v>265</v>
      </c>
      <c r="I3007">
        <v>6</v>
      </c>
      <c r="J3007">
        <v>0</v>
      </c>
      <c r="K3007">
        <v>4</v>
      </c>
      <c r="L3007" t="s">
        <v>13794</v>
      </c>
      <c r="M3007">
        <v>288</v>
      </c>
      <c r="N3007" t="s">
        <v>22</v>
      </c>
      <c r="O3007">
        <v>83</v>
      </c>
      <c r="P3007" t="s">
        <v>13795</v>
      </c>
      <c r="Q3007">
        <v>1505</v>
      </c>
      <c r="R3007">
        <v>102185</v>
      </c>
    </row>
    <row r="3008" spans="1:18" x14ac:dyDescent="0.25">
      <c r="A3008">
        <v>3006</v>
      </c>
      <c r="B3008" t="s">
        <v>13796</v>
      </c>
      <c r="C3008" t="s">
        <v>13797</v>
      </c>
      <c r="D3008">
        <v>1</v>
      </c>
      <c r="E3008" t="s">
        <v>13798</v>
      </c>
      <c r="F3008" t="s">
        <v>13796</v>
      </c>
      <c r="G3008">
        <v>20649</v>
      </c>
      <c r="H3008">
        <v>267</v>
      </c>
      <c r="I3008">
        <v>21</v>
      </c>
      <c r="J3008">
        <v>0</v>
      </c>
      <c r="K3008">
        <v>3</v>
      </c>
      <c r="L3008" t="s">
        <v>13799</v>
      </c>
      <c r="M3008">
        <v>574</v>
      </c>
      <c r="N3008" t="s">
        <v>22</v>
      </c>
      <c r="O3008">
        <v>170</v>
      </c>
      <c r="P3008" t="s">
        <v>13800</v>
      </c>
      <c r="Q3008">
        <v>969</v>
      </c>
      <c r="R3008">
        <v>662798</v>
      </c>
    </row>
    <row r="3009" spans="1:18" x14ac:dyDescent="0.25">
      <c r="A3009">
        <v>3007</v>
      </c>
      <c r="B3009" t="s">
        <v>13801</v>
      </c>
      <c r="C3009" t="s">
        <v>13802</v>
      </c>
      <c r="D3009">
        <v>1</v>
      </c>
      <c r="E3009" t="s">
        <v>13803</v>
      </c>
      <c r="F3009" t="s">
        <v>13804</v>
      </c>
      <c r="G3009">
        <v>8771</v>
      </c>
      <c r="H3009">
        <v>141</v>
      </c>
      <c r="I3009">
        <v>3</v>
      </c>
      <c r="J3009">
        <v>0</v>
      </c>
      <c r="K3009">
        <v>2</v>
      </c>
      <c r="L3009" t="s">
        <v>13805</v>
      </c>
      <c r="M3009">
        <v>600</v>
      </c>
      <c r="N3009" t="s">
        <v>22</v>
      </c>
      <c r="O3009">
        <v>38</v>
      </c>
      <c r="P3009" t="s">
        <v>13806</v>
      </c>
      <c r="Q3009">
        <v>801</v>
      </c>
      <c r="R3009">
        <v>304587</v>
      </c>
    </row>
    <row r="3010" spans="1:18" x14ac:dyDescent="0.25">
      <c r="A3010">
        <v>3008</v>
      </c>
      <c r="B3010" t="s">
        <v>13807</v>
      </c>
      <c r="C3010" t="s">
        <v>13808</v>
      </c>
      <c r="D3010">
        <v>1</v>
      </c>
      <c r="E3010" t="s">
        <v>13809</v>
      </c>
      <c r="F3010" t="s">
        <v>13807</v>
      </c>
      <c r="G3010">
        <v>83027</v>
      </c>
      <c r="H3010">
        <v>1026</v>
      </c>
      <c r="I3010">
        <v>74</v>
      </c>
      <c r="J3010">
        <v>0</v>
      </c>
      <c r="K3010">
        <v>2</v>
      </c>
      <c r="L3010" t="s">
        <v>13810</v>
      </c>
      <c r="M3010">
        <v>1400</v>
      </c>
      <c r="N3010" t="s">
        <v>22</v>
      </c>
      <c r="O3010">
        <v>45</v>
      </c>
      <c r="P3010" t="s">
        <v>13811</v>
      </c>
      <c r="Q3010">
        <v>481</v>
      </c>
      <c r="R3010">
        <v>1336463</v>
      </c>
    </row>
    <row r="3011" spans="1:18" x14ac:dyDescent="0.25">
      <c r="A3011">
        <v>3009</v>
      </c>
      <c r="B3011" t="s">
        <v>13812</v>
      </c>
      <c r="C3011" t="s">
        <v>13813</v>
      </c>
      <c r="D3011">
        <v>1</v>
      </c>
      <c r="E3011" t="s">
        <v>13814</v>
      </c>
      <c r="F3011" t="s">
        <v>13812</v>
      </c>
      <c r="G3011">
        <v>2077428</v>
      </c>
      <c r="H3011">
        <v>14163</v>
      </c>
      <c r="I3011">
        <v>1863</v>
      </c>
      <c r="J3011">
        <v>0</v>
      </c>
      <c r="K3011">
        <v>9</v>
      </c>
      <c r="L3011" t="s">
        <v>13815</v>
      </c>
      <c r="M3011">
        <v>8800</v>
      </c>
      <c r="N3011" t="s">
        <v>22</v>
      </c>
      <c r="O3011">
        <v>92</v>
      </c>
      <c r="P3011" t="s">
        <v>13816</v>
      </c>
      <c r="Q3011">
        <v>481</v>
      </c>
      <c r="R3011">
        <v>10082538</v>
      </c>
    </row>
    <row r="3012" spans="1:18" x14ac:dyDescent="0.25">
      <c r="A3012">
        <v>3010</v>
      </c>
      <c r="B3012" t="s">
        <v>13817</v>
      </c>
      <c r="C3012" t="s">
        <v>13818</v>
      </c>
      <c r="D3012">
        <v>1</v>
      </c>
      <c r="E3012" t="s">
        <v>13819</v>
      </c>
      <c r="F3012" t="s">
        <v>13817</v>
      </c>
      <c r="G3012">
        <v>65218</v>
      </c>
      <c r="H3012">
        <v>464</v>
      </c>
      <c r="I3012">
        <v>51</v>
      </c>
      <c r="J3012">
        <v>0</v>
      </c>
      <c r="K3012">
        <v>1</v>
      </c>
      <c r="L3012" t="s">
        <v>13820</v>
      </c>
      <c r="M3012">
        <v>189</v>
      </c>
      <c r="N3012" t="s">
        <v>22</v>
      </c>
      <c r="O3012">
        <v>85</v>
      </c>
      <c r="P3012" t="s">
        <v>13821</v>
      </c>
      <c r="Q3012">
        <v>481</v>
      </c>
      <c r="R3012">
        <v>308079</v>
      </c>
    </row>
    <row r="3013" spans="1:18" x14ac:dyDescent="0.25">
      <c r="A3013">
        <v>3011</v>
      </c>
      <c r="B3013" t="s">
        <v>13822</v>
      </c>
      <c r="C3013" t="s">
        <v>13823</v>
      </c>
      <c r="D3013">
        <v>1</v>
      </c>
      <c r="E3013" t="s">
        <v>13824</v>
      </c>
      <c r="F3013" t="s">
        <v>13822</v>
      </c>
      <c r="G3013">
        <v>10085</v>
      </c>
      <c r="H3013">
        <v>254</v>
      </c>
      <c r="I3013">
        <v>1</v>
      </c>
      <c r="J3013">
        <v>0</v>
      </c>
      <c r="K3013">
        <v>6</v>
      </c>
      <c r="L3013" t="s">
        <v>13825</v>
      </c>
      <c r="M3013">
        <v>1250</v>
      </c>
      <c r="N3013" t="s">
        <v>22</v>
      </c>
      <c r="O3013">
        <v>115</v>
      </c>
      <c r="P3013" t="s">
        <v>13826</v>
      </c>
      <c r="Q3013">
        <v>818</v>
      </c>
      <c r="R3013">
        <v>578513</v>
      </c>
    </row>
    <row r="3014" spans="1:18" x14ac:dyDescent="0.25">
      <c r="A3014">
        <v>3012</v>
      </c>
      <c r="B3014" t="s">
        <v>13827</v>
      </c>
      <c r="C3014" t="s">
        <v>13828</v>
      </c>
      <c r="D3014">
        <v>1</v>
      </c>
      <c r="E3014" t="s">
        <v>13829</v>
      </c>
      <c r="F3014" t="s">
        <v>13827</v>
      </c>
      <c r="G3014">
        <v>1788</v>
      </c>
      <c r="H3014">
        <v>20</v>
      </c>
      <c r="I3014">
        <v>0</v>
      </c>
      <c r="J3014">
        <v>0</v>
      </c>
      <c r="K3014">
        <v>0</v>
      </c>
      <c r="L3014" t="s">
        <v>13830</v>
      </c>
      <c r="M3014">
        <v>558</v>
      </c>
      <c r="N3014" t="s">
        <v>22</v>
      </c>
      <c r="O3014">
        <v>256</v>
      </c>
      <c r="P3014" t="s">
        <v>13831</v>
      </c>
      <c r="Q3014">
        <v>695</v>
      </c>
      <c r="R3014">
        <v>266519</v>
      </c>
    </row>
    <row r="3015" spans="1:18" x14ac:dyDescent="0.25">
      <c r="A3015">
        <v>3013</v>
      </c>
      <c r="B3015" t="s">
        <v>13832</v>
      </c>
      <c r="C3015" t="s">
        <v>13833</v>
      </c>
      <c r="D3015">
        <v>1</v>
      </c>
      <c r="E3015" t="e">
        <f>-Z_bSaNt148</f>
        <v>#NAME?</v>
      </c>
      <c r="F3015" t="s">
        <v>13832</v>
      </c>
      <c r="G3015">
        <v>50120</v>
      </c>
      <c r="H3015">
        <v>664</v>
      </c>
      <c r="I3015">
        <v>50</v>
      </c>
      <c r="J3015">
        <v>0</v>
      </c>
      <c r="K3015">
        <v>5</v>
      </c>
      <c r="L3015" t="s">
        <v>13810</v>
      </c>
      <c r="M3015">
        <v>1400</v>
      </c>
      <c r="N3015" t="s">
        <v>22</v>
      </c>
      <c r="O3015">
        <v>45</v>
      </c>
      <c r="P3015" t="s">
        <v>13834</v>
      </c>
      <c r="Q3015">
        <v>481</v>
      </c>
      <c r="R3015">
        <v>1336463</v>
      </c>
    </row>
    <row r="3016" spans="1:18" x14ac:dyDescent="0.25">
      <c r="A3016">
        <v>3014</v>
      </c>
      <c r="B3016" t="s">
        <v>13835</v>
      </c>
      <c r="C3016" t="s">
        <v>13836</v>
      </c>
      <c r="D3016">
        <v>1</v>
      </c>
      <c r="E3016" t="s">
        <v>13837</v>
      </c>
      <c r="F3016" t="s">
        <v>13838</v>
      </c>
      <c r="G3016">
        <v>42683</v>
      </c>
      <c r="H3016">
        <v>926</v>
      </c>
      <c r="I3016">
        <v>77</v>
      </c>
      <c r="J3016">
        <v>0</v>
      </c>
      <c r="K3016">
        <v>1</v>
      </c>
      <c r="L3016" t="s">
        <v>13839</v>
      </c>
      <c r="M3016">
        <v>666</v>
      </c>
      <c r="N3016" t="s">
        <v>22</v>
      </c>
      <c r="O3016">
        <v>100</v>
      </c>
      <c r="P3016" t="s">
        <v>13840</v>
      </c>
      <c r="Q3016">
        <v>481</v>
      </c>
      <c r="R3016">
        <v>355561</v>
      </c>
    </row>
    <row r="3017" spans="1:18" x14ac:dyDescent="0.25">
      <c r="A3017">
        <v>3015</v>
      </c>
      <c r="B3017" t="s">
        <v>13841</v>
      </c>
      <c r="C3017" t="s">
        <v>13842</v>
      </c>
      <c r="D3017">
        <v>1</v>
      </c>
      <c r="E3017" t="e">
        <f>-zkCwHVqEwM</f>
        <v>#NAME?</v>
      </c>
      <c r="F3017" t="s">
        <v>13841</v>
      </c>
      <c r="G3017">
        <v>3649</v>
      </c>
      <c r="H3017">
        <v>91</v>
      </c>
      <c r="I3017">
        <v>2</v>
      </c>
      <c r="J3017">
        <v>0</v>
      </c>
      <c r="K3017">
        <v>2</v>
      </c>
      <c r="L3017" t="s">
        <v>13843</v>
      </c>
      <c r="M3017">
        <v>360</v>
      </c>
      <c r="N3017" t="s">
        <v>22</v>
      </c>
      <c r="O3017">
        <v>101</v>
      </c>
      <c r="P3017" t="s">
        <v>13844</v>
      </c>
      <c r="Q3017">
        <v>609</v>
      </c>
      <c r="R3017">
        <v>230132</v>
      </c>
    </row>
    <row r="3018" spans="1:18" x14ac:dyDescent="0.25">
      <c r="A3018">
        <v>3016</v>
      </c>
      <c r="B3018" t="s">
        <v>13845</v>
      </c>
      <c r="C3018" t="s">
        <v>13846</v>
      </c>
      <c r="D3018">
        <v>1</v>
      </c>
      <c r="E3018" t="s">
        <v>13847</v>
      </c>
      <c r="F3018" t="s">
        <v>13845</v>
      </c>
      <c r="G3018">
        <v>16560</v>
      </c>
      <c r="H3018">
        <v>280</v>
      </c>
      <c r="I3018">
        <v>8</v>
      </c>
      <c r="J3018">
        <v>0</v>
      </c>
      <c r="K3018">
        <v>4</v>
      </c>
      <c r="L3018" t="s">
        <v>13848</v>
      </c>
      <c r="M3018">
        <v>372</v>
      </c>
      <c r="N3018" t="s">
        <v>22</v>
      </c>
      <c r="O3018">
        <v>124</v>
      </c>
      <c r="P3018" t="s">
        <v>13849</v>
      </c>
      <c r="Q3018">
        <v>706</v>
      </c>
      <c r="R3018">
        <v>760185</v>
      </c>
    </row>
    <row r="3019" spans="1:18" x14ac:dyDescent="0.25">
      <c r="A3019">
        <v>3017</v>
      </c>
      <c r="B3019" t="s">
        <v>13850</v>
      </c>
      <c r="C3019" t="s">
        <v>13851</v>
      </c>
      <c r="D3019">
        <v>1</v>
      </c>
      <c r="E3019" t="s">
        <v>13852</v>
      </c>
      <c r="F3019" t="s">
        <v>13850</v>
      </c>
      <c r="G3019">
        <v>7704</v>
      </c>
      <c r="H3019">
        <v>275</v>
      </c>
      <c r="I3019">
        <v>5</v>
      </c>
      <c r="J3019">
        <v>0</v>
      </c>
      <c r="K3019">
        <v>12</v>
      </c>
      <c r="L3019" t="s">
        <v>13853</v>
      </c>
      <c r="M3019">
        <v>256</v>
      </c>
      <c r="N3019" t="s">
        <v>22</v>
      </c>
      <c r="O3019">
        <v>106</v>
      </c>
      <c r="P3019" t="s">
        <v>13854</v>
      </c>
      <c r="Q3019">
        <v>801</v>
      </c>
      <c r="R3019">
        <v>26943</v>
      </c>
    </row>
    <row r="3020" spans="1:18" x14ac:dyDescent="0.25">
      <c r="A3020">
        <v>3018</v>
      </c>
      <c r="B3020" t="s">
        <v>13855</v>
      </c>
      <c r="C3020" t="s">
        <v>13856</v>
      </c>
      <c r="D3020">
        <v>1</v>
      </c>
      <c r="E3020" t="s">
        <v>13857</v>
      </c>
      <c r="F3020" t="s">
        <v>13855</v>
      </c>
      <c r="G3020">
        <v>3645</v>
      </c>
      <c r="H3020">
        <v>103</v>
      </c>
      <c r="I3020">
        <v>2</v>
      </c>
      <c r="J3020">
        <v>0</v>
      </c>
      <c r="K3020">
        <v>3</v>
      </c>
      <c r="L3020" t="s">
        <v>13858</v>
      </c>
      <c r="M3020">
        <v>216</v>
      </c>
      <c r="N3020" t="s">
        <v>22</v>
      </c>
      <c r="O3020">
        <v>176</v>
      </c>
      <c r="P3020" t="s">
        <v>13859</v>
      </c>
      <c r="Q3020">
        <v>594</v>
      </c>
      <c r="R3020">
        <v>484193</v>
      </c>
    </row>
    <row r="3021" spans="1:18" x14ac:dyDescent="0.25">
      <c r="A3021">
        <v>3019</v>
      </c>
      <c r="B3021" t="s">
        <v>13860</v>
      </c>
      <c r="C3021" t="s">
        <v>13861</v>
      </c>
      <c r="D3021">
        <v>1</v>
      </c>
      <c r="E3021" t="s">
        <v>13862</v>
      </c>
      <c r="F3021" t="s">
        <v>13860</v>
      </c>
      <c r="G3021">
        <v>227754</v>
      </c>
      <c r="H3021">
        <v>2479</v>
      </c>
      <c r="I3021">
        <v>125</v>
      </c>
      <c r="J3021">
        <v>0</v>
      </c>
      <c r="K3021">
        <v>32</v>
      </c>
      <c r="L3021" t="s">
        <v>13815</v>
      </c>
      <c r="M3021">
        <v>8800</v>
      </c>
      <c r="N3021" t="s">
        <v>22</v>
      </c>
      <c r="O3021">
        <v>92</v>
      </c>
      <c r="P3021" t="s">
        <v>13863</v>
      </c>
      <c r="Q3021">
        <v>481</v>
      </c>
      <c r="R3021">
        <v>10082538</v>
      </c>
    </row>
    <row r="3022" spans="1:18" x14ac:dyDescent="0.25">
      <c r="A3022">
        <v>3020</v>
      </c>
      <c r="B3022" t="s">
        <v>13864</v>
      </c>
      <c r="C3022" t="s">
        <v>13865</v>
      </c>
      <c r="D3022">
        <v>1</v>
      </c>
      <c r="E3022" t="s">
        <v>13866</v>
      </c>
      <c r="F3022" t="s">
        <v>13864</v>
      </c>
      <c r="G3022">
        <v>29529</v>
      </c>
      <c r="H3022">
        <v>876</v>
      </c>
      <c r="I3022">
        <v>7</v>
      </c>
      <c r="J3022">
        <v>0</v>
      </c>
      <c r="K3022">
        <v>20</v>
      </c>
      <c r="L3022" t="s">
        <v>13867</v>
      </c>
      <c r="M3022">
        <v>452</v>
      </c>
      <c r="N3022" t="s">
        <v>22</v>
      </c>
      <c r="O3022">
        <v>137</v>
      </c>
      <c r="P3022" t="s">
        <v>13868</v>
      </c>
      <c r="Q3022">
        <v>722</v>
      </c>
      <c r="R3022">
        <v>106060</v>
      </c>
    </row>
    <row r="3023" spans="1:18" x14ac:dyDescent="0.25">
      <c r="A3023">
        <v>3021</v>
      </c>
      <c r="B3023" t="s">
        <v>13869</v>
      </c>
      <c r="C3023" t="s">
        <v>13870</v>
      </c>
      <c r="D3023">
        <v>1</v>
      </c>
      <c r="E3023" t="s">
        <v>13871</v>
      </c>
      <c r="F3023" t="s">
        <v>13872</v>
      </c>
      <c r="G3023">
        <v>35</v>
      </c>
      <c r="H3023">
        <v>1</v>
      </c>
      <c r="I3023">
        <v>0</v>
      </c>
      <c r="J3023">
        <v>0</v>
      </c>
      <c r="K3023">
        <v>0</v>
      </c>
      <c r="L3023" t="s">
        <v>13873</v>
      </c>
      <c r="M3023">
        <v>308</v>
      </c>
      <c r="N3023" t="s">
        <v>22</v>
      </c>
      <c r="O3023">
        <v>288</v>
      </c>
      <c r="P3023" t="s">
        <v>13874</v>
      </c>
      <c r="Q3023">
        <v>288</v>
      </c>
      <c r="R3023">
        <v>134600</v>
      </c>
    </row>
    <row r="3024" spans="1:18" x14ac:dyDescent="0.25">
      <c r="A3024">
        <v>3022</v>
      </c>
      <c r="B3024" t="s">
        <v>13875</v>
      </c>
      <c r="C3024" t="s">
        <v>13876</v>
      </c>
      <c r="D3024">
        <v>1</v>
      </c>
      <c r="E3024" t="s">
        <v>13877</v>
      </c>
      <c r="F3024" t="s">
        <v>13875</v>
      </c>
      <c r="G3024">
        <v>61226</v>
      </c>
      <c r="H3024">
        <v>465</v>
      </c>
      <c r="I3024">
        <v>77</v>
      </c>
      <c r="J3024">
        <v>0</v>
      </c>
      <c r="K3024">
        <v>6</v>
      </c>
      <c r="L3024" t="s">
        <v>13878</v>
      </c>
      <c r="M3024">
        <v>4</v>
      </c>
      <c r="N3024" t="s">
        <v>22</v>
      </c>
      <c r="O3024">
        <v>37</v>
      </c>
      <c r="P3024" t="s">
        <v>13879</v>
      </c>
      <c r="Q3024">
        <v>464</v>
      </c>
      <c r="R3024">
        <v>514491</v>
      </c>
    </row>
    <row r="3025" spans="1:18" x14ac:dyDescent="0.25">
      <c r="A3025">
        <v>3023</v>
      </c>
      <c r="B3025" t="s">
        <v>13880</v>
      </c>
      <c r="C3025" t="s">
        <v>13881</v>
      </c>
      <c r="D3025">
        <v>1</v>
      </c>
      <c r="E3025" t="s">
        <v>13882</v>
      </c>
      <c r="F3025" t="s">
        <v>13880</v>
      </c>
      <c r="G3025">
        <v>21313</v>
      </c>
      <c r="H3025">
        <v>182</v>
      </c>
      <c r="I3025">
        <v>13</v>
      </c>
      <c r="J3025">
        <v>0</v>
      </c>
      <c r="K3025">
        <v>0</v>
      </c>
      <c r="L3025" t="s">
        <v>13883</v>
      </c>
      <c r="M3025">
        <v>338000</v>
      </c>
      <c r="N3025" t="s">
        <v>22</v>
      </c>
      <c r="O3025">
        <v>139920</v>
      </c>
      <c r="P3025" t="s">
        <v>13811</v>
      </c>
      <c r="Q3025">
        <v>481</v>
      </c>
      <c r="R3025">
        <v>67270557</v>
      </c>
    </row>
    <row r="3026" spans="1:18" x14ac:dyDescent="0.25">
      <c r="A3026">
        <v>3024</v>
      </c>
      <c r="B3026" t="s">
        <v>13884</v>
      </c>
      <c r="C3026" t="s">
        <v>13885</v>
      </c>
      <c r="D3026">
        <v>1</v>
      </c>
      <c r="E3026" t="s">
        <v>13886</v>
      </c>
      <c r="F3026" t="s">
        <v>13884</v>
      </c>
      <c r="G3026">
        <v>21309</v>
      </c>
      <c r="H3026">
        <v>417</v>
      </c>
      <c r="I3026">
        <v>18</v>
      </c>
      <c r="J3026">
        <v>0</v>
      </c>
      <c r="K3026">
        <v>3</v>
      </c>
      <c r="L3026" t="s">
        <v>13887</v>
      </c>
      <c r="M3026">
        <v>257</v>
      </c>
      <c r="N3026" t="s">
        <v>22</v>
      </c>
      <c r="O3026">
        <v>106</v>
      </c>
      <c r="P3026" t="s">
        <v>5801</v>
      </c>
      <c r="Q3026">
        <v>481</v>
      </c>
      <c r="R3026">
        <v>755832</v>
      </c>
    </row>
    <row r="3027" spans="1:18" x14ac:dyDescent="0.25">
      <c r="A3027">
        <v>3025</v>
      </c>
      <c r="B3027" t="s">
        <v>13888</v>
      </c>
      <c r="C3027" t="s">
        <v>13889</v>
      </c>
      <c r="D3027">
        <v>1</v>
      </c>
      <c r="E3027" t="s">
        <v>13890</v>
      </c>
      <c r="F3027" t="s">
        <v>13891</v>
      </c>
      <c r="G3027">
        <v>355</v>
      </c>
      <c r="H3027">
        <v>8</v>
      </c>
      <c r="I3027">
        <v>0</v>
      </c>
      <c r="J3027">
        <v>0</v>
      </c>
      <c r="K3027">
        <v>1</v>
      </c>
      <c r="L3027" t="s">
        <v>13892</v>
      </c>
      <c r="M3027">
        <v>752</v>
      </c>
      <c r="N3027" t="s">
        <v>22</v>
      </c>
      <c r="O3027">
        <v>123</v>
      </c>
      <c r="P3027" t="s">
        <v>13893</v>
      </c>
      <c r="Q3027">
        <v>1027</v>
      </c>
      <c r="R3027">
        <v>223846</v>
      </c>
    </row>
    <row r="3028" spans="1:18" x14ac:dyDescent="0.25">
      <c r="A3028">
        <v>3026</v>
      </c>
      <c r="B3028" t="s">
        <v>13894</v>
      </c>
      <c r="C3028" t="s">
        <v>13895</v>
      </c>
      <c r="D3028">
        <v>1</v>
      </c>
      <c r="E3028" t="s">
        <v>13896</v>
      </c>
      <c r="F3028" t="s">
        <v>13897</v>
      </c>
      <c r="G3028">
        <v>2046</v>
      </c>
      <c r="H3028">
        <v>37</v>
      </c>
      <c r="I3028">
        <v>4</v>
      </c>
      <c r="J3028">
        <v>0</v>
      </c>
      <c r="K3028">
        <v>1</v>
      </c>
      <c r="L3028" t="s">
        <v>13898</v>
      </c>
      <c r="M3028">
        <v>4</v>
      </c>
      <c r="N3028" t="s">
        <v>22</v>
      </c>
      <c r="O3028">
        <v>2</v>
      </c>
      <c r="P3028" t="s">
        <v>13899</v>
      </c>
      <c r="Q3028">
        <v>936</v>
      </c>
      <c r="R3028">
        <v>11187</v>
      </c>
    </row>
    <row r="3029" spans="1:18" x14ac:dyDescent="0.25">
      <c r="A3029">
        <v>3027</v>
      </c>
      <c r="B3029" t="s">
        <v>13900</v>
      </c>
      <c r="C3029" t="s">
        <v>13901</v>
      </c>
      <c r="D3029">
        <v>1</v>
      </c>
      <c r="E3029" t="s">
        <v>13902</v>
      </c>
      <c r="F3029" t="s">
        <v>13900</v>
      </c>
      <c r="G3029">
        <v>196300</v>
      </c>
      <c r="H3029">
        <v>1825</v>
      </c>
      <c r="I3029">
        <v>143</v>
      </c>
      <c r="J3029">
        <v>0</v>
      </c>
      <c r="K3029">
        <v>4</v>
      </c>
      <c r="L3029" t="s">
        <v>13810</v>
      </c>
      <c r="M3029">
        <v>1400</v>
      </c>
      <c r="N3029" t="s">
        <v>22</v>
      </c>
      <c r="O3029">
        <v>45</v>
      </c>
      <c r="P3029" t="s">
        <v>13903</v>
      </c>
      <c r="Q3029">
        <v>481</v>
      </c>
      <c r="R3029">
        <v>1336463</v>
      </c>
    </row>
    <row r="3030" spans="1:18" x14ac:dyDescent="0.25">
      <c r="A3030">
        <v>3028</v>
      </c>
      <c r="B3030" t="s">
        <v>13904</v>
      </c>
      <c r="C3030" t="s">
        <v>13905</v>
      </c>
      <c r="D3030">
        <v>1</v>
      </c>
      <c r="E3030" t="s">
        <v>13906</v>
      </c>
      <c r="F3030" t="s">
        <v>13904</v>
      </c>
      <c r="G3030">
        <v>103842</v>
      </c>
      <c r="H3030">
        <v>917</v>
      </c>
      <c r="I3030">
        <v>82</v>
      </c>
      <c r="J3030">
        <v>0</v>
      </c>
      <c r="K3030">
        <v>9</v>
      </c>
      <c r="L3030" t="s">
        <v>13815</v>
      </c>
      <c r="M3030">
        <v>8800</v>
      </c>
      <c r="N3030" t="s">
        <v>22</v>
      </c>
      <c r="O3030">
        <v>92</v>
      </c>
      <c r="P3030" t="s">
        <v>13907</v>
      </c>
      <c r="Q3030">
        <v>481</v>
      </c>
      <c r="R3030">
        <v>10082538</v>
      </c>
    </row>
    <row r="3031" spans="1:18" x14ac:dyDescent="0.25">
      <c r="A3031">
        <v>3029</v>
      </c>
      <c r="B3031" t="s">
        <v>13908</v>
      </c>
      <c r="C3031" t="s">
        <v>13909</v>
      </c>
      <c r="D3031">
        <v>1</v>
      </c>
      <c r="E3031" t="s">
        <v>13910</v>
      </c>
      <c r="F3031" t="s">
        <v>13908</v>
      </c>
      <c r="G3031">
        <v>130335</v>
      </c>
      <c r="H3031">
        <v>1636</v>
      </c>
      <c r="I3031">
        <v>116</v>
      </c>
      <c r="J3031">
        <v>0</v>
      </c>
      <c r="K3031">
        <v>24</v>
      </c>
      <c r="L3031" t="s">
        <v>13911</v>
      </c>
      <c r="M3031">
        <v>1520</v>
      </c>
      <c r="N3031" t="s">
        <v>22</v>
      </c>
      <c r="O3031">
        <v>98</v>
      </c>
      <c r="P3031" t="s">
        <v>13879</v>
      </c>
      <c r="Q3031">
        <v>464</v>
      </c>
      <c r="R3031">
        <v>672331</v>
      </c>
    </row>
    <row r="3032" spans="1:18" x14ac:dyDescent="0.25">
      <c r="A3032">
        <v>3030</v>
      </c>
      <c r="B3032" t="s">
        <v>13912</v>
      </c>
      <c r="C3032" t="s">
        <v>13913</v>
      </c>
      <c r="D3032">
        <v>1</v>
      </c>
      <c r="E3032" t="s">
        <v>13914</v>
      </c>
      <c r="F3032" t="s">
        <v>13912</v>
      </c>
      <c r="G3032">
        <v>8</v>
      </c>
      <c r="H3032">
        <v>1</v>
      </c>
      <c r="I3032">
        <v>0</v>
      </c>
      <c r="J3032">
        <v>0</v>
      </c>
      <c r="K3032">
        <v>0</v>
      </c>
      <c r="L3032" t="s">
        <v>13915</v>
      </c>
      <c r="M3032">
        <v>74</v>
      </c>
      <c r="N3032" t="s">
        <v>22</v>
      </c>
      <c r="O3032">
        <v>74</v>
      </c>
      <c r="P3032" t="s">
        <v>13916</v>
      </c>
      <c r="Q3032">
        <v>14</v>
      </c>
      <c r="R3032">
        <v>5114</v>
      </c>
    </row>
    <row r="3033" spans="1:18" x14ac:dyDescent="0.25">
      <c r="A3033">
        <v>3031</v>
      </c>
      <c r="B3033" t="s">
        <v>13917</v>
      </c>
      <c r="C3033" t="s">
        <v>13918</v>
      </c>
      <c r="D3033">
        <v>1</v>
      </c>
      <c r="E3033" t="s">
        <v>13919</v>
      </c>
      <c r="F3033" t="s">
        <v>13917</v>
      </c>
      <c r="G3033">
        <v>2573</v>
      </c>
      <c r="H3033">
        <v>89</v>
      </c>
      <c r="I3033">
        <v>1</v>
      </c>
      <c r="J3033">
        <v>0</v>
      </c>
      <c r="K3033">
        <v>3</v>
      </c>
      <c r="L3033" t="s">
        <v>13805</v>
      </c>
      <c r="M3033">
        <v>600</v>
      </c>
      <c r="N3033" t="s">
        <v>22</v>
      </c>
      <c r="O3033">
        <v>38</v>
      </c>
      <c r="P3033" t="s">
        <v>13920</v>
      </c>
      <c r="Q3033">
        <v>801</v>
      </c>
      <c r="R3033">
        <v>304587</v>
      </c>
    </row>
    <row r="3034" spans="1:18" x14ac:dyDescent="0.25">
      <c r="A3034">
        <v>3032</v>
      </c>
      <c r="B3034" t="s">
        <v>13921</v>
      </c>
      <c r="C3034" t="s">
        <v>13922</v>
      </c>
      <c r="D3034">
        <v>1</v>
      </c>
      <c r="E3034" t="s">
        <v>13923</v>
      </c>
      <c r="F3034" t="s">
        <v>13921</v>
      </c>
      <c r="G3034">
        <v>38802</v>
      </c>
      <c r="H3034">
        <v>1006</v>
      </c>
      <c r="I3034">
        <v>97</v>
      </c>
      <c r="J3034">
        <v>0</v>
      </c>
      <c r="K3034">
        <v>10</v>
      </c>
      <c r="L3034" t="s">
        <v>13924</v>
      </c>
      <c r="M3034">
        <v>511</v>
      </c>
      <c r="N3034" t="s">
        <v>22</v>
      </c>
      <c r="O3034">
        <v>86</v>
      </c>
      <c r="P3034" t="s">
        <v>13925</v>
      </c>
      <c r="Q3034">
        <v>801</v>
      </c>
      <c r="R3034">
        <v>264222</v>
      </c>
    </row>
    <row r="3035" spans="1:18" x14ac:dyDescent="0.25">
      <c r="A3035">
        <v>3033</v>
      </c>
      <c r="B3035" t="s">
        <v>13926</v>
      </c>
      <c r="C3035" t="s">
        <v>13927</v>
      </c>
      <c r="D3035">
        <v>1</v>
      </c>
      <c r="E3035" t="s">
        <v>13928</v>
      </c>
      <c r="F3035" t="s">
        <v>13926</v>
      </c>
      <c r="G3035">
        <v>38002</v>
      </c>
      <c r="H3035">
        <v>1456</v>
      </c>
      <c r="I3035">
        <v>84</v>
      </c>
      <c r="J3035">
        <v>0</v>
      </c>
      <c r="K3035">
        <v>3</v>
      </c>
      <c r="L3035" t="s">
        <v>13929</v>
      </c>
      <c r="M3035">
        <v>884</v>
      </c>
      <c r="N3035" t="s">
        <v>22</v>
      </c>
      <c r="O3035">
        <v>168</v>
      </c>
      <c r="P3035" t="s">
        <v>13930</v>
      </c>
      <c r="Q3035">
        <v>507</v>
      </c>
      <c r="R3035">
        <v>388627</v>
      </c>
    </row>
    <row r="3036" spans="1:18" x14ac:dyDescent="0.25">
      <c r="A3036">
        <v>3034</v>
      </c>
      <c r="B3036" t="s">
        <v>13931</v>
      </c>
      <c r="C3036" t="s">
        <v>13932</v>
      </c>
      <c r="D3036">
        <v>1</v>
      </c>
      <c r="E3036" t="s">
        <v>13933</v>
      </c>
      <c r="F3036" t="s">
        <v>13931</v>
      </c>
      <c r="G3036">
        <v>9802</v>
      </c>
      <c r="H3036">
        <v>114</v>
      </c>
      <c r="I3036">
        <v>7</v>
      </c>
      <c r="J3036">
        <v>0</v>
      </c>
      <c r="K3036">
        <v>3</v>
      </c>
      <c r="L3036" t="s">
        <v>13934</v>
      </c>
      <c r="M3036">
        <v>677</v>
      </c>
      <c r="N3036" t="s">
        <v>22</v>
      </c>
      <c r="O3036">
        <v>56</v>
      </c>
      <c r="P3036" t="s">
        <v>13935</v>
      </c>
      <c r="Q3036">
        <v>358</v>
      </c>
      <c r="R3036">
        <v>1578775</v>
      </c>
    </row>
    <row r="3037" spans="1:18" x14ac:dyDescent="0.25">
      <c r="A3037">
        <v>3035</v>
      </c>
      <c r="B3037" t="s">
        <v>13936</v>
      </c>
      <c r="C3037" t="s">
        <v>13937</v>
      </c>
      <c r="D3037">
        <v>1</v>
      </c>
      <c r="E3037" t="s">
        <v>13938</v>
      </c>
      <c r="F3037" t="s">
        <v>13936</v>
      </c>
      <c r="G3037">
        <v>1996</v>
      </c>
      <c r="H3037">
        <v>45</v>
      </c>
      <c r="I3037">
        <v>1</v>
      </c>
      <c r="J3037">
        <v>0</v>
      </c>
      <c r="K3037">
        <v>5</v>
      </c>
      <c r="L3037" t="s">
        <v>13939</v>
      </c>
      <c r="M3037">
        <v>13</v>
      </c>
      <c r="N3037" t="s">
        <v>22</v>
      </c>
      <c r="O3037">
        <v>119</v>
      </c>
      <c r="P3037" t="s">
        <v>13940</v>
      </c>
      <c r="Q3037">
        <v>801</v>
      </c>
      <c r="R3037">
        <v>371645</v>
      </c>
    </row>
    <row r="3038" spans="1:18" x14ac:dyDescent="0.25">
      <c r="A3038">
        <v>3036</v>
      </c>
      <c r="B3038" t="s">
        <v>13941</v>
      </c>
      <c r="C3038" t="s">
        <v>13942</v>
      </c>
      <c r="D3038">
        <v>1</v>
      </c>
      <c r="E3038" t="s">
        <v>13943</v>
      </c>
      <c r="F3038" t="s">
        <v>13941</v>
      </c>
      <c r="G3038">
        <v>92972</v>
      </c>
      <c r="H3038">
        <v>899</v>
      </c>
      <c r="I3038">
        <v>120</v>
      </c>
      <c r="J3038">
        <v>0</v>
      </c>
      <c r="K3038">
        <v>1</v>
      </c>
      <c r="L3038" t="s">
        <v>13944</v>
      </c>
      <c r="M3038">
        <v>276</v>
      </c>
      <c r="N3038" t="s">
        <v>22</v>
      </c>
      <c r="O3038">
        <v>14</v>
      </c>
      <c r="P3038" t="s">
        <v>13879</v>
      </c>
      <c r="Q3038">
        <v>464</v>
      </c>
      <c r="R3038">
        <v>311338</v>
      </c>
    </row>
    <row r="3040" spans="1:18" x14ac:dyDescent="0.25">
      <c r="A3040">
        <v>3038</v>
      </c>
      <c r="B3040" t="s">
        <v>13945</v>
      </c>
      <c r="C3040" t="s">
        <v>13946</v>
      </c>
      <c r="D3040">
        <v>1</v>
      </c>
      <c r="E3040" t="s">
        <v>13947</v>
      </c>
      <c r="F3040" t="s">
        <v>13945</v>
      </c>
      <c r="G3040">
        <v>2776</v>
      </c>
      <c r="H3040">
        <v>93</v>
      </c>
      <c r="I3040">
        <v>0</v>
      </c>
      <c r="J3040">
        <v>0</v>
      </c>
      <c r="K3040">
        <v>4</v>
      </c>
      <c r="L3040" t="s">
        <v>13948</v>
      </c>
      <c r="M3040">
        <v>605</v>
      </c>
      <c r="N3040" t="s">
        <v>22</v>
      </c>
      <c r="O3040">
        <v>119</v>
      </c>
      <c r="P3040" t="s">
        <v>13949</v>
      </c>
      <c r="Q3040">
        <v>408</v>
      </c>
      <c r="R3040">
        <v>346779</v>
      </c>
    </row>
    <row r="3041" spans="1:18" x14ac:dyDescent="0.25">
      <c r="A3041">
        <v>3039</v>
      </c>
      <c r="B3041" t="s">
        <v>13950</v>
      </c>
      <c r="C3041" t="s">
        <v>13951</v>
      </c>
      <c r="D3041">
        <v>1</v>
      </c>
      <c r="E3041" t="s">
        <v>13952</v>
      </c>
      <c r="F3041" t="s">
        <v>13950</v>
      </c>
      <c r="G3041">
        <v>44748</v>
      </c>
      <c r="H3041">
        <v>274</v>
      </c>
      <c r="I3041">
        <v>33</v>
      </c>
      <c r="J3041">
        <v>0</v>
      </c>
      <c r="K3041">
        <v>1</v>
      </c>
      <c r="L3041" t="s">
        <v>13820</v>
      </c>
      <c r="M3041">
        <v>189</v>
      </c>
      <c r="N3041" t="s">
        <v>22</v>
      </c>
      <c r="O3041">
        <v>85</v>
      </c>
      <c r="P3041" t="s">
        <v>13821</v>
      </c>
      <c r="Q3041">
        <v>481</v>
      </c>
      <c r="R3041">
        <v>308079</v>
      </c>
    </row>
    <row r="3042" spans="1:18" x14ac:dyDescent="0.25">
      <c r="A3042">
        <v>3040</v>
      </c>
      <c r="B3042" t="s">
        <v>13953</v>
      </c>
      <c r="C3042" t="s">
        <v>13954</v>
      </c>
      <c r="D3042">
        <v>1</v>
      </c>
      <c r="E3042" t="s">
        <v>13955</v>
      </c>
      <c r="F3042" t="s">
        <v>13953</v>
      </c>
      <c r="G3042">
        <v>16970</v>
      </c>
      <c r="H3042">
        <v>125</v>
      </c>
      <c r="I3042">
        <v>23</v>
      </c>
      <c r="J3042">
        <v>0</v>
      </c>
      <c r="K3042">
        <v>0</v>
      </c>
      <c r="L3042" t="s">
        <v>13956</v>
      </c>
      <c r="M3042">
        <v>1630</v>
      </c>
      <c r="N3042" t="s">
        <v>22</v>
      </c>
      <c r="O3042">
        <v>204</v>
      </c>
      <c r="P3042" t="s">
        <v>13957</v>
      </c>
      <c r="Q3042">
        <v>481</v>
      </c>
      <c r="R3042">
        <v>1227818</v>
      </c>
    </row>
    <row r="3043" spans="1:18" x14ac:dyDescent="0.25">
      <c r="A3043">
        <v>3041</v>
      </c>
      <c r="B3043" t="s">
        <v>13958</v>
      </c>
      <c r="C3043" t="s">
        <v>13959</v>
      </c>
      <c r="D3043">
        <v>1</v>
      </c>
      <c r="E3043" t="s">
        <v>13960</v>
      </c>
      <c r="F3043" t="s">
        <v>13958</v>
      </c>
      <c r="G3043">
        <v>64863</v>
      </c>
      <c r="H3043">
        <v>505</v>
      </c>
      <c r="I3043">
        <v>51</v>
      </c>
      <c r="J3043">
        <v>0</v>
      </c>
      <c r="K3043">
        <v>1</v>
      </c>
      <c r="L3043" t="s">
        <v>13810</v>
      </c>
      <c r="M3043">
        <v>1400</v>
      </c>
      <c r="N3043" t="s">
        <v>22</v>
      </c>
      <c r="O3043">
        <v>45</v>
      </c>
      <c r="P3043" t="s">
        <v>13961</v>
      </c>
      <c r="Q3043">
        <v>481</v>
      </c>
      <c r="R3043">
        <v>1336463</v>
      </c>
    </row>
    <row r="3044" spans="1:18" x14ac:dyDescent="0.25">
      <c r="A3044">
        <v>3042</v>
      </c>
      <c r="B3044" t="s">
        <v>13962</v>
      </c>
      <c r="C3044" t="s">
        <v>13963</v>
      </c>
      <c r="D3044">
        <v>1</v>
      </c>
      <c r="E3044" t="s">
        <v>13964</v>
      </c>
      <c r="F3044" t="s">
        <v>13962</v>
      </c>
      <c r="G3044">
        <v>2235</v>
      </c>
      <c r="H3044">
        <v>77</v>
      </c>
      <c r="I3044">
        <v>0</v>
      </c>
      <c r="J3044">
        <v>0</v>
      </c>
      <c r="K3044">
        <v>4</v>
      </c>
      <c r="L3044" t="s">
        <v>13965</v>
      </c>
      <c r="M3044">
        <v>35</v>
      </c>
      <c r="N3044" t="s">
        <v>22</v>
      </c>
      <c r="O3044">
        <v>24</v>
      </c>
      <c r="P3044" t="s">
        <v>13966</v>
      </c>
      <c r="Q3044">
        <v>496</v>
      </c>
      <c r="R3044">
        <v>26307</v>
      </c>
    </row>
    <row r="3045" spans="1:18" x14ac:dyDescent="0.25">
      <c r="A3045">
        <v>3043</v>
      </c>
      <c r="B3045" t="s">
        <v>13967</v>
      </c>
      <c r="C3045" t="s">
        <v>13968</v>
      </c>
      <c r="D3045">
        <v>1</v>
      </c>
      <c r="E3045" t="s">
        <v>13969</v>
      </c>
      <c r="F3045" t="s">
        <v>13967</v>
      </c>
      <c r="G3045">
        <v>12264</v>
      </c>
      <c r="H3045">
        <v>345</v>
      </c>
      <c r="I3045">
        <v>5</v>
      </c>
      <c r="J3045">
        <v>0</v>
      </c>
      <c r="K3045">
        <v>16</v>
      </c>
      <c r="L3045" t="s">
        <v>13970</v>
      </c>
      <c r="M3045">
        <v>503</v>
      </c>
      <c r="N3045" t="s">
        <v>22</v>
      </c>
      <c r="O3045">
        <v>140</v>
      </c>
      <c r="P3045" t="s">
        <v>13971</v>
      </c>
      <c r="Q3045">
        <v>820</v>
      </c>
      <c r="R3045">
        <v>83172</v>
      </c>
    </row>
    <row r="3046" spans="1:18" x14ac:dyDescent="0.25">
      <c r="A3046">
        <v>3044</v>
      </c>
      <c r="B3046" t="s">
        <v>13972</v>
      </c>
      <c r="C3046" t="s">
        <v>13973</v>
      </c>
      <c r="D3046">
        <v>1</v>
      </c>
      <c r="E3046" t="s">
        <v>13974</v>
      </c>
      <c r="F3046" t="s">
        <v>13972</v>
      </c>
      <c r="G3046">
        <v>54594</v>
      </c>
      <c r="H3046">
        <v>749</v>
      </c>
      <c r="I3046">
        <v>45</v>
      </c>
      <c r="J3046">
        <v>0</v>
      </c>
      <c r="K3046">
        <v>2</v>
      </c>
      <c r="L3046" t="s">
        <v>13975</v>
      </c>
      <c r="M3046">
        <v>2870</v>
      </c>
      <c r="N3046" t="s">
        <v>22</v>
      </c>
      <c r="O3046">
        <v>66</v>
      </c>
      <c r="P3046" t="s">
        <v>13976</v>
      </c>
      <c r="Q3046">
        <v>481</v>
      </c>
      <c r="R3046">
        <v>1512565</v>
      </c>
    </row>
    <row r="3047" spans="1:18" x14ac:dyDescent="0.25">
      <c r="A3047">
        <v>3045</v>
      </c>
      <c r="B3047" t="s">
        <v>13977</v>
      </c>
      <c r="C3047" t="s">
        <v>13978</v>
      </c>
      <c r="D3047">
        <v>1</v>
      </c>
      <c r="E3047" t="s">
        <v>13979</v>
      </c>
      <c r="F3047" t="s">
        <v>13977</v>
      </c>
      <c r="G3047">
        <v>11503</v>
      </c>
      <c r="H3047">
        <v>53</v>
      </c>
      <c r="I3047">
        <v>4</v>
      </c>
      <c r="J3047">
        <v>0</v>
      </c>
      <c r="K3047">
        <v>1</v>
      </c>
      <c r="L3047" t="s">
        <v>13980</v>
      </c>
      <c r="M3047">
        <v>89</v>
      </c>
      <c r="N3047" t="s">
        <v>22</v>
      </c>
      <c r="O3047">
        <v>60</v>
      </c>
      <c r="P3047" t="s">
        <v>13981</v>
      </c>
      <c r="Q3047">
        <v>481</v>
      </c>
      <c r="R3047">
        <v>38721</v>
      </c>
    </row>
    <row r="3048" spans="1:18" x14ac:dyDescent="0.25">
      <c r="A3048">
        <v>3046</v>
      </c>
      <c r="B3048" t="s">
        <v>13982</v>
      </c>
      <c r="C3048" t="s">
        <v>13983</v>
      </c>
      <c r="D3048">
        <v>1</v>
      </c>
      <c r="E3048" t="s">
        <v>13984</v>
      </c>
      <c r="F3048" t="s">
        <v>13985</v>
      </c>
      <c r="G3048">
        <v>11</v>
      </c>
      <c r="H3048">
        <v>1</v>
      </c>
      <c r="I3048">
        <v>0</v>
      </c>
      <c r="J3048">
        <v>0</v>
      </c>
      <c r="K3048">
        <v>0</v>
      </c>
      <c r="L3048" t="s">
        <v>13858</v>
      </c>
      <c r="M3048">
        <v>216</v>
      </c>
      <c r="N3048" t="s">
        <v>22</v>
      </c>
      <c r="O3048">
        <v>176</v>
      </c>
      <c r="P3048" t="s">
        <v>13986</v>
      </c>
      <c r="Q3048">
        <v>8</v>
      </c>
      <c r="R3048">
        <v>484193</v>
      </c>
    </row>
    <row r="3049" spans="1:18" x14ac:dyDescent="0.25">
      <c r="A3049">
        <v>3047</v>
      </c>
      <c r="B3049" t="s">
        <v>13987</v>
      </c>
      <c r="C3049" t="s">
        <v>13988</v>
      </c>
      <c r="D3049">
        <v>1</v>
      </c>
      <c r="E3049" t="s">
        <v>13989</v>
      </c>
      <c r="F3049" t="s">
        <v>13987</v>
      </c>
      <c r="G3049">
        <v>39273</v>
      </c>
      <c r="H3049">
        <v>785</v>
      </c>
      <c r="I3049">
        <v>24</v>
      </c>
      <c r="J3049">
        <v>0</v>
      </c>
      <c r="K3049">
        <v>4</v>
      </c>
      <c r="L3049" t="s">
        <v>1181</v>
      </c>
      <c r="M3049">
        <v>13900</v>
      </c>
      <c r="N3049" t="s">
        <v>22</v>
      </c>
      <c r="O3049">
        <v>186</v>
      </c>
      <c r="P3049" t="s">
        <v>13990</v>
      </c>
      <c r="Q3049">
        <v>481</v>
      </c>
      <c r="R3049">
        <v>9894115</v>
      </c>
    </row>
    <row r="3050" spans="1:18" x14ac:dyDescent="0.25">
      <c r="A3050">
        <v>3048</v>
      </c>
      <c r="B3050" t="s">
        <v>13991</v>
      </c>
      <c r="C3050" t="s">
        <v>13992</v>
      </c>
      <c r="D3050">
        <v>1</v>
      </c>
      <c r="E3050" t="s">
        <v>13993</v>
      </c>
      <c r="F3050" t="s">
        <v>13991</v>
      </c>
      <c r="G3050">
        <v>20835</v>
      </c>
      <c r="H3050">
        <v>179</v>
      </c>
      <c r="I3050">
        <v>13</v>
      </c>
      <c r="J3050">
        <v>0</v>
      </c>
      <c r="K3050">
        <v>2</v>
      </c>
      <c r="L3050" t="s">
        <v>13994</v>
      </c>
      <c r="M3050">
        <v>223</v>
      </c>
      <c r="N3050" t="s">
        <v>22</v>
      </c>
      <c r="O3050">
        <v>14</v>
      </c>
      <c r="P3050" t="s">
        <v>13995</v>
      </c>
      <c r="Q3050">
        <v>345</v>
      </c>
      <c r="R3050">
        <v>870945</v>
      </c>
    </row>
    <row r="3051" spans="1:18" x14ac:dyDescent="0.25">
      <c r="A3051">
        <v>3049</v>
      </c>
      <c r="B3051" t="s">
        <v>13996</v>
      </c>
      <c r="C3051" t="s">
        <v>13997</v>
      </c>
      <c r="D3051">
        <v>1</v>
      </c>
      <c r="E3051" t="s">
        <v>13998</v>
      </c>
      <c r="F3051" t="s">
        <v>13996</v>
      </c>
      <c r="G3051">
        <v>20197</v>
      </c>
      <c r="H3051">
        <v>275</v>
      </c>
      <c r="I3051">
        <v>14</v>
      </c>
      <c r="J3051">
        <v>0</v>
      </c>
      <c r="K3051">
        <v>3</v>
      </c>
      <c r="L3051" t="s">
        <v>13999</v>
      </c>
      <c r="M3051">
        <v>469</v>
      </c>
      <c r="N3051" t="s">
        <v>22</v>
      </c>
      <c r="O3051">
        <v>133</v>
      </c>
      <c r="P3051" t="s">
        <v>14000</v>
      </c>
      <c r="Q3051">
        <v>481</v>
      </c>
      <c r="R3051">
        <v>506371</v>
      </c>
    </row>
    <row r="3052" spans="1:18" x14ac:dyDescent="0.25">
      <c r="A3052">
        <v>3050</v>
      </c>
      <c r="B3052" t="s">
        <v>14001</v>
      </c>
      <c r="C3052" t="s">
        <v>14002</v>
      </c>
      <c r="D3052">
        <v>1</v>
      </c>
      <c r="E3052" t="s">
        <v>14003</v>
      </c>
      <c r="F3052" t="s">
        <v>14001</v>
      </c>
      <c r="G3052">
        <v>61373</v>
      </c>
      <c r="H3052">
        <v>643</v>
      </c>
      <c r="I3052">
        <v>52</v>
      </c>
      <c r="J3052">
        <v>0</v>
      </c>
      <c r="K3052">
        <v>0</v>
      </c>
      <c r="L3052" t="s">
        <v>1030</v>
      </c>
      <c r="M3052">
        <v>7240</v>
      </c>
      <c r="N3052" t="s">
        <v>22</v>
      </c>
      <c r="O3052">
        <v>54</v>
      </c>
      <c r="P3052" t="s">
        <v>14004</v>
      </c>
      <c r="Q3052">
        <v>481</v>
      </c>
      <c r="R3052">
        <v>9283238</v>
      </c>
    </row>
    <row r="3053" spans="1:18" x14ac:dyDescent="0.25">
      <c r="A3053">
        <v>3051</v>
      </c>
      <c r="B3053" t="s">
        <v>14005</v>
      </c>
      <c r="C3053" t="s">
        <v>14006</v>
      </c>
      <c r="D3053">
        <v>1</v>
      </c>
      <c r="E3053" t="s">
        <v>14007</v>
      </c>
      <c r="F3053" t="s">
        <v>14005</v>
      </c>
      <c r="G3053">
        <v>76618</v>
      </c>
      <c r="H3053">
        <v>956</v>
      </c>
      <c r="I3053">
        <v>81</v>
      </c>
      <c r="J3053">
        <v>0</v>
      </c>
      <c r="K3053">
        <v>9</v>
      </c>
      <c r="L3053" t="s">
        <v>14008</v>
      </c>
      <c r="M3053">
        <v>117</v>
      </c>
      <c r="N3053" t="s">
        <v>22</v>
      </c>
      <c r="O3053">
        <v>12</v>
      </c>
      <c r="P3053" t="s">
        <v>13879</v>
      </c>
      <c r="Q3053">
        <v>464</v>
      </c>
      <c r="R3053">
        <v>151982</v>
      </c>
    </row>
    <row r="3054" spans="1:18" x14ac:dyDescent="0.25">
      <c r="A3054">
        <v>3052</v>
      </c>
      <c r="B3054" t="s">
        <v>14009</v>
      </c>
      <c r="C3054" t="s">
        <v>14010</v>
      </c>
      <c r="D3054">
        <v>1</v>
      </c>
      <c r="E3054" t="s">
        <v>14011</v>
      </c>
      <c r="F3054" t="s">
        <v>14009</v>
      </c>
      <c r="G3054">
        <v>13367</v>
      </c>
      <c r="H3054">
        <v>469</v>
      </c>
      <c r="I3054">
        <v>1</v>
      </c>
      <c r="J3054">
        <v>0</v>
      </c>
      <c r="K3054">
        <v>13</v>
      </c>
      <c r="L3054" t="s">
        <v>14012</v>
      </c>
      <c r="M3054">
        <v>239</v>
      </c>
      <c r="N3054" t="s">
        <v>22</v>
      </c>
      <c r="O3054">
        <v>192</v>
      </c>
      <c r="P3054" t="s">
        <v>14013</v>
      </c>
      <c r="Q3054">
        <v>476</v>
      </c>
      <c r="R3054">
        <v>167951</v>
      </c>
    </row>
    <row r="3055" spans="1:18" x14ac:dyDescent="0.25">
      <c r="A3055">
        <v>3053</v>
      </c>
      <c r="B3055" t="s">
        <v>5953</v>
      </c>
      <c r="C3055" t="s">
        <v>14014</v>
      </c>
      <c r="D3055">
        <v>1</v>
      </c>
      <c r="E3055" t="s">
        <v>14015</v>
      </c>
      <c r="F3055" t="s">
        <v>5953</v>
      </c>
      <c r="G3055">
        <v>152478</v>
      </c>
      <c r="H3055">
        <v>1143</v>
      </c>
      <c r="I3055">
        <v>99</v>
      </c>
      <c r="J3055">
        <v>0</v>
      </c>
      <c r="K3055">
        <v>13</v>
      </c>
      <c r="L3055" t="s">
        <v>14016</v>
      </c>
      <c r="M3055">
        <v>118</v>
      </c>
      <c r="N3055" t="s">
        <v>22</v>
      </c>
      <c r="O3055">
        <v>21</v>
      </c>
      <c r="P3055" t="s">
        <v>14017</v>
      </c>
      <c r="Q3055">
        <v>876</v>
      </c>
      <c r="R3055">
        <v>182193</v>
      </c>
    </row>
    <row r="3056" spans="1:18" x14ac:dyDescent="0.25">
      <c r="A3056">
        <v>3054</v>
      </c>
      <c r="B3056" t="s">
        <v>14018</v>
      </c>
      <c r="C3056" t="s">
        <v>14019</v>
      </c>
      <c r="D3056">
        <v>1</v>
      </c>
      <c r="E3056" t="s">
        <v>14020</v>
      </c>
      <c r="F3056" t="s">
        <v>14018</v>
      </c>
      <c r="G3056">
        <v>41373</v>
      </c>
      <c r="H3056">
        <v>512</v>
      </c>
      <c r="I3056">
        <v>28</v>
      </c>
      <c r="J3056">
        <v>0</v>
      </c>
      <c r="K3056">
        <v>2</v>
      </c>
      <c r="L3056" t="s">
        <v>14021</v>
      </c>
      <c r="M3056">
        <v>27</v>
      </c>
      <c r="N3056" t="s">
        <v>22</v>
      </c>
      <c r="O3056">
        <v>11</v>
      </c>
      <c r="P3056" t="s">
        <v>14022</v>
      </c>
      <c r="Q3056">
        <v>481</v>
      </c>
      <c r="R3056">
        <v>104058</v>
      </c>
    </row>
    <row r="3057" spans="1:18" x14ac:dyDescent="0.25">
      <c r="A3057">
        <v>3055</v>
      </c>
      <c r="B3057" t="s">
        <v>14023</v>
      </c>
      <c r="C3057" t="s">
        <v>14024</v>
      </c>
      <c r="D3057">
        <v>1</v>
      </c>
      <c r="E3057" t="s">
        <v>14025</v>
      </c>
      <c r="F3057" t="s">
        <v>14023</v>
      </c>
      <c r="G3057">
        <v>619</v>
      </c>
      <c r="H3057">
        <v>15</v>
      </c>
      <c r="I3057">
        <v>0</v>
      </c>
      <c r="J3057">
        <v>0</v>
      </c>
      <c r="K3057">
        <v>0</v>
      </c>
      <c r="L3057" t="s">
        <v>13858</v>
      </c>
      <c r="M3057">
        <v>216</v>
      </c>
      <c r="N3057" t="s">
        <v>22</v>
      </c>
      <c r="O3057">
        <v>176</v>
      </c>
      <c r="P3057" t="s">
        <v>14026</v>
      </c>
      <c r="Q3057">
        <v>546</v>
      </c>
      <c r="R3057">
        <v>484193</v>
      </c>
    </row>
    <row r="3058" spans="1:18" x14ac:dyDescent="0.25">
      <c r="A3058">
        <v>3056</v>
      </c>
      <c r="B3058" t="s">
        <v>14027</v>
      </c>
      <c r="C3058" t="s">
        <v>14028</v>
      </c>
      <c r="D3058">
        <v>1</v>
      </c>
      <c r="E3058" t="s">
        <v>14029</v>
      </c>
      <c r="F3058" t="s">
        <v>14027</v>
      </c>
      <c r="G3058">
        <v>872321</v>
      </c>
      <c r="H3058">
        <v>11366</v>
      </c>
      <c r="I3058">
        <v>1122</v>
      </c>
      <c r="J3058">
        <v>0</v>
      </c>
      <c r="K3058">
        <v>30</v>
      </c>
      <c r="L3058" t="s">
        <v>14030</v>
      </c>
      <c r="M3058">
        <v>265</v>
      </c>
      <c r="N3058" t="s">
        <v>22</v>
      </c>
      <c r="O3058">
        <v>48</v>
      </c>
      <c r="P3058" t="s">
        <v>14031</v>
      </c>
      <c r="Q3058">
        <v>1290</v>
      </c>
      <c r="R3058">
        <v>882959</v>
      </c>
    </row>
    <row r="3059" spans="1:18" x14ac:dyDescent="0.25">
      <c r="A3059">
        <v>3057</v>
      </c>
      <c r="B3059" t="s">
        <v>14032</v>
      </c>
      <c r="C3059" t="s">
        <v>14033</v>
      </c>
      <c r="D3059">
        <v>1</v>
      </c>
      <c r="E3059" t="s">
        <v>14034</v>
      </c>
      <c r="F3059" t="s">
        <v>14032</v>
      </c>
      <c r="G3059">
        <v>50284</v>
      </c>
      <c r="H3059">
        <v>609</v>
      </c>
      <c r="I3059">
        <v>56</v>
      </c>
      <c r="J3059">
        <v>0</v>
      </c>
      <c r="K3059">
        <v>1</v>
      </c>
      <c r="L3059" t="s">
        <v>13948</v>
      </c>
      <c r="M3059">
        <v>605</v>
      </c>
      <c r="N3059" t="s">
        <v>22</v>
      </c>
      <c r="O3059">
        <v>119</v>
      </c>
      <c r="P3059" t="s">
        <v>14035</v>
      </c>
      <c r="Q3059">
        <v>481</v>
      </c>
      <c r="R3059">
        <v>346779</v>
      </c>
    </row>
    <row r="3060" spans="1:18" x14ac:dyDescent="0.25">
      <c r="A3060">
        <v>3058</v>
      </c>
      <c r="B3060" t="s">
        <v>14036</v>
      </c>
      <c r="C3060" t="s">
        <v>14037</v>
      </c>
      <c r="D3060">
        <v>1</v>
      </c>
      <c r="E3060" t="s">
        <v>14038</v>
      </c>
      <c r="F3060" t="s">
        <v>14039</v>
      </c>
      <c r="G3060">
        <v>54731</v>
      </c>
      <c r="H3060">
        <v>1136</v>
      </c>
      <c r="I3060">
        <v>29</v>
      </c>
      <c r="J3060">
        <v>0</v>
      </c>
      <c r="K3060">
        <v>27</v>
      </c>
      <c r="L3060" t="s">
        <v>14040</v>
      </c>
      <c r="M3060">
        <v>363</v>
      </c>
      <c r="N3060" t="s">
        <v>22</v>
      </c>
      <c r="O3060">
        <v>7</v>
      </c>
      <c r="P3060" t="s">
        <v>14041</v>
      </c>
      <c r="Q3060">
        <v>959</v>
      </c>
      <c r="R3060">
        <v>191408</v>
      </c>
    </row>
    <row r="3061" spans="1:18" x14ac:dyDescent="0.25">
      <c r="A3061">
        <v>3059</v>
      </c>
      <c r="B3061" t="s">
        <v>13941</v>
      </c>
      <c r="C3061" t="s">
        <v>14042</v>
      </c>
      <c r="D3061">
        <v>1</v>
      </c>
      <c r="E3061" t="s">
        <v>14043</v>
      </c>
      <c r="F3061" t="s">
        <v>13941</v>
      </c>
      <c r="G3061">
        <v>17296</v>
      </c>
      <c r="H3061">
        <v>431</v>
      </c>
      <c r="I3061">
        <v>2</v>
      </c>
      <c r="J3061">
        <v>0</v>
      </c>
      <c r="K3061">
        <v>12</v>
      </c>
      <c r="L3061" t="s">
        <v>5824</v>
      </c>
      <c r="M3061">
        <v>2370</v>
      </c>
      <c r="N3061" t="s">
        <v>22</v>
      </c>
      <c r="O3061">
        <v>245</v>
      </c>
      <c r="P3061" t="s">
        <v>14044</v>
      </c>
      <c r="Q3061">
        <v>1251</v>
      </c>
      <c r="R3061">
        <v>1494797</v>
      </c>
    </row>
    <row r="3062" spans="1:18" x14ac:dyDescent="0.25">
      <c r="A3062">
        <v>3060</v>
      </c>
      <c r="B3062" t="s">
        <v>14045</v>
      </c>
      <c r="C3062" t="s">
        <v>14046</v>
      </c>
      <c r="D3062">
        <v>1</v>
      </c>
      <c r="E3062" t="s">
        <v>14047</v>
      </c>
      <c r="F3062" t="s">
        <v>14048</v>
      </c>
      <c r="G3062">
        <v>4748</v>
      </c>
      <c r="H3062">
        <v>71</v>
      </c>
      <c r="I3062">
        <v>0</v>
      </c>
      <c r="J3062">
        <v>0</v>
      </c>
      <c r="K3062">
        <v>3</v>
      </c>
      <c r="L3062" t="s">
        <v>14049</v>
      </c>
      <c r="M3062">
        <v>2220</v>
      </c>
      <c r="N3062" t="s">
        <v>22</v>
      </c>
      <c r="O3062">
        <v>1143</v>
      </c>
      <c r="P3062" t="s">
        <v>14050</v>
      </c>
      <c r="Q3062">
        <v>678</v>
      </c>
      <c r="R3062">
        <v>1268653</v>
      </c>
    </row>
    <row r="3063" spans="1:18" x14ac:dyDescent="0.25">
      <c r="A3063">
        <v>3061</v>
      </c>
      <c r="B3063" t="s">
        <v>14051</v>
      </c>
      <c r="C3063" t="s">
        <v>14052</v>
      </c>
      <c r="D3063">
        <v>1</v>
      </c>
      <c r="E3063" t="s">
        <v>14053</v>
      </c>
      <c r="F3063" t="s">
        <v>14051</v>
      </c>
      <c r="G3063">
        <v>12016</v>
      </c>
      <c r="H3063">
        <v>140</v>
      </c>
      <c r="I3063">
        <v>10</v>
      </c>
      <c r="J3063">
        <v>0</v>
      </c>
      <c r="K3063">
        <v>1</v>
      </c>
      <c r="L3063" t="s">
        <v>1265</v>
      </c>
      <c r="M3063">
        <v>1320</v>
      </c>
      <c r="N3063" t="s">
        <v>22</v>
      </c>
      <c r="O3063">
        <v>148</v>
      </c>
      <c r="P3063" t="s">
        <v>14054</v>
      </c>
      <c r="Q3063">
        <v>904</v>
      </c>
      <c r="R3063">
        <v>3935387</v>
      </c>
    </row>
    <row r="3064" spans="1:18" x14ac:dyDescent="0.25">
      <c r="A3064">
        <v>3062</v>
      </c>
      <c r="B3064" t="s">
        <v>14055</v>
      </c>
      <c r="C3064" t="s">
        <v>14056</v>
      </c>
      <c r="D3064">
        <v>1</v>
      </c>
      <c r="E3064" t="s">
        <v>14057</v>
      </c>
      <c r="F3064" t="s">
        <v>14055</v>
      </c>
      <c r="G3064">
        <v>59524</v>
      </c>
      <c r="H3064">
        <v>973</v>
      </c>
      <c r="I3064">
        <v>30</v>
      </c>
      <c r="J3064">
        <v>0</v>
      </c>
      <c r="K3064">
        <v>14</v>
      </c>
      <c r="L3064" t="s">
        <v>1030</v>
      </c>
      <c r="M3064">
        <v>7240</v>
      </c>
      <c r="N3064" t="s">
        <v>22</v>
      </c>
      <c r="O3064">
        <v>54</v>
      </c>
      <c r="P3064" t="s">
        <v>14058</v>
      </c>
      <c r="Q3064">
        <v>481</v>
      </c>
      <c r="R3064">
        <v>9283238</v>
      </c>
    </row>
    <row r="3065" spans="1:18" x14ac:dyDescent="0.25">
      <c r="A3065">
        <v>3063</v>
      </c>
      <c r="B3065" t="s">
        <v>14059</v>
      </c>
      <c r="C3065" t="s">
        <v>14060</v>
      </c>
      <c r="D3065">
        <v>1</v>
      </c>
      <c r="E3065" t="s">
        <v>14061</v>
      </c>
      <c r="F3065" t="s">
        <v>14059</v>
      </c>
      <c r="G3065">
        <v>12704</v>
      </c>
      <c r="H3065">
        <v>183</v>
      </c>
      <c r="I3065">
        <v>7</v>
      </c>
      <c r="J3065">
        <v>0</v>
      </c>
      <c r="K3065">
        <v>0</v>
      </c>
      <c r="L3065" t="s">
        <v>14062</v>
      </c>
      <c r="M3065">
        <v>78</v>
      </c>
      <c r="N3065" t="s">
        <v>22</v>
      </c>
      <c r="O3065">
        <v>69</v>
      </c>
      <c r="P3065" t="s">
        <v>14063</v>
      </c>
      <c r="Q3065">
        <v>1188</v>
      </c>
      <c r="R3065">
        <v>56932</v>
      </c>
    </row>
    <row r="3066" spans="1:18" x14ac:dyDescent="0.25">
      <c r="A3066">
        <v>3064</v>
      </c>
      <c r="B3066" t="s">
        <v>14064</v>
      </c>
      <c r="C3066" t="s">
        <v>14065</v>
      </c>
      <c r="D3066">
        <v>1</v>
      </c>
      <c r="E3066" t="s">
        <v>14066</v>
      </c>
      <c r="F3066" t="s">
        <v>14064</v>
      </c>
      <c r="G3066">
        <v>43969</v>
      </c>
      <c r="H3066">
        <v>225</v>
      </c>
      <c r="I3066">
        <v>25</v>
      </c>
      <c r="J3066">
        <v>0</v>
      </c>
      <c r="K3066">
        <v>0</v>
      </c>
      <c r="L3066" t="s">
        <v>14067</v>
      </c>
      <c r="M3066">
        <v>1110</v>
      </c>
      <c r="N3066" t="s">
        <v>22</v>
      </c>
      <c r="O3066">
        <v>147</v>
      </c>
      <c r="P3066" t="s">
        <v>14068</v>
      </c>
      <c r="Q3066">
        <v>481</v>
      </c>
      <c r="R3066">
        <v>3511822</v>
      </c>
    </row>
    <row r="3067" spans="1:18" x14ac:dyDescent="0.25">
      <c r="A3067">
        <v>3065</v>
      </c>
      <c r="B3067" t="s">
        <v>14069</v>
      </c>
      <c r="C3067" t="s">
        <v>14070</v>
      </c>
      <c r="D3067">
        <v>1</v>
      </c>
      <c r="E3067" t="s">
        <v>14071</v>
      </c>
      <c r="F3067" t="s">
        <v>14069</v>
      </c>
      <c r="G3067">
        <v>27454</v>
      </c>
      <c r="H3067">
        <v>425</v>
      </c>
      <c r="I3067">
        <v>7</v>
      </c>
      <c r="J3067">
        <v>0</v>
      </c>
      <c r="K3067">
        <v>0</v>
      </c>
      <c r="L3067" t="s">
        <v>13810</v>
      </c>
      <c r="M3067">
        <v>1400</v>
      </c>
      <c r="N3067" t="s">
        <v>22</v>
      </c>
      <c r="O3067">
        <v>45</v>
      </c>
      <c r="P3067" t="s">
        <v>14072</v>
      </c>
      <c r="Q3067">
        <v>176</v>
      </c>
      <c r="R3067">
        <v>1336463</v>
      </c>
    </row>
    <row r="3068" spans="1:18" x14ac:dyDescent="0.25">
      <c r="A3068">
        <v>3066</v>
      </c>
      <c r="B3068" t="s">
        <v>14073</v>
      </c>
      <c r="C3068" t="s">
        <v>14074</v>
      </c>
      <c r="D3068">
        <v>1</v>
      </c>
      <c r="E3068" t="s">
        <v>14075</v>
      </c>
      <c r="F3068" t="s">
        <v>14073</v>
      </c>
      <c r="G3068">
        <v>16476</v>
      </c>
      <c r="H3068">
        <v>377</v>
      </c>
      <c r="I3068">
        <v>13</v>
      </c>
      <c r="J3068">
        <v>0</v>
      </c>
      <c r="K3068">
        <v>14</v>
      </c>
      <c r="L3068" t="s">
        <v>14076</v>
      </c>
      <c r="M3068">
        <v>431</v>
      </c>
      <c r="N3068" t="s">
        <v>22</v>
      </c>
      <c r="O3068">
        <v>174</v>
      </c>
      <c r="P3068" t="s">
        <v>14077</v>
      </c>
      <c r="Q3068">
        <v>1035</v>
      </c>
      <c r="R3068">
        <v>911917</v>
      </c>
    </row>
    <row r="3069" spans="1:18" x14ac:dyDescent="0.25">
      <c r="A3069">
        <v>3067</v>
      </c>
      <c r="B3069" t="s">
        <v>14078</v>
      </c>
      <c r="C3069" t="s">
        <v>14079</v>
      </c>
      <c r="D3069">
        <v>1</v>
      </c>
      <c r="E3069" t="s">
        <v>14080</v>
      </c>
      <c r="F3069" t="s">
        <v>14078</v>
      </c>
      <c r="G3069">
        <v>161132</v>
      </c>
      <c r="H3069">
        <v>1710</v>
      </c>
      <c r="I3069">
        <v>110</v>
      </c>
      <c r="J3069">
        <v>0</v>
      </c>
      <c r="K3069">
        <v>8</v>
      </c>
      <c r="L3069" t="s">
        <v>13878</v>
      </c>
      <c r="M3069">
        <v>4</v>
      </c>
      <c r="N3069" t="s">
        <v>22</v>
      </c>
      <c r="O3069">
        <v>37</v>
      </c>
      <c r="P3069" t="s">
        <v>14081</v>
      </c>
      <c r="Q3069">
        <v>481</v>
      </c>
      <c r="R3069">
        <v>514491</v>
      </c>
    </row>
    <row r="3070" spans="1:18" x14ac:dyDescent="0.25">
      <c r="A3070">
        <v>3068</v>
      </c>
      <c r="B3070" t="s">
        <v>14082</v>
      </c>
      <c r="C3070" t="s">
        <v>14083</v>
      </c>
      <c r="D3070">
        <v>1</v>
      </c>
      <c r="E3070" t="s">
        <v>14084</v>
      </c>
      <c r="F3070" t="s">
        <v>14082</v>
      </c>
      <c r="G3070">
        <v>20487</v>
      </c>
      <c r="H3070">
        <v>424</v>
      </c>
      <c r="I3070">
        <v>11</v>
      </c>
      <c r="J3070">
        <v>0</v>
      </c>
      <c r="K3070">
        <v>21</v>
      </c>
      <c r="L3070" t="s">
        <v>14085</v>
      </c>
      <c r="M3070">
        <v>253</v>
      </c>
      <c r="N3070" t="s">
        <v>22</v>
      </c>
      <c r="O3070">
        <v>861</v>
      </c>
      <c r="P3070" t="s">
        <v>14086</v>
      </c>
      <c r="Q3070">
        <v>814</v>
      </c>
      <c r="R3070">
        <v>277556</v>
      </c>
    </row>
    <row r="3071" spans="1:18" x14ac:dyDescent="0.25">
      <c r="A3071">
        <v>3069</v>
      </c>
      <c r="B3071" t="s">
        <v>14087</v>
      </c>
      <c r="C3071" t="s">
        <v>14088</v>
      </c>
      <c r="D3071">
        <v>1</v>
      </c>
      <c r="E3071" t="s">
        <v>14089</v>
      </c>
      <c r="F3071" t="s">
        <v>14090</v>
      </c>
      <c r="G3071">
        <v>43870</v>
      </c>
      <c r="H3071">
        <v>651</v>
      </c>
      <c r="I3071">
        <v>7</v>
      </c>
      <c r="J3071">
        <v>0</v>
      </c>
      <c r="K3071">
        <v>85</v>
      </c>
      <c r="L3071" t="s">
        <v>14091</v>
      </c>
      <c r="M3071">
        <v>2400</v>
      </c>
      <c r="N3071" t="s">
        <v>22</v>
      </c>
      <c r="O3071">
        <v>240</v>
      </c>
      <c r="P3071" t="s">
        <v>14092</v>
      </c>
      <c r="Q3071">
        <v>1393</v>
      </c>
      <c r="R3071">
        <v>453694</v>
      </c>
    </row>
    <row r="3072" spans="1:18" x14ac:dyDescent="0.25">
      <c r="A3072">
        <v>3070</v>
      </c>
      <c r="B3072" t="s">
        <v>14093</v>
      </c>
      <c r="C3072" t="s">
        <v>14094</v>
      </c>
      <c r="D3072">
        <v>1</v>
      </c>
      <c r="E3072" t="s">
        <v>14095</v>
      </c>
      <c r="F3072" t="s">
        <v>14093</v>
      </c>
      <c r="G3072">
        <v>19552</v>
      </c>
      <c r="H3072">
        <v>277</v>
      </c>
      <c r="I3072">
        <v>2</v>
      </c>
      <c r="J3072">
        <v>0</v>
      </c>
      <c r="K3072">
        <v>12</v>
      </c>
      <c r="L3072" t="s">
        <v>5824</v>
      </c>
      <c r="M3072">
        <v>2370</v>
      </c>
      <c r="N3072" t="s">
        <v>22</v>
      </c>
      <c r="O3072">
        <v>245</v>
      </c>
      <c r="P3072" t="s">
        <v>14096</v>
      </c>
      <c r="Q3072">
        <v>902</v>
      </c>
      <c r="R3072">
        <v>1494797</v>
      </c>
    </row>
    <row r="3073" spans="1:18" x14ac:dyDescent="0.25">
      <c r="A3073">
        <v>3071</v>
      </c>
      <c r="B3073" t="s">
        <v>14097</v>
      </c>
      <c r="C3073" t="s">
        <v>14098</v>
      </c>
      <c r="D3073">
        <v>1</v>
      </c>
      <c r="E3073" t="s">
        <v>14099</v>
      </c>
      <c r="F3073" t="s">
        <v>14097</v>
      </c>
      <c r="G3073">
        <v>3491</v>
      </c>
      <c r="H3073">
        <v>95</v>
      </c>
      <c r="I3073">
        <v>2</v>
      </c>
      <c r="J3073">
        <v>0</v>
      </c>
      <c r="K3073">
        <v>2</v>
      </c>
      <c r="L3073" t="s">
        <v>14100</v>
      </c>
      <c r="M3073">
        <v>88</v>
      </c>
      <c r="N3073" t="s">
        <v>22</v>
      </c>
      <c r="O3073">
        <v>3</v>
      </c>
      <c r="P3073" t="s">
        <v>14101</v>
      </c>
      <c r="Q3073">
        <v>861</v>
      </c>
      <c r="R3073">
        <v>78399</v>
      </c>
    </row>
    <row r="3074" spans="1:18" x14ac:dyDescent="0.25">
      <c r="A3074">
        <v>3072</v>
      </c>
      <c r="B3074" t="s">
        <v>14102</v>
      </c>
      <c r="C3074" t="s">
        <v>14103</v>
      </c>
      <c r="D3074">
        <v>1</v>
      </c>
      <c r="E3074" t="s">
        <v>14104</v>
      </c>
      <c r="F3074" t="s">
        <v>14102</v>
      </c>
      <c r="G3074">
        <v>93113</v>
      </c>
      <c r="H3074">
        <v>1677</v>
      </c>
      <c r="I3074">
        <v>55</v>
      </c>
      <c r="J3074">
        <v>0</v>
      </c>
      <c r="K3074">
        <v>14</v>
      </c>
      <c r="L3074" t="s">
        <v>14105</v>
      </c>
      <c r="M3074">
        <v>1030</v>
      </c>
      <c r="N3074" t="s">
        <v>22</v>
      </c>
      <c r="O3074">
        <v>24</v>
      </c>
      <c r="P3074" t="s">
        <v>14106</v>
      </c>
      <c r="Q3074">
        <v>1174</v>
      </c>
      <c r="R3074">
        <v>925795</v>
      </c>
    </row>
    <row r="3075" spans="1:18" x14ac:dyDescent="0.25">
      <c r="A3075">
        <v>3073</v>
      </c>
      <c r="B3075" t="s">
        <v>14107</v>
      </c>
      <c r="C3075" t="s">
        <v>14108</v>
      </c>
      <c r="D3075">
        <v>1</v>
      </c>
      <c r="E3075" t="s">
        <v>14109</v>
      </c>
      <c r="F3075" t="s">
        <v>14110</v>
      </c>
      <c r="G3075">
        <v>2590</v>
      </c>
      <c r="H3075">
        <v>71</v>
      </c>
      <c r="I3075">
        <v>1</v>
      </c>
      <c r="J3075">
        <v>0</v>
      </c>
      <c r="K3075">
        <v>2</v>
      </c>
      <c r="L3075" t="s">
        <v>14111</v>
      </c>
      <c r="M3075">
        <v>324</v>
      </c>
      <c r="N3075" t="s">
        <v>22</v>
      </c>
      <c r="O3075">
        <v>176</v>
      </c>
      <c r="P3075" t="s">
        <v>14112</v>
      </c>
      <c r="Q3075">
        <v>709</v>
      </c>
      <c r="R3075">
        <v>999167</v>
      </c>
    </row>
    <row r="3076" spans="1:18" x14ac:dyDescent="0.25">
      <c r="A3076">
        <v>3074</v>
      </c>
      <c r="B3076" t="s">
        <v>14113</v>
      </c>
      <c r="C3076" t="s">
        <v>14114</v>
      </c>
      <c r="D3076">
        <v>1</v>
      </c>
      <c r="E3076" t="s">
        <v>14115</v>
      </c>
      <c r="F3076" t="s">
        <v>14113</v>
      </c>
      <c r="G3076">
        <v>55336</v>
      </c>
      <c r="H3076">
        <v>584</v>
      </c>
      <c r="I3076">
        <v>49</v>
      </c>
      <c r="J3076">
        <v>0</v>
      </c>
      <c r="K3076">
        <v>1</v>
      </c>
      <c r="L3076" t="s">
        <v>1181</v>
      </c>
      <c r="M3076">
        <v>13900</v>
      </c>
      <c r="N3076" t="s">
        <v>22</v>
      </c>
      <c r="O3076">
        <v>186</v>
      </c>
      <c r="P3076" t="s">
        <v>14116</v>
      </c>
      <c r="Q3076">
        <v>481</v>
      </c>
      <c r="R3076">
        <v>9894115</v>
      </c>
    </row>
    <row r="3077" spans="1:18" x14ac:dyDescent="0.25">
      <c r="A3077">
        <v>3075</v>
      </c>
      <c r="B3077" t="s">
        <v>14117</v>
      </c>
      <c r="C3077" t="s">
        <v>14118</v>
      </c>
      <c r="D3077">
        <v>1</v>
      </c>
      <c r="E3077" t="s">
        <v>14119</v>
      </c>
      <c r="F3077" t="s">
        <v>14117</v>
      </c>
      <c r="G3077">
        <v>31493</v>
      </c>
      <c r="H3077">
        <v>628</v>
      </c>
      <c r="I3077">
        <v>79</v>
      </c>
      <c r="J3077">
        <v>0</v>
      </c>
      <c r="K3077">
        <v>3</v>
      </c>
      <c r="L3077" t="s">
        <v>13878</v>
      </c>
      <c r="M3077">
        <v>4</v>
      </c>
      <c r="N3077" t="s">
        <v>22</v>
      </c>
      <c r="O3077">
        <v>37</v>
      </c>
      <c r="P3077" t="s">
        <v>5801</v>
      </c>
      <c r="Q3077">
        <v>481</v>
      </c>
      <c r="R3077">
        <v>514491</v>
      </c>
    </row>
    <row r="3078" spans="1:18" x14ac:dyDescent="0.25">
      <c r="A3078">
        <v>3076</v>
      </c>
      <c r="B3078" t="s">
        <v>14120</v>
      </c>
      <c r="C3078" t="s">
        <v>14121</v>
      </c>
      <c r="D3078">
        <v>1</v>
      </c>
      <c r="E3078" t="s">
        <v>14122</v>
      </c>
      <c r="F3078" t="s">
        <v>14120</v>
      </c>
      <c r="G3078">
        <v>32676</v>
      </c>
      <c r="H3078">
        <v>385</v>
      </c>
      <c r="I3078">
        <v>17</v>
      </c>
      <c r="J3078">
        <v>0</v>
      </c>
      <c r="K3078">
        <v>1</v>
      </c>
      <c r="L3078" t="s">
        <v>13805</v>
      </c>
      <c r="M3078">
        <v>600</v>
      </c>
      <c r="N3078" t="s">
        <v>22</v>
      </c>
      <c r="O3078">
        <v>38</v>
      </c>
      <c r="P3078" t="s">
        <v>14123</v>
      </c>
      <c r="Q3078">
        <v>281</v>
      </c>
      <c r="R3078">
        <v>304587</v>
      </c>
    </row>
    <row r="3079" spans="1:18" x14ac:dyDescent="0.25">
      <c r="A3079">
        <v>3077</v>
      </c>
      <c r="B3079" t="s">
        <v>14124</v>
      </c>
      <c r="C3079" t="s">
        <v>14125</v>
      </c>
      <c r="D3079">
        <v>1</v>
      </c>
      <c r="E3079" t="s">
        <v>14126</v>
      </c>
      <c r="F3079" t="s">
        <v>14124</v>
      </c>
      <c r="G3079">
        <v>8664</v>
      </c>
      <c r="H3079">
        <v>253</v>
      </c>
      <c r="I3079">
        <v>12</v>
      </c>
      <c r="J3079">
        <v>0</v>
      </c>
      <c r="K3079">
        <v>5</v>
      </c>
      <c r="L3079" t="s">
        <v>14127</v>
      </c>
      <c r="M3079">
        <v>570</v>
      </c>
      <c r="N3079" t="s">
        <v>22</v>
      </c>
      <c r="O3079">
        <v>80</v>
      </c>
      <c r="P3079" t="s">
        <v>14128</v>
      </c>
      <c r="Q3079">
        <v>522</v>
      </c>
      <c r="R3079">
        <v>202911</v>
      </c>
    </row>
    <row r="3080" spans="1:18" x14ac:dyDescent="0.25">
      <c r="A3080">
        <v>3078</v>
      </c>
      <c r="B3080" t="s">
        <v>14129</v>
      </c>
      <c r="C3080" t="s">
        <v>14130</v>
      </c>
      <c r="D3080">
        <v>1</v>
      </c>
      <c r="E3080" t="s">
        <v>14131</v>
      </c>
      <c r="F3080" t="s">
        <v>14129</v>
      </c>
      <c r="G3080">
        <v>115992</v>
      </c>
      <c r="H3080">
        <v>214</v>
      </c>
      <c r="I3080">
        <v>42</v>
      </c>
      <c r="J3080">
        <v>0</v>
      </c>
      <c r="K3080">
        <v>3</v>
      </c>
      <c r="L3080" t="s">
        <v>13858</v>
      </c>
      <c r="M3080">
        <v>216</v>
      </c>
      <c r="N3080" t="s">
        <v>22</v>
      </c>
      <c r="O3080">
        <v>176</v>
      </c>
      <c r="P3080" t="s">
        <v>14132</v>
      </c>
      <c r="Q3080">
        <v>610</v>
      </c>
      <c r="R3080">
        <v>484193</v>
      </c>
    </row>
    <row r="3081" spans="1:18" x14ac:dyDescent="0.25">
      <c r="A3081">
        <v>3079</v>
      </c>
      <c r="B3081" t="s">
        <v>14133</v>
      </c>
      <c r="C3081" t="s">
        <v>14134</v>
      </c>
      <c r="D3081">
        <v>1</v>
      </c>
      <c r="E3081" t="s">
        <v>14135</v>
      </c>
      <c r="F3081" t="s">
        <v>14133</v>
      </c>
      <c r="G3081">
        <v>192617</v>
      </c>
      <c r="H3081">
        <v>2530</v>
      </c>
      <c r="I3081">
        <v>239</v>
      </c>
      <c r="J3081">
        <v>0</v>
      </c>
      <c r="K3081">
        <v>3</v>
      </c>
      <c r="L3081" t="s">
        <v>13810</v>
      </c>
      <c r="M3081">
        <v>1400</v>
      </c>
      <c r="N3081" t="s">
        <v>22</v>
      </c>
      <c r="O3081">
        <v>45</v>
      </c>
      <c r="P3081" t="s">
        <v>14136</v>
      </c>
      <c r="Q3081">
        <v>481</v>
      </c>
      <c r="R3081">
        <v>1336463</v>
      </c>
    </row>
    <row r="3082" spans="1:18" x14ac:dyDescent="0.25">
      <c r="A3082">
        <v>3080</v>
      </c>
      <c r="B3082" t="s">
        <v>14137</v>
      </c>
      <c r="C3082" t="s">
        <v>14138</v>
      </c>
      <c r="D3082">
        <v>1</v>
      </c>
      <c r="E3082" t="s">
        <v>14139</v>
      </c>
      <c r="F3082" t="s">
        <v>14137</v>
      </c>
      <c r="G3082">
        <v>4528</v>
      </c>
      <c r="H3082">
        <v>220</v>
      </c>
      <c r="I3082">
        <v>1</v>
      </c>
      <c r="J3082">
        <v>0</v>
      </c>
      <c r="K3082">
        <v>36</v>
      </c>
      <c r="L3082" t="s">
        <v>14140</v>
      </c>
      <c r="M3082">
        <v>235</v>
      </c>
      <c r="N3082" t="s">
        <v>22</v>
      </c>
      <c r="O3082">
        <v>35</v>
      </c>
      <c r="P3082" t="s">
        <v>14141</v>
      </c>
      <c r="Q3082">
        <v>502</v>
      </c>
      <c r="R3082">
        <v>16564</v>
      </c>
    </row>
    <row r="3083" spans="1:18" x14ac:dyDescent="0.25">
      <c r="A3083">
        <v>3081</v>
      </c>
      <c r="B3083" t="s">
        <v>14142</v>
      </c>
      <c r="C3083" t="s">
        <v>14143</v>
      </c>
      <c r="D3083">
        <v>1</v>
      </c>
      <c r="E3083" t="s">
        <v>14144</v>
      </c>
      <c r="F3083" t="s">
        <v>14142</v>
      </c>
      <c r="G3083">
        <v>31604</v>
      </c>
      <c r="H3083">
        <v>408</v>
      </c>
      <c r="I3083">
        <v>30</v>
      </c>
      <c r="J3083">
        <v>0</v>
      </c>
      <c r="K3083">
        <v>1</v>
      </c>
      <c r="L3083" t="s">
        <v>14145</v>
      </c>
      <c r="M3083">
        <v>20</v>
      </c>
      <c r="N3083" t="s">
        <v>22</v>
      </c>
      <c r="O3083">
        <v>2</v>
      </c>
      <c r="P3083" t="s">
        <v>13811</v>
      </c>
      <c r="Q3083">
        <v>481</v>
      </c>
      <c r="R3083">
        <v>71805</v>
      </c>
    </row>
    <row r="3084" spans="1:18" x14ac:dyDescent="0.25">
      <c r="A3084">
        <v>3082</v>
      </c>
      <c r="B3084" t="s">
        <v>14146</v>
      </c>
      <c r="C3084" t="s">
        <v>14147</v>
      </c>
      <c r="D3084">
        <v>1</v>
      </c>
      <c r="E3084" t="s">
        <v>14148</v>
      </c>
      <c r="F3084" t="s">
        <v>14146</v>
      </c>
      <c r="G3084">
        <v>58814</v>
      </c>
      <c r="H3084">
        <v>633</v>
      </c>
      <c r="I3084">
        <v>56</v>
      </c>
      <c r="J3084">
        <v>0</v>
      </c>
      <c r="K3084">
        <v>9</v>
      </c>
      <c r="L3084" t="s">
        <v>14149</v>
      </c>
      <c r="M3084">
        <v>380</v>
      </c>
      <c r="N3084" t="s">
        <v>22</v>
      </c>
      <c r="O3084">
        <v>26</v>
      </c>
      <c r="P3084" t="s">
        <v>13879</v>
      </c>
      <c r="Q3084">
        <v>464</v>
      </c>
      <c r="R3084">
        <v>1141334</v>
      </c>
    </row>
    <row r="3085" spans="1:18" x14ac:dyDescent="0.25">
      <c r="A3085">
        <v>3083</v>
      </c>
      <c r="B3085" t="s">
        <v>14150</v>
      </c>
      <c r="C3085" t="s">
        <v>14151</v>
      </c>
      <c r="D3085">
        <v>1</v>
      </c>
      <c r="E3085" t="s">
        <v>14152</v>
      </c>
      <c r="F3085" t="s">
        <v>14153</v>
      </c>
      <c r="G3085">
        <v>1007800</v>
      </c>
      <c r="H3085">
        <v>5011</v>
      </c>
      <c r="I3085">
        <v>620</v>
      </c>
      <c r="J3085">
        <v>0</v>
      </c>
      <c r="K3085">
        <v>8</v>
      </c>
      <c r="L3085" t="s">
        <v>14154</v>
      </c>
      <c r="M3085">
        <v>1320</v>
      </c>
      <c r="N3085" t="s">
        <v>22</v>
      </c>
      <c r="O3085">
        <v>42</v>
      </c>
      <c r="P3085" t="s">
        <v>14155</v>
      </c>
      <c r="Q3085">
        <v>472</v>
      </c>
      <c r="R3085">
        <v>1901648</v>
      </c>
    </row>
    <row r="3086" spans="1:18" x14ac:dyDescent="0.25">
      <c r="A3086">
        <v>3084</v>
      </c>
      <c r="B3086" t="s">
        <v>14156</v>
      </c>
      <c r="C3086" t="s">
        <v>14157</v>
      </c>
      <c r="D3086">
        <v>1</v>
      </c>
      <c r="E3086" t="s">
        <v>14158</v>
      </c>
      <c r="F3086" t="s">
        <v>14159</v>
      </c>
      <c r="G3086">
        <v>111438</v>
      </c>
      <c r="H3086">
        <v>1437</v>
      </c>
      <c r="I3086">
        <v>100</v>
      </c>
      <c r="J3086">
        <v>0</v>
      </c>
      <c r="K3086">
        <v>18</v>
      </c>
      <c r="L3086" t="s">
        <v>14160</v>
      </c>
      <c r="M3086">
        <v>2760</v>
      </c>
      <c r="N3086" t="s">
        <v>22</v>
      </c>
      <c r="O3086">
        <v>50</v>
      </c>
      <c r="P3086" t="s">
        <v>14161</v>
      </c>
      <c r="Q3086">
        <v>1230</v>
      </c>
      <c r="R3086">
        <v>1174964</v>
      </c>
    </row>
    <row r="3087" spans="1:18" x14ac:dyDescent="0.25">
      <c r="A3087">
        <v>3085</v>
      </c>
      <c r="B3087" t="s">
        <v>2477</v>
      </c>
      <c r="C3087" t="s">
        <v>14162</v>
      </c>
      <c r="D3087">
        <v>1</v>
      </c>
      <c r="E3087" t="s">
        <v>14163</v>
      </c>
      <c r="F3087" t="s">
        <v>2477</v>
      </c>
      <c r="G3087">
        <v>102117</v>
      </c>
      <c r="H3087">
        <v>709</v>
      </c>
      <c r="I3087">
        <v>56</v>
      </c>
      <c r="J3087">
        <v>0</v>
      </c>
      <c r="K3087">
        <v>5</v>
      </c>
      <c r="L3087" t="s">
        <v>14164</v>
      </c>
      <c r="M3087">
        <v>236</v>
      </c>
      <c r="N3087" t="s">
        <v>22</v>
      </c>
      <c r="O3087">
        <v>82</v>
      </c>
      <c r="P3087" t="s">
        <v>14165</v>
      </c>
      <c r="Q3087">
        <v>687</v>
      </c>
      <c r="R3087">
        <v>586758</v>
      </c>
    </row>
    <row r="3088" spans="1:18" x14ac:dyDescent="0.25">
      <c r="A3088">
        <v>3086</v>
      </c>
      <c r="B3088" t="s">
        <v>14166</v>
      </c>
      <c r="C3088" t="s">
        <v>14167</v>
      </c>
      <c r="D3088">
        <v>1</v>
      </c>
      <c r="E3088" t="s">
        <v>14168</v>
      </c>
      <c r="F3088" t="s">
        <v>14166</v>
      </c>
      <c r="G3088">
        <v>9852</v>
      </c>
      <c r="H3088">
        <v>204</v>
      </c>
      <c r="I3088">
        <v>12</v>
      </c>
      <c r="J3088">
        <v>0</v>
      </c>
      <c r="K3088">
        <v>5</v>
      </c>
      <c r="L3088" t="s">
        <v>14169</v>
      </c>
      <c r="M3088">
        <v>182</v>
      </c>
      <c r="N3088" t="s">
        <v>22</v>
      </c>
      <c r="O3088">
        <v>52</v>
      </c>
      <c r="P3088" t="s">
        <v>14170</v>
      </c>
      <c r="Q3088">
        <v>938</v>
      </c>
      <c r="R3088">
        <v>31010</v>
      </c>
    </row>
    <row r="3089" spans="1:18" x14ac:dyDescent="0.25">
      <c r="A3089">
        <v>3087</v>
      </c>
      <c r="B3089" t="s">
        <v>14171</v>
      </c>
      <c r="C3089" t="s">
        <v>14172</v>
      </c>
      <c r="D3089">
        <v>1</v>
      </c>
      <c r="E3089" t="s">
        <v>14173</v>
      </c>
      <c r="F3089" t="s">
        <v>14171</v>
      </c>
      <c r="G3089">
        <v>330113</v>
      </c>
      <c r="H3089">
        <v>3961</v>
      </c>
      <c r="I3089">
        <v>162</v>
      </c>
      <c r="J3089">
        <v>0</v>
      </c>
      <c r="K3089">
        <v>46</v>
      </c>
      <c r="L3089" t="s">
        <v>13815</v>
      </c>
      <c r="M3089">
        <v>8800</v>
      </c>
      <c r="N3089" t="s">
        <v>22</v>
      </c>
      <c r="O3089">
        <v>92</v>
      </c>
      <c r="P3089" t="s">
        <v>14174</v>
      </c>
      <c r="Q3089">
        <v>481</v>
      </c>
      <c r="R3089">
        <v>10082538</v>
      </c>
    </row>
    <row r="3090" spans="1:18" x14ac:dyDescent="0.25">
      <c r="A3090">
        <v>3088</v>
      </c>
      <c r="B3090" t="s">
        <v>14175</v>
      </c>
      <c r="C3090" t="s">
        <v>14176</v>
      </c>
      <c r="D3090">
        <v>1</v>
      </c>
      <c r="E3090" t="e">
        <f>-QIxWX6k_DQ</f>
        <v>#NAME?</v>
      </c>
      <c r="F3090" t="s">
        <v>14175</v>
      </c>
      <c r="G3090">
        <v>9161</v>
      </c>
      <c r="H3090">
        <v>116</v>
      </c>
      <c r="I3090">
        <v>5</v>
      </c>
      <c r="J3090">
        <v>0</v>
      </c>
      <c r="K3090">
        <v>2</v>
      </c>
      <c r="L3090" t="s">
        <v>13898</v>
      </c>
      <c r="M3090">
        <v>4</v>
      </c>
      <c r="N3090" t="s">
        <v>22</v>
      </c>
      <c r="O3090">
        <v>2</v>
      </c>
      <c r="P3090" t="s">
        <v>14177</v>
      </c>
      <c r="Q3090">
        <v>738</v>
      </c>
      <c r="R3090">
        <v>11187</v>
      </c>
    </row>
    <row r="3091" spans="1:18" x14ac:dyDescent="0.25">
      <c r="A3091">
        <v>3089</v>
      </c>
      <c r="B3091" t="s">
        <v>14178</v>
      </c>
      <c r="C3091" t="s">
        <v>14179</v>
      </c>
      <c r="D3091">
        <v>1</v>
      </c>
      <c r="E3091" t="s">
        <v>14180</v>
      </c>
      <c r="F3091" t="s">
        <v>14178</v>
      </c>
      <c r="G3091">
        <v>413464</v>
      </c>
      <c r="H3091">
        <v>1600</v>
      </c>
      <c r="I3091">
        <v>269</v>
      </c>
      <c r="J3091">
        <v>0</v>
      </c>
      <c r="K3091">
        <v>1</v>
      </c>
      <c r="L3091" t="s">
        <v>14181</v>
      </c>
      <c r="M3091">
        <v>551</v>
      </c>
      <c r="N3091" t="s">
        <v>22</v>
      </c>
      <c r="O3091">
        <v>89</v>
      </c>
      <c r="P3091" t="s">
        <v>14182</v>
      </c>
      <c r="Q3091">
        <v>458</v>
      </c>
      <c r="R3091">
        <v>514754</v>
      </c>
    </row>
    <row r="3092" spans="1:18" x14ac:dyDescent="0.25">
      <c r="A3092">
        <v>3090</v>
      </c>
      <c r="B3092" t="s">
        <v>14183</v>
      </c>
      <c r="C3092" t="s">
        <v>14184</v>
      </c>
      <c r="D3092">
        <v>1</v>
      </c>
      <c r="E3092" t="s">
        <v>14185</v>
      </c>
      <c r="F3092" t="s">
        <v>14183</v>
      </c>
      <c r="G3092">
        <v>76634</v>
      </c>
      <c r="H3092">
        <v>1197</v>
      </c>
      <c r="I3092">
        <v>60</v>
      </c>
      <c r="J3092">
        <v>0</v>
      </c>
      <c r="K3092">
        <v>1</v>
      </c>
      <c r="L3092" t="s">
        <v>14186</v>
      </c>
      <c r="M3092">
        <v>437</v>
      </c>
      <c r="N3092" t="s">
        <v>22</v>
      </c>
      <c r="O3092">
        <v>102</v>
      </c>
      <c r="P3092" t="s">
        <v>14187</v>
      </c>
      <c r="Q3092">
        <v>481</v>
      </c>
      <c r="R3092">
        <v>352027</v>
      </c>
    </row>
    <row r="3093" spans="1:18" x14ac:dyDescent="0.25">
      <c r="A3093">
        <v>3091</v>
      </c>
      <c r="B3093" t="s">
        <v>14188</v>
      </c>
      <c r="C3093" t="s">
        <v>14189</v>
      </c>
      <c r="D3093">
        <v>1</v>
      </c>
      <c r="E3093" t="s">
        <v>14190</v>
      </c>
      <c r="F3093" t="s">
        <v>14191</v>
      </c>
      <c r="G3093">
        <v>10428</v>
      </c>
      <c r="H3093">
        <v>202</v>
      </c>
      <c r="I3093">
        <v>5</v>
      </c>
      <c r="J3093">
        <v>0</v>
      </c>
      <c r="K3093">
        <v>4</v>
      </c>
      <c r="L3093" t="s">
        <v>14192</v>
      </c>
      <c r="M3093">
        <v>63</v>
      </c>
      <c r="N3093" t="s">
        <v>22</v>
      </c>
      <c r="O3093">
        <v>21</v>
      </c>
      <c r="P3093" t="s">
        <v>14193</v>
      </c>
      <c r="Q3093">
        <v>822</v>
      </c>
      <c r="R3093">
        <v>28419</v>
      </c>
    </row>
    <row r="3094" spans="1:18" x14ac:dyDescent="0.25">
      <c r="A3094">
        <v>3092</v>
      </c>
      <c r="B3094" t="s">
        <v>14194</v>
      </c>
      <c r="C3094" t="s">
        <v>14195</v>
      </c>
      <c r="D3094">
        <v>1</v>
      </c>
      <c r="E3094" t="s">
        <v>14196</v>
      </c>
      <c r="F3094" t="s">
        <v>14194</v>
      </c>
      <c r="G3094">
        <v>18875</v>
      </c>
      <c r="H3094">
        <v>415</v>
      </c>
      <c r="I3094">
        <v>13</v>
      </c>
      <c r="J3094">
        <v>0</v>
      </c>
      <c r="K3094">
        <v>12</v>
      </c>
      <c r="L3094" t="s">
        <v>5576</v>
      </c>
      <c r="M3094">
        <v>644</v>
      </c>
      <c r="N3094" t="s">
        <v>22</v>
      </c>
      <c r="O3094">
        <v>100</v>
      </c>
      <c r="P3094" t="s">
        <v>14197</v>
      </c>
      <c r="Q3094">
        <v>1469</v>
      </c>
      <c r="R3094">
        <v>268982</v>
      </c>
    </row>
    <row r="3095" spans="1:18" x14ac:dyDescent="0.25">
      <c r="A3095">
        <v>3093</v>
      </c>
      <c r="B3095" t="s">
        <v>14198</v>
      </c>
      <c r="C3095" t="s">
        <v>14199</v>
      </c>
      <c r="D3095">
        <v>1</v>
      </c>
      <c r="E3095" t="s">
        <v>14200</v>
      </c>
      <c r="F3095" t="s">
        <v>14198</v>
      </c>
      <c r="G3095">
        <v>22782</v>
      </c>
      <c r="H3095">
        <v>445</v>
      </c>
      <c r="I3095">
        <v>16</v>
      </c>
      <c r="J3095">
        <v>0</v>
      </c>
      <c r="K3095">
        <v>8</v>
      </c>
      <c r="L3095" t="s">
        <v>14201</v>
      </c>
      <c r="M3095">
        <v>2920</v>
      </c>
      <c r="N3095" t="s">
        <v>22</v>
      </c>
      <c r="O3095">
        <v>176</v>
      </c>
      <c r="P3095" t="s">
        <v>14202</v>
      </c>
      <c r="Q3095">
        <v>481</v>
      </c>
      <c r="R3095">
        <v>1877303</v>
      </c>
    </row>
    <row r="3096" spans="1:18" x14ac:dyDescent="0.25">
      <c r="A3096">
        <v>3094</v>
      </c>
      <c r="B3096" t="s">
        <v>14203</v>
      </c>
      <c r="C3096" t="s">
        <v>14204</v>
      </c>
      <c r="D3096">
        <v>1</v>
      </c>
      <c r="E3096" t="s">
        <v>14205</v>
      </c>
      <c r="F3096" t="s">
        <v>14203</v>
      </c>
      <c r="G3096">
        <v>15255</v>
      </c>
      <c r="H3096">
        <v>234</v>
      </c>
      <c r="I3096">
        <v>8</v>
      </c>
      <c r="J3096">
        <v>0</v>
      </c>
      <c r="K3096">
        <v>7</v>
      </c>
      <c r="L3096" t="s">
        <v>14206</v>
      </c>
      <c r="M3096">
        <v>495</v>
      </c>
      <c r="N3096" t="s">
        <v>22</v>
      </c>
      <c r="O3096">
        <v>177</v>
      </c>
      <c r="P3096" t="s">
        <v>14207</v>
      </c>
      <c r="Q3096">
        <v>650</v>
      </c>
      <c r="R3096">
        <v>329186</v>
      </c>
    </row>
    <row r="3097" spans="1:18" x14ac:dyDescent="0.25">
      <c r="A3097">
        <v>3095</v>
      </c>
      <c r="B3097" t="s">
        <v>14208</v>
      </c>
      <c r="C3097" t="s">
        <v>14209</v>
      </c>
      <c r="D3097">
        <v>1</v>
      </c>
      <c r="E3097" t="s">
        <v>14210</v>
      </c>
      <c r="F3097" t="s">
        <v>14208</v>
      </c>
      <c r="G3097">
        <v>56393</v>
      </c>
      <c r="H3097">
        <v>1051</v>
      </c>
      <c r="I3097">
        <v>34</v>
      </c>
      <c r="J3097">
        <v>0</v>
      </c>
      <c r="K3097">
        <v>26</v>
      </c>
      <c r="L3097" t="s">
        <v>5824</v>
      </c>
      <c r="M3097">
        <v>2370</v>
      </c>
      <c r="N3097" t="s">
        <v>22</v>
      </c>
      <c r="O3097">
        <v>245</v>
      </c>
      <c r="P3097" t="s">
        <v>14211</v>
      </c>
      <c r="Q3097">
        <v>1028</v>
      </c>
      <c r="R3097">
        <v>1494797</v>
      </c>
    </row>
    <row r="3098" spans="1:18" x14ac:dyDescent="0.25">
      <c r="A3098">
        <v>3096</v>
      </c>
      <c r="B3098" t="s">
        <v>14212</v>
      </c>
      <c r="C3098" t="s">
        <v>14213</v>
      </c>
      <c r="D3098">
        <v>1</v>
      </c>
      <c r="E3098" t="s">
        <v>14214</v>
      </c>
      <c r="F3098" t="s">
        <v>14212</v>
      </c>
      <c r="G3098">
        <v>8097</v>
      </c>
      <c r="H3098">
        <v>381</v>
      </c>
      <c r="I3098">
        <v>14</v>
      </c>
      <c r="J3098">
        <v>0</v>
      </c>
      <c r="K3098">
        <v>6</v>
      </c>
      <c r="L3098" t="s">
        <v>13948</v>
      </c>
      <c r="M3098">
        <v>605</v>
      </c>
      <c r="N3098" t="s">
        <v>22</v>
      </c>
      <c r="O3098">
        <v>119</v>
      </c>
      <c r="P3098" t="s">
        <v>14215</v>
      </c>
      <c r="Q3098">
        <v>979</v>
      </c>
      <c r="R3098">
        <v>346779</v>
      </c>
    </row>
    <row r="3099" spans="1:18" x14ac:dyDescent="0.25">
      <c r="A3099">
        <v>3097</v>
      </c>
      <c r="B3099" t="s">
        <v>14216</v>
      </c>
      <c r="C3099" t="s">
        <v>14217</v>
      </c>
      <c r="D3099">
        <v>1</v>
      </c>
      <c r="E3099" t="s">
        <v>14218</v>
      </c>
      <c r="F3099" t="s">
        <v>14216</v>
      </c>
      <c r="G3099">
        <v>335554</v>
      </c>
      <c r="H3099">
        <v>3031</v>
      </c>
      <c r="I3099">
        <v>267</v>
      </c>
      <c r="J3099">
        <v>0</v>
      </c>
      <c r="K3099">
        <v>6</v>
      </c>
      <c r="L3099" t="s">
        <v>1030</v>
      </c>
      <c r="M3099">
        <v>7240</v>
      </c>
      <c r="N3099" t="s">
        <v>22</v>
      </c>
      <c r="O3099">
        <v>54</v>
      </c>
      <c r="P3099" t="s">
        <v>14219</v>
      </c>
      <c r="Q3099">
        <v>481</v>
      </c>
      <c r="R3099">
        <v>9283238</v>
      </c>
    </row>
    <row r="3100" spans="1:18" x14ac:dyDescent="0.25">
      <c r="A3100">
        <v>3098</v>
      </c>
      <c r="B3100" t="s">
        <v>14220</v>
      </c>
      <c r="C3100" t="s">
        <v>14221</v>
      </c>
      <c r="D3100">
        <v>1</v>
      </c>
      <c r="E3100" t="s">
        <v>14222</v>
      </c>
      <c r="F3100" t="s">
        <v>14220</v>
      </c>
      <c r="G3100">
        <v>7217</v>
      </c>
      <c r="H3100">
        <v>164</v>
      </c>
      <c r="I3100">
        <v>10</v>
      </c>
      <c r="J3100">
        <v>0</v>
      </c>
      <c r="K3100">
        <v>6</v>
      </c>
      <c r="L3100" t="s">
        <v>13799</v>
      </c>
      <c r="M3100">
        <v>574</v>
      </c>
      <c r="N3100" t="s">
        <v>22</v>
      </c>
      <c r="O3100">
        <v>170</v>
      </c>
      <c r="P3100" t="s">
        <v>14223</v>
      </c>
      <c r="Q3100">
        <v>801</v>
      </c>
      <c r="R3100">
        <v>662798</v>
      </c>
    </row>
    <row r="3101" spans="1:18" x14ac:dyDescent="0.25">
      <c r="A3101">
        <v>3099</v>
      </c>
      <c r="B3101" t="s">
        <v>14224</v>
      </c>
      <c r="C3101" t="s">
        <v>14225</v>
      </c>
      <c r="D3101">
        <v>1</v>
      </c>
      <c r="E3101" t="s">
        <v>14226</v>
      </c>
      <c r="F3101" t="s">
        <v>14227</v>
      </c>
      <c r="G3101">
        <v>12158</v>
      </c>
      <c r="H3101">
        <v>469</v>
      </c>
      <c r="I3101">
        <v>15</v>
      </c>
      <c r="J3101">
        <v>0</v>
      </c>
      <c r="K3101">
        <v>6</v>
      </c>
      <c r="L3101" t="s">
        <v>14228</v>
      </c>
      <c r="M3101">
        <v>903</v>
      </c>
      <c r="N3101" t="s">
        <v>22</v>
      </c>
      <c r="O3101">
        <v>42</v>
      </c>
      <c r="P3101" t="s">
        <v>14229</v>
      </c>
      <c r="Q3101">
        <v>507</v>
      </c>
      <c r="R3101">
        <v>503956</v>
      </c>
    </row>
    <row r="3102" spans="1:18" x14ac:dyDescent="0.25">
      <c r="A3102">
        <v>3100</v>
      </c>
      <c r="B3102" t="s">
        <v>14230</v>
      </c>
      <c r="C3102" t="s">
        <v>14231</v>
      </c>
      <c r="D3102">
        <v>1</v>
      </c>
      <c r="E3102" t="s">
        <v>14232</v>
      </c>
      <c r="F3102" t="s">
        <v>14233</v>
      </c>
      <c r="G3102">
        <v>3840</v>
      </c>
      <c r="H3102">
        <v>79</v>
      </c>
      <c r="I3102">
        <v>3</v>
      </c>
      <c r="J3102">
        <v>0</v>
      </c>
      <c r="K3102">
        <v>0</v>
      </c>
      <c r="L3102" t="s">
        <v>14234</v>
      </c>
      <c r="M3102">
        <v>1600</v>
      </c>
      <c r="N3102" t="s">
        <v>22</v>
      </c>
      <c r="O3102">
        <v>309</v>
      </c>
      <c r="P3102" t="s">
        <v>14235</v>
      </c>
      <c r="Q3102">
        <v>499</v>
      </c>
      <c r="R3102">
        <v>790358</v>
      </c>
    </row>
    <row r="3103" spans="1:18" x14ac:dyDescent="0.25">
      <c r="A3103">
        <v>3101</v>
      </c>
      <c r="B3103" t="s">
        <v>14236</v>
      </c>
      <c r="C3103" t="s">
        <v>14237</v>
      </c>
      <c r="D3103">
        <v>1</v>
      </c>
      <c r="E3103" t="s">
        <v>14238</v>
      </c>
      <c r="F3103" t="s">
        <v>14236</v>
      </c>
      <c r="G3103">
        <v>268867</v>
      </c>
      <c r="H3103">
        <v>3086</v>
      </c>
      <c r="I3103">
        <v>242</v>
      </c>
      <c r="J3103">
        <v>0</v>
      </c>
      <c r="K3103">
        <v>0</v>
      </c>
      <c r="L3103" t="s">
        <v>14239</v>
      </c>
      <c r="M3103">
        <v>1500</v>
      </c>
      <c r="N3103" t="s">
        <v>22</v>
      </c>
      <c r="O3103">
        <v>106</v>
      </c>
      <c r="P3103" t="s">
        <v>14240</v>
      </c>
      <c r="Q3103">
        <v>202</v>
      </c>
      <c r="R3103">
        <v>1315581</v>
      </c>
    </row>
    <row r="3104" spans="1:18" x14ac:dyDescent="0.25">
      <c r="A3104">
        <v>3102</v>
      </c>
      <c r="B3104" t="s">
        <v>7318</v>
      </c>
      <c r="C3104" t="s">
        <v>14241</v>
      </c>
      <c r="D3104">
        <v>1</v>
      </c>
      <c r="E3104" t="s">
        <v>14242</v>
      </c>
      <c r="F3104" t="s">
        <v>7318</v>
      </c>
      <c r="G3104">
        <v>24174</v>
      </c>
      <c r="H3104">
        <v>657</v>
      </c>
      <c r="I3104">
        <v>16</v>
      </c>
      <c r="J3104">
        <v>0</v>
      </c>
      <c r="K3104">
        <v>0</v>
      </c>
      <c r="L3104" t="s">
        <v>14243</v>
      </c>
      <c r="M3104">
        <v>2800</v>
      </c>
      <c r="N3104" t="s">
        <v>22</v>
      </c>
      <c r="O3104">
        <v>765</v>
      </c>
      <c r="P3104" t="s">
        <v>14244</v>
      </c>
      <c r="Q3104">
        <v>49</v>
      </c>
      <c r="R3104">
        <v>411869</v>
      </c>
    </row>
    <row r="3105" spans="1:18" x14ac:dyDescent="0.25">
      <c r="A3105">
        <v>3103</v>
      </c>
      <c r="B3105" t="s">
        <v>14245</v>
      </c>
      <c r="C3105" t="s">
        <v>14246</v>
      </c>
      <c r="D3105">
        <v>1</v>
      </c>
      <c r="E3105" t="s">
        <v>14247</v>
      </c>
      <c r="F3105" t="s">
        <v>14248</v>
      </c>
      <c r="G3105">
        <v>809995</v>
      </c>
      <c r="H3105">
        <v>10801</v>
      </c>
      <c r="I3105">
        <v>1665</v>
      </c>
      <c r="J3105">
        <v>0</v>
      </c>
      <c r="K3105">
        <v>8</v>
      </c>
      <c r="L3105" t="s">
        <v>14249</v>
      </c>
      <c r="M3105">
        <v>6630</v>
      </c>
      <c r="N3105" t="s">
        <v>22</v>
      </c>
      <c r="O3105">
        <v>120</v>
      </c>
      <c r="P3105" t="s">
        <v>14250</v>
      </c>
      <c r="Q3105">
        <v>1378</v>
      </c>
      <c r="R3105">
        <v>2646101</v>
      </c>
    </row>
    <row r="3106" spans="1:18" x14ac:dyDescent="0.25">
      <c r="A3106">
        <v>3104</v>
      </c>
      <c r="B3106" t="s">
        <v>14251</v>
      </c>
      <c r="C3106" t="s">
        <v>14252</v>
      </c>
      <c r="D3106">
        <v>2</v>
      </c>
      <c r="E3106" t="s">
        <v>14253</v>
      </c>
      <c r="F3106" t="s">
        <v>14254</v>
      </c>
      <c r="G3106">
        <v>110805</v>
      </c>
      <c r="H3106">
        <v>1813</v>
      </c>
      <c r="I3106">
        <v>171</v>
      </c>
      <c r="J3106">
        <v>0</v>
      </c>
      <c r="K3106">
        <v>1</v>
      </c>
      <c r="L3106" t="s">
        <v>14255</v>
      </c>
      <c r="M3106">
        <v>2740</v>
      </c>
      <c r="N3106" t="s">
        <v>22</v>
      </c>
      <c r="O3106">
        <v>460</v>
      </c>
      <c r="P3106" t="s">
        <v>14256</v>
      </c>
      <c r="Q3106">
        <v>741</v>
      </c>
      <c r="R3106">
        <v>47034881</v>
      </c>
    </row>
    <row r="3107" spans="1:18" x14ac:dyDescent="0.25">
      <c r="A3107">
        <v>3105</v>
      </c>
      <c r="B3107" t="s">
        <v>14257</v>
      </c>
      <c r="C3107" t="s">
        <v>14258</v>
      </c>
      <c r="D3107">
        <v>1</v>
      </c>
      <c r="E3107" t="s">
        <v>14259</v>
      </c>
      <c r="F3107" t="s">
        <v>14260</v>
      </c>
      <c r="G3107">
        <v>792</v>
      </c>
      <c r="H3107">
        <v>21</v>
      </c>
      <c r="I3107">
        <v>2</v>
      </c>
      <c r="J3107">
        <v>0</v>
      </c>
      <c r="K3107">
        <v>3</v>
      </c>
      <c r="L3107" t="s">
        <v>14261</v>
      </c>
      <c r="M3107">
        <v>2760</v>
      </c>
      <c r="N3107" t="s">
        <v>22</v>
      </c>
      <c r="O3107">
        <v>808</v>
      </c>
      <c r="P3107" t="s">
        <v>14262</v>
      </c>
      <c r="Q3107">
        <v>288</v>
      </c>
      <c r="R3107">
        <v>643413</v>
      </c>
    </row>
    <row r="3108" spans="1:18" x14ac:dyDescent="0.25">
      <c r="A3108">
        <v>3106</v>
      </c>
      <c r="B3108" t="s">
        <v>14263</v>
      </c>
      <c r="C3108" t="s">
        <v>14264</v>
      </c>
      <c r="D3108">
        <v>1</v>
      </c>
      <c r="E3108" t="s">
        <v>14265</v>
      </c>
      <c r="F3108" t="s">
        <v>14266</v>
      </c>
      <c r="G3108">
        <v>116834</v>
      </c>
      <c r="H3108">
        <v>1675</v>
      </c>
      <c r="I3108">
        <v>200</v>
      </c>
      <c r="J3108">
        <v>0</v>
      </c>
      <c r="K3108">
        <v>0</v>
      </c>
      <c r="L3108" t="s">
        <v>14267</v>
      </c>
      <c r="M3108">
        <v>2720</v>
      </c>
      <c r="N3108" t="s">
        <v>22</v>
      </c>
      <c r="O3108">
        <v>398</v>
      </c>
      <c r="P3108" t="s">
        <v>14268</v>
      </c>
      <c r="Q3108">
        <v>1196</v>
      </c>
      <c r="R3108">
        <v>4975730</v>
      </c>
    </row>
    <row r="3109" spans="1:18" x14ac:dyDescent="0.25">
      <c r="A3109">
        <v>3107</v>
      </c>
      <c r="B3109" t="s">
        <v>14269</v>
      </c>
      <c r="C3109" t="s">
        <v>14270</v>
      </c>
      <c r="D3109">
        <v>1</v>
      </c>
      <c r="E3109" t="s">
        <v>14271</v>
      </c>
      <c r="F3109" t="s">
        <v>14272</v>
      </c>
      <c r="G3109">
        <v>104513</v>
      </c>
      <c r="H3109">
        <v>1996</v>
      </c>
      <c r="I3109">
        <v>93</v>
      </c>
      <c r="J3109">
        <v>0</v>
      </c>
      <c r="K3109">
        <v>8</v>
      </c>
      <c r="L3109" t="s">
        <v>14273</v>
      </c>
      <c r="M3109">
        <v>1610</v>
      </c>
      <c r="N3109" t="s">
        <v>22</v>
      </c>
      <c r="O3109">
        <v>270</v>
      </c>
      <c r="P3109" t="s">
        <v>14274</v>
      </c>
      <c r="Q3109">
        <v>1623</v>
      </c>
      <c r="R3109">
        <v>530563</v>
      </c>
    </row>
    <row r="3110" spans="1:18" x14ac:dyDescent="0.25">
      <c r="A3110">
        <v>3108</v>
      </c>
      <c r="B3110" t="s">
        <v>14275</v>
      </c>
      <c r="C3110" t="s">
        <v>14276</v>
      </c>
      <c r="D3110">
        <v>1</v>
      </c>
      <c r="E3110" t="s">
        <v>14277</v>
      </c>
      <c r="F3110" t="s">
        <v>14275</v>
      </c>
      <c r="G3110">
        <v>106625</v>
      </c>
      <c r="H3110">
        <v>1451</v>
      </c>
      <c r="I3110">
        <v>88</v>
      </c>
      <c r="J3110">
        <v>0</v>
      </c>
      <c r="K3110">
        <v>2</v>
      </c>
      <c r="L3110" t="s">
        <v>14278</v>
      </c>
      <c r="M3110">
        <v>403</v>
      </c>
      <c r="N3110" t="s">
        <v>22</v>
      </c>
      <c r="O3110">
        <v>90</v>
      </c>
      <c r="P3110" t="s">
        <v>14279</v>
      </c>
      <c r="Q3110">
        <v>314</v>
      </c>
      <c r="R3110">
        <v>3255778</v>
      </c>
    </row>
    <row r="3111" spans="1:18" x14ac:dyDescent="0.25">
      <c r="A3111">
        <v>3109</v>
      </c>
      <c r="B3111" t="s">
        <v>14280</v>
      </c>
      <c r="C3111" t="s">
        <v>14281</v>
      </c>
      <c r="D3111">
        <v>1</v>
      </c>
      <c r="E3111" t="s">
        <v>14282</v>
      </c>
      <c r="F3111" t="s">
        <v>14283</v>
      </c>
      <c r="G3111">
        <v>18780171</v>
      </c>
      <c r="H3111">
        <v>156826</v>
      </c>
      <c r="I3111">
        <v>3198</v>
      </c>
      <c r="J3111">
        <v>0</v>
      </c>
      <c r="K3111">
        <v>1631</v>
      </c>
      <c r="L3111" t="s">
        <v>14284</v>
      </c>
      <c r="M3111">
        <v>28900</v>
      </c>
      <c r="N3111" t="s">
        <v>22</v>
      </c>
      <c r="O3111">
        <v>17</v>
      </c>
      <c r="P3111" t="s">
        <v>14285</v>
      </c>
      <c r="Q3111">
        <v>901</v>
      </c>
      <c r="R3111">
        <v>20962159</v>
      </c>
    </row>
    <row r="3112" spans="1:18" x14ac:dyDescent="0.25">
      <c r="A3112">
        <v>3110</v>
      </c>
      <c r="B3112" t="s">
        <v>14286</v>
      </c>
      <c r="C3112" t="s">
        <v>14287</v>
      </c>
      <c r="D3112">
        <v>1</v>
      </c>
      <c r="E3112" t="s">
        <v>14288</v>
      </c>
      <c r="F3112" t="s">
        <v>14289</v>
      </c>
      <c r="G3112">
        <v>2638039</v>
      </c>
      <c r="H3112">
        <v>30709</v>
      </c>
      <c r="I3112">
        <v>3815</v>
      </c>
      <c r="J3112">
        <v>0</v>
      </c>
      <c r="K3112">
        <v>20</v>
      </c>
      <c r="L3112" t="s">
        <v>14290</v>
      </c>
      <c r="M3112">
        <v>1170</v>
      </c>
      <c r="N3112" t="s">
        <v>22</v>
      </c>
      <c r="O3112">
        <v>306</v>
      </c>
      <c r="P3112" t="s">
        <v>14291</v>
      </c>
      <c r="Q3112">
        <v>1182</v>
      </c>
      <c r="R3112">
        <v>9563753</v>
      </c>
    </row>
    <row r="3113" spans="1:18" x14ac:dyDescent="0.25">
      <c r="A3113">
        <v>3111</v>
      </c>
      <c r="B3113" t="s">
        <v>14292</v>
      </c>
      <c r="C3113" t="s">
        <v>14293</v>
      </c>
      <c r="D3113">
        <v>1</v>
      </c>
      <c r="E3113" t="s">
        <v>14294</v>
      </c>
      <c r="F3113" t="s">
        <v>14292</v>
      </c>
      <c r="G3113">
        <v>54534</v>
      </c>
      <c r="H3113">
        <v>1131</v>
      </c>
      <c r="I3113">
        <v>51</v>
      </c>
      <c r="J3113">
        <v>0</v>
      </c>
      <c r="K3113">
        <v>10</v>
      </c>
      <c r="L3113" t="s">
        <v>14295</v>
      </c>
      <c r="M3113">
        <v>8360</v>
      </c>
      <c r="N3113" t="s">
        <v>22</v>
      </c>
      <c r="O3113">
        <v>74</v>
      </c>
      <c r="P3113" t="s">
        <v>14296</v>
      </c>
      <c r="Q3113">
        <v>279</v>
      </c>
      <c r="R3113">
        <v>1471878</v>
      </c>
    </row>
    <row r="3114" spans="1:18" x14ac:dyDescent="0.25">
      <c r="A3114">
        <v>3112</v>
      </c>
      <c r="B3114" t="s">
        <v>14297</v>
      </c>
      <c r="C3114" t="s">
        <v>14298</v>
      </c>
      <c r="D3114">
        <v>1</v>
      </c>
      <c r="E3114" t="s">
        <v>14299</v>
      </c>
      <c r="F3114" t="s">
        <v>14297</v>
      </c>
      <c r="G3114">
        <v>61849</v>
      </c>
      <c r="H3114">
        <v>859</v>
      </c>
      <c r="I3114">
        <v>76</v>
      </c>
      <c r="J3114">
        <v>0</v>
      </c>
      <c r="K3114">
        <v>0</v>
      </c>
      <c r="L3114" t="s">
        <v>14300</v>
      </c>
      <c r="M3114">
        <v>595</v>
      </c>
      <c r="N3114" t="s">
        <v>22</v>
      </c>
      <c r="O3114">
        <v>187</v>
      </c>
      <c r="P3114" t="s">
        <v>14301</v>
      </c>
      <c r="Q3114">
        <v>174</v>
      </c>
      <c r="R3114">
        <v>20408290</v>
      </c>
    </row>
    <row r="3115" spans="1:18" x14ac:dyDescent="0.25">
      <c r="A3115">
        <v>3113</v>
      </c>
      <c r="B3115" t="s">
        <v>14302</v>
      </c>
      <c r="C3115" t="s">
        <v>14303</v>
      </c>
      <c r="D3115">
        <v>1</v>
      </c>
      <c r="E3115" t="s">
        <v>14304</v>
      </c>
      <c r="F3115" t="s">
        <v>14305</v>
      </c>
      <c r="G3115">
        <v>316667</v>
      </c>
      <c r="H3115">
        <v>7842</v>
      </c>
      <c r="I3115">
        <v>433</v>
      </c>
      <c r="J3115">
        <v>0</v>
      </c>
      <c r="K3115">
        <v>3</v>
      </c>
      <c r="L3115" t="s">
        <v>14306</v>
      </c>
      <c r="M3115">
        <v>6130</v>
      </c>
      <c r="N3115" t="s">
        <v>22</v>
      </c>
      <c r="O3115">
        <v>156</v>
      </c>
      <c r="P3115" t="s">
        <v>14307</v>
      </c>
      <c r="Q3115">
        <v>90</v>
      </c>
      <c r="R3115">
        <v>3528944</v>
      </c>
    </row>
    <row r="3116" spans="1:18" x14ac:dyDescent="0.25">
      <c r="A3116">
        <v>3114</v>
      </c>
      <c r="B3116" t="s">
        <v>14308</v>
      </c>
      <c r="C3116" t="s">
        <v>14309</v>
      </c>
      <c r="D3116">
        <v>1</v>
      </c>
      <c r="E3116" t="s">
        <v>14310</v>
      </c>
      <c r="F3116" t="s">
        <v>14311</v>
      </c>
      <c r="G3116">
        <v>26847</v>
      </c>
      <c r="H3116">
        <v>427</v>
      </c>
      <c r="I3116">
        <v>18</v>
      </c>
      <c r="J3116">
        <v>0</v>
      </c>
      <c r="K3116">
        <v>1</v>
      </c>
      <c r="L3116" t="s">
        <v>14312</v>
      </c>
      <c r="M3116">
        <v>2960</v>
      </c>
      <c r="N3116" t="s">
        <v>22</v>
      </c>
      <c r="O3116">
        <v>542</v>
      </c>
      <c r="P3116" t="s">
        <v>14313</v>
      </c>
      <c r="Q3116">
        <v>1147</v>
      </c>
      <c r="R3116">
        <v>35593601</v>
      </c>
    </row>
    <row r="3117" spans="1:18" x14ac:dyDescent="0.25">
      <c r="A3117">
        <v>3115</v>
      </c>
      <c r="B3117" t="s">
        <v>14314</v>
      </c>
      <c r="C3117" t="s">
        <v>14315</v>
      </c>
      <c r="D3117">
        <v>1</v>
      </c>
      <c r="E3117" t="s">
        <v>14316</v>
      </c>
      <c r="F3117" t="s">
        <v>14317</v>
      </c>
      <c r="G3117">
        <v>84293</v>
      </c>
      <c r="H3117">
        <v>1082</v>
      </c>
      <c r="I3117">
        <v>18</v>
      </c>
      <c r="J3117">
        <v>0</v>
      </c>
      <c r="K3117">
        <v>20</v>
      </c>
      <c r="L3117" t="s">
        <v>14318</v>
      </c>
      <c r="M3117">
        <v>416000</v>
      </c>
      <c r="N3117" t="s">
        <v>22</v>
      </c>
      <c r="O3117">
        <v>1074</v>
      </c>
      <c r="P3117" t="s">
        <v>14319</v>
      </c>
      <c r="Q3117">
        <v>1120</v>
      </c>
      <c r="R3117">
        <v>139688019</v>
      </c>
    </row>
    <row r="3118" spans="1:18" x14ac:dyDescent="0.25">
      <c r="A3118">
        <v>3116</v>
      </c>
      <c r="B3118" t="s">
        <v>14320</v>
      </c>
      <c r="C3118" t="s">
        <v>14321</v>
      </c>
      <c r="D3118">
        <v>1</v>
      </c>
      <c r="E3118" t="s">
        <v>14322</v>
      </c>
      <c r="F3118" t="s">
        <v>14320</v>
      </c>
      <c r="G3118">
        <v>764603</v>
      </c>
      <c r="H3118">
        <v>8379</v>
      </c>
      <c r="I3118">
        <v>608</v>
      </c>
      <c r="J3118">
        <v>0</v>
      </c>
      <c r="K3118">
        <v>76</v>
      </c>
      <c r="L3118" t="s">
        <v>14323</v>
      </c>
      <c r="M3118">
        <v>5170</v>
      </c>
      <c r="N3118" t="s">
        <v>22</v>
      </c>
      <c r="O3118">
        <v>207</v>
      </c>
      <c r="P3118" t="s">
        <v>14324</v>
      </c>
      <c r="Q3118">
        <v>601</v>
      </c>
      <c r="R3118">
        <v>1405821</v>
      </c>
    </row>
    <row r="3119" spans="1:18" x14ac:dyDescent="0.25">
      <c r="A3119">
        <v>3117</v>
      </c>
      <c r="B3119" t="s">
        <v>14325</v>
      </c>
      <c r="C3119" t="s">
        <v>14326</v>
      </c>
      <c r="D3119">
        <v>1</v>
      </c>
      <c r="E3119" t="s">
        <v>14327</v>
      </c>
      <c r="F3119" t="s">
        <v>14325</v>
      </c>
      <c r="G3119">
        <v>328260</v>
      </c>
      <c r="H3119">
        <v>7598</v>
      </c>
      <c r="I3119">
        <v>547</v>
      </c>
      <c r="J3119">
        <v>0</v>
      </c>
      <c r="K3119">
        <v>21</v>
      </c>
      <c r="L3119" t="s">
        <v>14328</v>
      </c>
      <c r="M3119">
        <v>2180</v>
      </c>
      <c r="N3119" t="s">
        <v>22</v>
      </c>
      <c r="O3119">
        <v>285</v>
      </c>
      <c r="P3119" t="s">
        <v>14329</v>
      </c>
      <c r="Q3119">
        <v>2219</v>
      </c>
      <c r="R3119">
        <v>1026062</v>
      </c>
    </row>
    <row r="3120" spans="1:18" x14ac:dyDescent="0.25">
      <c r="A3120">
        <v>3118</v>
      </c>
      <c r="B3120" t="s">
        <v>14330</v>
      </c>
      <c r="C3120" t="s">
        <v>14331</v>
      </c>
      <c r="D3120">
        <v>1</v>
      </c>
      <c r="E3120" t="s">
        <v>14332</v>
      </c>
      <c r="F3120" t="s">
        <v>14333</v>
      </c>
      <c r="G3120">
        <v>199562</v>
      </c>
      <c r="H3120">
        <v>3047</v>
      </c>
      <c r="I3120">
        <v>62</v>
      </c>
      <c r="J3120">
        <v>0</v>
      </c>
      <c r="K3120">
        <v>10</v>
      </c>
      <c r="L3120" t="s">
        <v>14334</v>
      </c>
      <c r="M3120">
        <v>4730</v>
      </c>
      <c r="N3120" t="s">
        <v>22</v>
      </c>
      <c r="O3120">
        <v>347</v>
      </c>
      <c r="P3120" t="s">
        <v>14335</v>
      </c>
      <c r="Q3120">
        <v>1000</v>
      </c>
      <c r="R3120">
        <v>2547253</v>
      </c>
    </row>
    <row r="3121" spans="1:18" x14ac:dyDescent="0.25">
      <c r="A3121">
        <v>3119</v>
      </c>
      <c r="B3121" t="s">
        <v>14336</v>
      </c>
      <c r="C3121" t="s">
        <v>14337</v>
      </c>
      <c r="D3121">
        <v>1</v>
      </c>
      <c r="E3121" t="s">
        <v>14338</v>
      </c>
      <c r="F3121" t="s">
        <v>14339</v>
      </c>
      <c r="G3121">
        <v>6269</v>
      </c>
      <c r="H3121">
        <v>79</v>
      </c>
      <c r="I3121">
        <v>2</v>
      </c>
      <c r="J3121">
        <v>0</v>
      </c>
      <c r="K3121">
        <v>1</v>
      </c>
      <c r="L3121" t="s">
        <v>14312</v>
      </c>
      <c r="M3121">
        <v>2960</v>
      </c>
      <c r="N3121" t="s">
        <v>22</v>
      </c>
      <c r="O3121">
        <v>542</v>
      </c>
      <c r="P3121" t="s">
        <v>14340</v>
      </c>
      <c r="Q3121">
        <v>1084</v>
      </c>
      <c r="R3121">
        <v>35593601</v>
      </c>
    </row>
    <row r="3122" spans="1:18" x14ac:dyDescent="0.25">
      <c r="A3122">
        <v>3120</v>
      </c>
      <c r="B3122" t="s">
        <v>14341</v>
      </c>
      <c r="C3122" t="s">
        <v>14342</v>
      </c>
      <c r="D3122">
        <v>1</v>
      </c>
      <c r="E3122" t="s">
        <v>14343</v>
      </c>
      <c r="F3122" t="s">
        <v>14341</v>
      </c>
      <c r="G3122">
        <v>57358</v>
      </c>
      <c r="H3122">
        <v>1010</v>
      </c>
      <c r="I3122">
        <v>59</v>
      </c>
      <c r="J3122">
        <v>0</v>
      </c>
      <c r="K3122">
        <v>13</v>
      </c>
      <c r="L3122" t="s">
        <v>14344</v>
      </c>
      <c r="M3122">
        <v>8490</v>
      </c>
      <c r="N3122" t="s">
        <v>22</v>
      </c>
      <c r="O3122">
        <v>151</v>
      </c>
      <c r="P3122" t="s">
        <v>14345</v>
      </c>
      <c r="Q3122">
        <v>531</v>
      </c>
      <c r="R3122">
        <v>1002710</v>
      </c>
    </row>
    <row r="3123" spans="1:18" x14ac:dyDescent="0.25">
      <c r="A3123">
        <v>3121</v>
      </c>
      <c r="B3123" t="s">
        <v>14346</v>
      </c>
      <c r="C3123" t="s">
        <v>14347</v>
      </c>
      <c r="D3123">
        <v>1</v>
      </c>
      <c r="E3123" t="s">
        <v>14348</v>
      </c>
      <c r="F3123" t="s">
        <v>14349</v>
      </c>
      <c r="G3123">
        <v>144561</v>
      </c>
      <c r="H3123">
        <v>1580</v>
      </c>
      <c r="I3123">
        <v>43</v>
      </c>
      <c r="J3123">
        <v>0</v>
      </c>
      <c r="K3123">
        <v>17</v>
      </c>
      <c r="L3123" t="s">
        <v>14350</v>
      </c>
      <c r="M3123">
        <v>934</v>
      </c>
      <c r="N3123" t="s">
        <v>22</v>
      </c>
      <c r="O3123">
        <v>14</v>
      </c>
      <c r="P3123" t="s">
        <v>14351</v>
      </c>
      <c r="Q3123">
        <v>3517</v>
      </c>
      <c r="R3123">
        <v>197705</v>
      </c>
    </row>
    <row r="3124" spans="1:18" x14ac:dyDescent="0.25">
      <c r="A3124">
        <v>3122</v>
      </c>
      <c r="B3124" t="s">
        <v>14352</v>
      </c>
      <c r="C3124" t="s">
        <v>14353</v>
      </c>
      <c r="D3124">
        <v>1</v>
      </c>
      <c r="E3124" t="s">
        <v>14354</v>
      </c>
      <c r="F3124" t="s">
        <v>14355</v>
      </c>
      <c r="G3124">
        <v>202510</v>
      </c>
      <c r="H3124">
        <v>2912</v>
      </c>
      <c r="I3124">
        <v>172</v>
      </c>
      <c r="J3124">
        <v>0</v>
      </c>
      <c r="K3124">
        <v>5</v>
      </c>
      <c r="L3124" t="s">
        <v>14356</v>
      </c>
      <c r="M3124">
        <v>575</v>
      </c>
      <c r="N3124" t="s">
        <v>22</v>
      </c>
      <c r="O3124">
        <v>93</v>
      </c>
      <c r="P3124" t="s">
        <v>14357</v>
      </c>
      <c r="Q3124">
        <v>656</v>
      </c>
      <c r="R3124">
        <v>1438545</v>
      </c>
    </row>
    <row r="3125" spans="1:18" x14ac:dyDescent="0.25">
      <c r="A3125">
        <v>3123</v>
      </c>
      <c r="B3125" t="s">
        <v>14358</v>
      </c>
      <c r="C3125" t="s">
        <v>14359</v>
      </c>
      <c r="D3125">
        <v>1</v>
      </c>
      <c r="E3125" t="s">
        <v>14360</v>
      </c>
      <c r="F3125" t="s">
        <v>14361</v>
      </c>
      <c r="G3125">
        <v>72346</v>
      </c>
      <c r="H3125">
        <v>1290</v>
      </c>
      <c r="I3125">
        <v>33</v>
      </c>
      <c r="J3125">
        <v>0</v>
      </c>
      <c r="K3125">
        <v>15</v>
      </c>
      <c r="L3125" t="s">
        <v>14362</v>
      </c>
      <c r="M3125">
        <v>1480</v>
      </c>
      <c r="N3125" t="s">
        <v>22</v>
      </c>
      <c r="O3125">
        <v>488</v>
      </c>
      <c r="P3125" t="s">
        <v>14363</v>
      </c>
      <c r="Q3125">
        <v>1671</v>
      </c>
      <c r="R3125">
        <v>648975</v>
      </c>
    </row>
    <row r="3126" spans="1:18" x14ac:dyDescent="0.25">
      <c r="A3126">
        <v>3124</v>
      </c>
      <c r="B3126" t="s">
        <v>14364</v>
      </c>
      <c r="C3126" t="s">
        <v>14365</v>
      </c>
      <c r="D3126">
        <v>1</v>
      </c>
      <c r="E3126" t="s">
        <v>14366</v>
      </c>
      <c r="F3126" t="s">
        <v>14367</v>
      </c>
      <c r="G3126">
        <v>1214752</v>
      </c>
      <c r="H3126">
        <v>20944</v>
      </c>
      <c r="I3126">
        <v>423</v>
      </c>
      <c r="J3126">
        <v>0</v>
      </c>
      <c r="K3126">
        <v>77</v>
      </c>
      <c r="L3126" t="s">
        <v>14368</v>
      </c>
      <c r="M3126">
        <v>14300</v>
      </c>
      <c r="N3126" t="s">
        <v>22</v>
      </c>
      <c r="O3126">
        <v>107</v>
      </c>
      <c r="P3126" t="s">
        <v>14369</v>
      </c>
      <c r="Q3126">
        <v>780</v>
      </c>
      <c r="R3126">
        <v>7667787</v>
      </c>
    </row>
    <row r="3127" spans="1:18" x14ac:dyDescent="0.25">
      <c r="A3127">
        <v>3125</v>
      </c>
      <c r="B3127" t="s">
        <v>14370</v>
      </c>
      <c r="C3127" t="s">
        <v>14371</v>
      </c>
      <c r="D3127">
        <v>1</v>
      </c>
      <c r="E3127" t="s">
        <v>14372</v>
      </c>
      <c r="F3127" t="s">
        <v>14373</v>
      </c>
      <c r="G3127">
        <v>2625899</v>
      </c>
      <c r="H3127">
        <v>22642</v>
      </c>
      <c r="I3127">
        <v>1147</v>
      </c>
      <c r="J3127">
        <v>0</v>
      </c>
      <c r="K3127">
        <v>112</v>
      </c>
      <c r="L3127" t="s">
        <v>14267</v>
      </c>
      <c r="M3127">
        <v>2720</v>
      </c>
      <c r="N3127" t="s">
        <v>22</v>
      </c>
      <c r="O3127">
        <v>398</v>
      </c>
      <c r="P3127" t="s">
        <v>14374</v>
      </c>
      <c r="Q3127">
        <v>1140</v>
      </c>
      <c r="R3127">
        <v>4975730</v>
      </c>
    </row>
    <row r="3128" spans="1:18" x14ac:dyDescent="0.25">
      <c r="A3128">
        <v>3126</v>
      </c>
      <c r="B3128" t="s">
        <v>14375</v>
      </c>
      <c r="C3128" t="s">
        <v>14376</v>
      </c>
      <c r="D3128">
        <v>1</v>
      </c>
      <c r="E3128" t="s">
        <v>14377</v>
      </c>
      <c r="F3128" t="s">
        <v>14375</v>
      </c>
      <c r="G3128">
        <v>2163920</v>
      </c>
      <c r="H3128">
        <v>45925</v>
      </c>
      <c r="I3128">
        <v>849</v>
      </c>
      <c r="J3128">
        <v>0</v>
      </c>
      <c r="K3128">
        <v>130</v>
      </c>
      <c r="L3128" t="s">
        <v>14378</v>
      </c>
      <c r="M3128">
        <v>4390</v>
      </c>
      <c r="N3128" t="s">
        <v>22</v>
      </c>
      <c r="O3128">
        <v>1</v>
      </c>
      <c r="P3128" t="s">
        <v>14379</v>
      </c>
      <c r="Q3128">
        <v>720</v>
      </c>
      <c r="R3128">
        <v>2162788</v>
      </c>
    </row>
    <row r="3129" spans="1:18" x14ac:dyDescent="0.25">
      <c r="A3129">
        <v>3127</v>
      </c>
      <c r="B3129" t="s">
        <v>14380</v>
      </c>
      <c r="C3129" t="s">
        <v>14381</v>
      </c>
      <c r="D3129">
        <v>1</v>
      </c>
      <c r="E3129" t="s">
        <v>14382</v>
      </c>
      <c r="F3129" t="s">
        <v>14383</v>
      </c>
      <c r="G3129">
        <v>42351</v>
      </c>
      <c r="H3129">
        <v>892</v>
      </c>
      <c r="I3129">
        <v>46</v>
      </c>
      <c r="J3129">
        <v>0</v>
      </c>
      <c r="K3129">
        <v>0</v>
      </c>
      <c r="L3129" t="s">
        <v>14306</v>
      </c>
      <c r="M3129">
        <v>6130</v>
      </c>
      <c r="N3129" t="s">
        <v>22</v>
      </c>
      <c r="O3129">
        <v>156</v>
      </c>
      <c r="P3129" t="s">
        <v>14384</v>
      </c>
      <c r="Q3129">
        <v>90</v>
      </c>
      <c r="R3129">
        <v>3528944</v>
      </c>
    </row>
    <row r="3130" spans="1:18" x14ac:dyDescent="0.25">
      <c r="A3130">
        <v>3128</v>
      </c>
      <c r="B3130" t="s">
        <v>14385</v>
      </c>
      <c r="C3130" t="s">
        <v>14386</v>
      </c>
      <c r="D3130">
        <v>1</v>
      </c>
      <c r="E3130" t="s">
        <v>14387</v>
      </c>
      <c r="F3130" t="s">
        <v>14388</v>
      </c>
      <c r="G3130">
        <v>15559</v>
      </c>
      <c r="H3130">
        <v>515</v>
      </c>
      <c r="I3130">
        <v>35</v>
      </c>
      <c r="J3130">
        <v>0</v>
      </c>
      <c r="K3130">
        <v>0</v>
      </c>
      <c r="L3130" t="s">
        <v>14389</v>
      </c>
      <c r="M3130">
        <v>521</v>
      </c>
      <c r="N3130" t="s">
        <v>22</v>
      </c>
      <c r="O3130">
        <v>276</v>
      </c>
      <c r="P3130" t="s">
        <v>14390</v>
      </c>
      <c r="Q3130">
        <v>1687</v>
      </c>
      <c r="R3130">
        <v>250424</v>
      </c>
    </row>
    <row r="3131" spans="1:18" x14ac:dyDescent="0.25">
      <c r="A3131">
        <v>3129</v>
      </c>
      <c r="B3131" t="s">
        <v>14391</v>
      </c>
      <c r="C3131" t="s">
        <v>14392</v>
      </c>
      <c r="D3131">
        <v>1</v>
      </c>
      <c r="E3131" t="s">
        <v>14393</v>
      </c>
      <c r="F3131" t="s">
        <v>14391</v>
      </c>
      <c r="G3131">
        <v>103340</v>
      </c>
      <c r="H3131">
        <v>1890</v>
      </c>
      <c r="I3131">
        <v>179</v>
      </c>
      <c r="J3131">
        <v>0</v>
      </c>
      <c r="K3131">
        <v>2</v>
      </c>
      <c r="L3131" t="s">
        <v>14394</v>
      </c>
      <c r="M3131">
        <v>3660</v>
      </c>
      <c r="N3131" t="s">
        <v>22</v>
      </c>
      <c r="O3131">
        <v>154</v>
      </c>
      <c r="P3131" t="s">
        <v>14395</v>
      </c>
      <c r="Q3131">
        <v>1147</v>
      </c>
      <c r="R3131">
        <v>1062778</v>
      </c>
    </row>
    <row r="3132" spans="1:18" x14ac:dyDescent="0.25">
      <c r="A3132">
        <v>3130</v>
      </c>
      <c r="B3132" t="s">
        <v>14396</v>
      </c>
      <c r="C3132" t="s">
        <v>14397</v>
      </c>
      <c r="D3132">
        <v>1</v>
      </c>
      <c r="E3132" t="s">
        <v>14398</v>
      </c>
      <c r="F3132" t="s">
        <v>14396</v>
      </c>
      <c r="G3132">
        <v>38515</v>
      </c>
      <c r="H3132">
        <v>784</v>
      </c>
      <c r="I3132">
        <v>81</v>
      </c>
      <c r="J3132">
        <v>0</v>
      </c>
      <c r="K3132">
        <v>0</v>
      </c>
      <c r="L3132" t="s">
        <v>14399</v>
      </c>
      <c r="M3132">
        <v>520</v>
      </c>
      <c r="N3132" t="s">
        <v>22</v>
      </c>
      <c r="O3132">
        <v>836</v>
      </c>
      <c r="P3132" t="s">
        <v>14400</v>
      </c>
      <c r="Q3132">
        <v>1290</v>
      </c>
      <c r="R3132">
        <v>636869</v>
      </c>
    </row>
    <row r="3133" spans="1:18" x14ac:dyDescent="0.25">
      <c r="A3133">
        <v>3131</v>
      </c>
      <c r="B3133" t="s">
        <v>14401</v>
      </c>
      <c r="C3133" t="s">
        <v>14402</v>
      </c>
      <c r="D3133">
        <v>1</v>
      </c>
      <c r="E3133" t="s">
        <v>14403</v>
      </c>
      <c r="F3133" t="s">
        <v>14401</v>
      </c>
      <c r="G3133">
        <v>2843</v>
      </c>
      <c r="H3133">
        <v>71</v>
      </c>
      <c r="I3133">
        <v>1</v>
      </c>
      <c r="J3133">
        <v>0</v>
      </c>
      <c r="K3133">
        <v>0</v>
      </c>
      <c r="L3133" t="s">
        <v>14404</v>
      </c>
      <c r="M3133">
        <v>1020</v>
      </c>
      <c r="N3133" t="s">
        <v>22</v>
      </c>
      <c r="O3133">
        <v>55</v>
      </c>
      <c r="P3133" t="s">
        <v>14405</v>
      </c>
      <c r="Q3133">
        <v>525</v>
      </c>
      <c r="R3133">
        <v>155674</v>
      </c>
    </row>
    <row r="3134" spans="1:18" x14ac:dyDescent="0.25">
      <c r="A3134">
        <v>3132</v>
      </c>
      <c r="B3134" t="s">
        <v>14406</v>
      </c>
      <c r="C3134" t="s">
        <v>14407</v>
      </c>
      <c r="D3134">
        <v>1</v>
      </c>
      <c r="E3134" t="s">
        <v>14408</v>
      </c>
      <c r="F3134" t="s">
        <v>14409</v>
      </c>
      <c r="G3134">
        <v>76123</v>
      </c>
      <c r="H3134">
        <v>1490</v>
      </c>
      <c r="I3134">
        <v>111</v>
      </c>
      <c r="J3134">
        <v>0</v>
      </c>
      <c r="K3134">
        <v>0</v>
      </c>
      <c r="L3134" t="s">
        <v>14410</v>
      </c>
      <c r="M3134">
        <v>275</v>
      </c>
      <c r="N3134" t="s">
        <v>22</v>
      </c>
      <c r="O3134">
        <v>38</v>
      </c>
      <c r="P3134" t="s">
        <v>14411</v>
      </c>
      <c r="Q3134">
        <v>1070</v>
      </c>
      <c r="R3134">
        <v>125114</v>
      </c>
    </row>
    <row r="3135" spans="1:18" x14ac:dyDescent="0.25">
      <c r="A3135">
        <v>3133</v>
      </c>
      <c r="B3135" t="s">
        <v>14412</v>
      </c>
      <c r="C3135" t="s">
        <v>14413</v>
      </c>
      <c r="D3135">
        <v>1</v>
      </c>
      <c r="E3135" t="s">
        <v>14414</v>
      </c>
      <c r="F3135" t="s">
        <v>14415</v>
      </c>
      <c r="G3135">
        <v>864</v>
      </c>
      <c r="H3135">
        <v>21</v>
      </c>
      <c r="I3135">
        <v>3</v>
      </c>
      <c r="J3135">
        <v>0</v>
      </c>
      <c r="K3135">
        <v>0</v>
      </c>
      <c r="L3135" t="s">
        <v>14416</v>
      </c>
      <c r="M3135">
        <v>412</v>
      </c>
      <c r="N3135" t="s">
        <v>22</v>
      </c>
      <c r="O3135">
        <v>97</v>
      </c>
      <c r="P3135" t="s">
        <v>14417</v>
      </c>
      <c r="Q3135">
        <v>404</v>
      </c>
      <c r="R3135">
        <v>81147</v>
      </c>
    </row>
    <row r="3136" spans="1:18" x14ac:dyDescent="0.25">
      <c r="A3136">
        <v>3134</v>
      </c>
      <c r="B3136" t="s">
        <v>14418</v>
      </c>
      <c r="C3136" t="s">
        <v>14419</v>
      </c>
      <c r="D3136">
        <v>1</v>
      </c>
      <c r="E3136" t="s">
        <v>14420</v>
      </c>
      <c r="F3136" t="s">
        <v>14421</v>
      </c>
      <c r="G3136">
        <v>24914</v>
      </c>
      <c r="H3136">
        <v>348</v>
      </c>
      <c r="I3136">
        <v>56</v>
      </c>
      <c r="J3136">
        <v>0</v>
      </c>
      <c r="K3136">
        <v>0</v>
      </c>
      <c r="L3136" t="s">
        <v>14300</v>
      </c>
      <c r="M3136">
        <v>595</v>
      </c>
      <c r="N3136" t="s">
        <v>22</v>
      </c>
      <c r="O3136">
        <v>187</v>
      </c>
      <c r="P3136" t="s">
        <v>14422</v>
      </c>
      <c r="Q3136">
        <v>1216</v>
      </c>
      <c r="R3136">
        <v>20408290</v>
      </c>
    </row>
    <row r="3137" spans="1:18" x14ac:dyDescent="0.25">
      <c r="A3137">
        <v>3135</v>
      </c>
      <c r="B3137" t="s">
        <v>14423</v>
      </c>
      <c r="C3137" t="s">
        <v>14424</v>
      </c>
      <c r="D3137">
        <v>1</v>
      </c>
      <c r="E3137" t="s">
        <v>14425</v>
      </c>
      <c r="F3137" t="s">
        <v>14423</v>
      </c>
      <c r="G3137">
        <v>18080</v>
      </c>
      <c r="H3137">
        <v>355</v>
      </c>
      <c r="I3137">
        <v>10</v>
      </c>
      <c r="J3137">
        <v>0</v>
      </c>
      <c r="K3137">
        <v>1</v>
      </c>
      <c r="L3137" t="s">
        <v>14426</v>
      </c>
      <c r="M3137">
        <v>4680</v>
      </c>
      <c r="N3137" t="s">
        <v>22</v>
      </c>
      <c r="O3137">
        <v>76</v>
      </c>
      <c r="P3137" t="s">
        <v>14427</v>
      </c>
      <c r="Q3137">
        <v>1119</v>
      </c>
      <c r="R3137">
        <v>11905965</v>
      </c>
    </row>
    <row r="3138" spans="1:18" x14ac:dyDescent="0.25">
      <c r="A3138">
        <v>3136</v>
      </c>
      <c r="B3138" t="s">
        <v>14428</v>
      </c>
      <c r="C3138" t="s">
        <v>14429</v>
      </c>
      <c r="D3138">
        <v>1</v>
      </c>
      <c r="E3138" t="s">
        <v>14430</v>
      </c>
      <c r="F3138" t="s">
        <v>14431</v>
      </c>
      <c r="G3138">
        <v>120429</v>
      </c>
      <c r="H3138">
        <v>2319</v>
      </c>
      <c r="I3138">
        <v>122</v>
      </c>
      <c r="J3138">
        <v>0</v>
      </c>
      <c r="K3138">
        <v>2</v>
      </c>
      <c r="L3138" t="s">
        <v>14344</v>
      </c>
      <c r="M3138">
        <v>8490</v>
      </c>
      <c r="N3138" t="s">
        <v>22</v>
      </c>
      <c r="O3138">
        <v>151</v>
      </c>
      <c r="P3138" t="s">
        <v>14432</v>
      </c>
      <c r="Q3138">
        <v>1107</v>
      </c>
      <c r="R3138">
        <v>1002710</v>
      </c>
    </row>
    <row r="3139" spans="1:18" x14ac:dyDescent="0.25">
      <c r="A3139">
        <v>3137</v>
      </c>
      <c r="B3139" t="s">
        <v>14433</v>
      </c>
      <c r="C3139" t="s">
        <v>14434</v>
      </c>
      <c r="D3139">
        <v>1</v>
      </c>
      <c r="E3139" t="s">
        <v>14435</v>
      </c>
      <c r="F3139" t="s">
        <v>14433</v>
      </c>
      <c r="G3139">
        <v>33920</v>
      </c>
      <c r="H3139">
        <v>559</v>
      </c>
      <c r="I3139">
        <v>56</v>
      </c>
      <c r="J3139">
        <v>0</v>
      </c>
      <c r="K3139">
        <v>0</v>
      </c>
      <c r="L3139" t="s">
        <v>14436</v>
      </c>
      <c r="M3139">
        <v>963</v>
      </c>
      <c r="N3139" t="s">
        <v>22</v>
      </c>
      <c r="O3139">
        <v>214</v>
      </c>
      <c r="P3139" t="s">
        <v>14437</v>
      </c>
      <c r="Q3139">
        <v>895</v>
      </c>
      <c r="R3139">
        <v>3035268</v>
      </c>
    </row>
    <row r="3140" spans="1:18" x14ac:dyDescent="0.25">
      <c r="A3140">
        <v>3138</v>
      </c>
      <c r="B3140" t="s">
        <v>14438</v>
      </c>
      <c r="C3140" t="s">
        <v>14439</v>
      </c>
      <c r="D3140">
        <v>1</v>
      </c>
      <c r="E3140" t="s">
        <v>14440</v>
      </c>
      <c r="F3140" t="s">
        <v>14441</v>
      </c>
      <c r="G3140">
        <v>147839</v>
      </c>
      <c r="H3140">
        <v>2639</v>
      </c>
      <c r="I3140">
        <v>82</v>
      </c>
      <c r="J3140">
        <v>0</v>
      </c>
      <c r="K3140">
        <v>6</v>
      </c>
      <c r="L3140" t="s">
        <v>14442</v>
      </c>
      <c r="M3140">
        <v>12100</v>
      </c>
      <c r="N3140" t="s">
        <v>22</v>
      </c>
      <c r="O3140">
        <v>284</v>
      </c>
      <c r="P3140" t="s">
        <v>14443</v>
      </c>
      <c r="Q3140">
        <v>1469</v>
      </c>
      <c r="R3140">
        <v>3262447</v>
      </c>
    </row>
    <row r="3141" spans="1:18" x14ac:dyDescent="0.25">
      <c r="A3141">
        <v>3139</v>
      </c>
      <c r="B3141" t="s">
        <v>14444</v>
      </c>
      <c r="C3141" t="s">
        <v>14445</v>
      </c>
      <c r="D3141">
        <v>1</v>
      </c>
      <c r="E3141" t="s">
        <v>14446</v>
      </c>
      <c r="F3141" t="s">
        <v>14447</v>
      </c>
      <c r="G3141">
        <v>5192</v>
      </c>
      <c r="H3141">
        <v>85</v>
      </c>
      <c r="I3141">
        <v>1</v>
      </c>
      <c r="J3141">
        <v>0</v>
      </c>
      <c r="K3141">
        <v>0</v>
      </c>
      <c r="L3141" t="s">
        <v>14448</v>
      </c>
      <c r="M3141">
        <v>7820</v>
      </c>
      <c r="N3141" t="s">
        <v>22</v>
      </c>
      <c r="O3141">
        <v>685</v>
      </c>
      <c r="P3141" t="s">
        <v>14449</v>
      </c>
      <c r="Q3141">
        <v>538</v>
      </c>
      <c r="R3141">
        <v>2551582</v>
      </c>
    </row>
    <row r="3142" spans="1:18" x14ac:dyDescent="0.25">
      <c r="A3142">
        <v>3140</v>
      </c>
      <c r="B3142" t="s">
        <v>14450</v>
      </c>
      <c r="C3142" t="s">
        <v>14451</v>
      </c>
      <c r="D3142">
        <v>1</v>
      </c>
      <c r="E3142" t="s">
        <v>14452</v>
      </c>
      <c r="F3142" t="s">
        <v>14453</v>
      </c>
      <c r="G3142">
        <v>1521385</v>
      </c>
      <c r="H3142">
        <v>12835</v>
      </c>
      <c r="I3142">
        <v>1031</v>
      </c>
      <c r="J3142">
        <v>0</v>
      </c>
      <c r="K3142">
        <v>38</v>
      </c>
      <c r="L3142" t="s">
        <v>14312</v>
      </c>
      <c r="M3142">
        <v>2960</v>
      </c>
      <c r="N3142" t="s">
        <v>22</v>
      </c>
      <c r="O3142">
        <v>542</v>
      </c>
      <c r="P3142" t="s">
        <v>14454</v>
      </c>
      <c r="Q3142">
        <v>1119</v>
      </c>
      <c r="R3142">
        <v>35593601</v>
      </c>
    </row>
    <row r="3143" spans="1:18" x14ac:dyDescent="0.25">
      <c r="A3143">
        <v>3141</v>
      </c>
      <c r="B3143" t="s">
        <v>14455</v>
      </c>
      <c r="C3143" t="s">
        <v>14456</v>
      </c>
      <c r="D3143">
        <v>1</v>
      </c>
      <c r="E3143" t="s">
        <v>14457</v>
      </c>
      <c r="F3143" t="s">
        <v>14455</v>
      </c>
      <c r="G3143">
        <v>2646</v>
      </c>
      <c r="H3143">
        <v>51</v>
      </c>
      <c r="I3143">
        <v>2</v>
      </c>
      <c r="J3143">
        <v>0</v>
      </c>
      <c r="K3143">
        <v>0</v>
      </c>
      <c r="L3143" t="s">
        <v>14362</v>
      </c>
      <c r="M3143">
        <v>1480</v>
      </c>
      <c r="N3143" t="s">
        <v>22</v>
      </c>
      <c r="O3143">
        <v>488</v>
      </c>
      <c r="P3143" t="s">
        <v>14458</v>
      </c>
      <c r="Q3143">
        <v>1055</v>
      </c>
      <c r="R3143">
        <v>648975</v>
      </c>
    </row>
    <row r="3144" spans="1:18" x14ac:dyDescent="0.25">
      <c r="A3144">
        <v>3142</v>
      </c>
      <c r="B3144" t="s">
        <v>14459</v>
      </c>
      <c r="C3144" t="s">
        <v>14460</v>
      </c>
      <c r="D3144">
        <v>1</v>
      </c>
      <c r="E3144" t="s">
        <v>14461</v>
      </c>
      <c r="F3144" t="s">
        <v>14462</v>
      </c>
      <c r="G3144">
        <v>113853</v>
      </c>
      <c r="H3144">
        <v>1650</v>
      </c>
      <c r="I3144">
        <v>106</v>
      </c>
      <c r="J3144">
        <v>0</v>
      </c>
      <c r="K3144">
        <v>3</v>
      </c>
      <c r="L3144" t="s">
        <v>14463</v>
      </c>
      <c r="M3144">
        <v>22</v>
      </c>
      <c r="N3144" t="s">
        <v>22</v>
      </c>
      <c r="O3144">
        <v>163</v>
      </c>
      <c r="P3144" t="s">
        <v>14464</v>
      </c>
      <c r="Q3144">
        <v>1118</v>
      </c>
      <c r="R3144">
        <v>165425</v>
      </c>
    </row>
    <row r="3145" spans="1:18" x14ac:dyDescent="0.25">
      <c r="A3145">
        <v>3143</v>
      </c>
      <c r="B3145" t="s">
        <v>14465</v>
      </c>
      <c r="C3145" t="s">
        <v>14466</v>
      </c>
      <c r="D3145">
        <v>1</v>
      </c>
      <c r="E3145" t="s">
        <v>14467</v>
      </c>
      <c r="F3145" t="s">
        <v>14468</v>
      </c>
      <c r="G3145">
        <v>34276</v>
      </c>
      <c r="H3145">
        <v>579</v>
      </c>
      <c r="I3145">
        <v>24</v>
      </c>
      <c r="J3145">
        <v>0</v>
      </c>
      <c r="K3145">
        <v>0</v>
      </c>
      <c r="L3145" t="s">
        <v>14243</v>
      </c>
      <c r="M3145">
        <v>2800</v>
      </c>
      <c r="N3145" t="s">
        <v>22</v>
      </c>
      <c r="O3145">
        <v>765</v>
      </c>
      <c r="P3145" t="s">
        <v>14469</v>
      </c>
      <c r="Q3145">
        <v>49</v>
      </c>
      <c r="R3145">
        <v>411869</v>
      </c>
    </row>
    <row r="3146" spans="1:18" x14ac:dyDescent="0.25">
      <c r="A3146">
        <v>3144</v>
      </c>
      <c r="B3146" t="s">
        <v>14470</v>
      </c>
      <c r="C3146" t="s">
        <v>14471</v>
      </c>
      <c r="D3146">
        <v>1</v>
      </c>
      <c r="E3146" t="s">
        <v>14472</v>
      </c>
      <c r="F3146" t="s">
        <v>14470</v>
      </c>
      <c r="G3146">
        <v>63560</v>
      </c>
      <c r="H3146">
        <v>898</v>
      </c>
      <c r="I3146">
        <v>54</v>
      </c>
      <c r="J3146">
        <v>0</v>
      </c>
      <c r="K3146">
        <v>0</v>
      </c>
      <c r="L3146" t="s">
        <v>14473</v>
      </c>
      <c r="M3146">
        <v>501</v>
      </c>
      <c r="N3146" t="s">
        <v>22</v>
      </c>
      <c r="O3146">
        <v>41</v>
      </c>
      <c r="P3146" t="s">
        <v>14474</v>
      </c>
      <c r="Q3146">
        <v>230</v>
      </c>
      <c r="R3146">
        <v>246583</v>
      </c>
    </row>
    <row r="3147" spans="1:18" x14ac:dyDescent="0.25">
      <c r="A3147">
        <v>3145</v>
      </c>
      <c r="B3147" t="s">
        <v>14475</v>
      </c>
      <c r="C3147" t="s">
        <v>14476</v>
      </c>
      <c r="D3147">
        <v>1</v>
      </c>
      <c r="E3147" t="s">
        <v>14477</v>
      </c>
      <c r="F3147" t="s">
        <v>14478</v>
      </c>
      <c r="G3147">
        <v>183589</v>
      </c>
      <c r="H3147">
        <v>2382</v>
      </c>
      <c r="I3147">
        <v>221</v>
      </c>
      <c r="J3147">
        <v>0</v>
      </c>
      <c r="K3147">
        <v>1</v>
      </c>
      <c r="L3147" t="s">
        <v>14479</v>
      </c>
      <c r="M3147">
        <v>6500</v>
      </c>
      <c r="N3147" t="s">
        <v>22</v>
      </c>
      <c r="O3147">
        <v>114</v>
      </c>
      <c r="P3147" t="s">
        <v>14480</v>
      </c>
      <c r="Q3147">
        <v>1112</v>
      </c>
      <c r="R3147">
        <v>6542861</v>
      </c>
    </row>
    <row r="3148" spans="1:18" x14ac:dyDescent="0.25">
      <c r="A3148">
        <v>3146</v>
      </c>
      <c r="B3148" t="s">
        <v>14481</v>
      </c>
      <c r="C3148" t="s">
        <v>14482</v>
      </c>
      <c r="D3148">
        <v>1</v>
      </c>
      <c r="E3148" t="s">
        <v>14483</v>
      </c>
      <c r="F3148" t="s">
        <v>14481</v>
      </c>
      <c r="G3148">
        <v>81038</v>
      </c>
      <c r="H3148">
        <v>1488</v>
      </c>
      <c r="I3148">
        <v>99</v>
      </c>
      <c r="J3148">
        <v>0</v>
      </c>
      <c r="K3148">
        <v>0</v>
      </c>
      <c r="L3148" t="s">
        <v>14484</v>
      </c>
      <c r="M3148">
        <v>21300</v>
      </c>
      <c r="N3148" t="s">
        <v>22</v>
      </c>
      <c r="O3148">
        <v>190</v>
      </c>
      <c r="P3148" t="s">
        <v>14485</v>
      </c>
      <c r="Q3148">
        <v>169</v>
      </c>
      <c r="R3148">
        <v>593341</v>
      </c>
    </row>
    <row r="3149" spans="1:18" x14ac:dyDescent="0.25">
      <c r="A3149">
        <v>3147</v>
      </c>
      <c r="B3149" t="s">
        <v>14486</v>
      </c>
      <c r="C3149" t="s">
        <v>14487</v>
      </c>
      <c r="D3149">
        <v>1</v>
      </c>
      <c r="E3149" t="s">
        <v>14488</v>
      </c>
      <c r="F3149" t="s">
        <v>14486</v>
      </c>
      <c r="G3149">
        <v>5586</v>
      </c>
      <c r="H3149">
        <v>216</v>
      </c>
      <c r="I3149">
        <v>35</v>
      </c>
      <c r="J3149">
        <v>0</v>
      </c>
      <c r="K3149">
        <v>1</v>
      </c>
      <c r="L3149" t="s">
        <v>14489</v>
      </c>
      <c r="M3149">
        <v>36</v>
      </c>
      <c r="N3149" t="s">
        <v>22</v>
      </c>
      <c r="O3149">
        <v>50</v>
      </c>
      <c r="P3149" t="s">
        <v>14490</v>
      </c>
      <c r="Q3149">
        <v>1168</v>
      </c>
      <c r="R3149">
        <v>48057</v>
      </c>
    </row>
    <row r="3150" spans="1:18" x14ac:dyDescent="0.25">
      <c r="A3150">
        <v>3148</v>
      </c>
      <c r="B3150" t="s">
        <v>14491</v>
      </c>
      <c r="C3150" t="s">
        <v>14492</v>
      </c>
      <c r="D3150">
        <v>1</v>
      </c>
      <c r="E3150" t="s">
        <v>14493</v>
      </c>
      <c r="F3150" t="s">
        <v>14494</v>
      </c>
      <c r="G3150">
        <v>3104</v>
      </c>
      <c r="H3150">
        <v>33</v>
      </c>
      <c r="I3150">
        <v>0</v>
      </c>
      <c r="J3150">
        <v>0</v>
      </c>
      <c r="K3150">
        <v>0</v>
      </c>
      <c r="L3150" t="s">
        <v>14495</v>
      </c>
      <c r="M3150">
        <v>1090</v>
      </c>
      <c r="N3150" t="s">
        <v>22</v>
      </c>
      <c r="O3150">
        <v>106</v>
      </c>
      <c r="P3150" t="s">
        <v>14496</v>
      </c>
      <c r="Q3150">
        <v>1595</v>
      </c>
      <c r="R3150">
        <v>400227</v>
      </c>
    </row>
    <row r="3151" spans="1:18" x14ac:dyDescent="0.25">
      <c r="A3151">
        <v>3149</v>
      </c>
      <c r="B3151" t="s">
        <v>14497</v>
      </c>
      <c r="C3151" t="s">
        <v>14498</v>
      </c>
      <c r="D3151">
        <v>1</v>
      </c>
      <c r="E3151" t="s">
        <v>14499</v>
      </c>
      <c r="F3151" t="s">
        <v>14497</v>
      </c>
      <c r="G3151">
        <v>43928</v>
      </c>
      <c r="H3151">
        <v>830</v>
      </c>
      <c r="I3151">
        <v>70</v>
      </c>
      <c r="J3151">
        <v>0</v>
      </c>
      <c r="K3151">
        <v>1</v>
      </c>
      <c r="L3151" t="s">
        <v>14362</v>
      </c>
      <c r="M3151">
        <v>1480</v>
      </c>
      <c r="N3151" t="s">
        <v>22</v>
      </c>
      <c r="O3151">
        <v>488</v>
      </c>
      <c r="P3151" t="s">
        <v>14500</v>
      </c>
      <c r="Q3151">
        <v>972</v>
      </c>
      <c r="R3151">
        <v>648975</v>
      </c>
    </row>
    <row r="3152" spans="1:18" x14ac:dyDescent="0.25">
      <c r="A3152">
        <v>3150</v>
      </c>
      <c r="B3152" t="s">
        <v>14501</v>
      </c>
      <c r="C3152" t="s">
        <v>14502</v>
      </c>
      <c r="D3152">
        <v>1</v>
      </c>
      <c r="E3152" t="s">
        <v>14503</v>
      </c>
      <c r="F3152" t="s">
        <v>14504</v>
      </c>
      <c r="G3152">
        <v>5506133</v>
      </c>
      <c r="H3152">
        <v>72788</v>
      </c>
      <c r="I3152">
        <v>1939</v>
      </c>
      <c r="J3152">
        <v>0</v>
      </c>
      <c r="K3152">
        <v>234</v>
      </c>
      <c r="L3152" t="s">
        <v>14368</v>
      </c>
      <c r="M3152">
        <v>14300</v>
      </c>
      <c r="N3152" t="s">
        <v>22</v>
      </c>
      <c r="O3152">
        <v>107</v>
      </c>
      <c r="P3152" t="s">
        <v>14505</v>
      </c>
      <c r="Q3152">
        <v>1127</v>
      </c>
      <c r="R3152">
        <v>7667787</v>
      </c>
    </row>
    <row r="3153" spans="1:18" x14ac:dyDescent="0.25">
      <c r="A3153">
        <v>3151</v>
      </c>
      <c r="B3153" t="s">
        <v>14506</v>
      </c>
      <c r="C3153" t="s">
        <v>14507</v>
      </c>
      <c r="D3153">
        <v>1</v>
      </c>
      <c r="E3153" t="s">
        <v>14508</v>
      </c>
      <c r="F3153" t="s">
        <v>14509</v>
      </c>
      <c r="G3153">
        <v>44874</v>
      </c>
      <c r="H3153">
        <v>687</v>
      </c>
      <c r="I3153">
        <v>36</v>
      </c>
      <c r="J3153">
        <v>0</v>
      </c>
      <c r="K3153">
        <v>1</v>
      </c>
      <c r="L3153" t="s">
        <v>14510</v>
      </c>
      <c r="M3153">
        <v>3190</v>
      </c>
      <c r="N3153" t="s">
        <v>22</v>
      </c>
      <c r="O3153">
        <v>167</v>
      </c>
      <c r="P3153" t="s">
        <v>14511</v>
      </c>
      <c r="Q3153">
        <v>1208</v>
      </c>
      <c r="R3153">
        <v>1330837</v>
      </c>
    </row>
    <row r="3154" spans="1:18" x14ac:dyDescent="0.25">
      <c r="A3154">
        <v>3152</v>
      </c>
      <c r="B3154" t="s">
        <v>14512</v>
      </c>
      <c r="C3154" t="s">
        <v>14513</v>
      </c>
      <c r="D3154">
        <v>1</v>
      </c>
      <c r="E3154" t="s">
        <v>14514</v>
      </c>
      <c r="F3154" t="s">
        <v>14512</v>
      </c>
      <c r="G3154">
        <v>280282</v>
      </c>
      <c r="H3154">
        <v>3661</v>
      </c>
      <c r="I3154">
        <v>331</v>
      </c>
      <c r="J3154">
        <v>0</v>
      </c>
      <c r="K3154">
        <v>2</v>
      </c>
      <c r="L3154" t="s">
        <v>14515</v>
      </c>
      <c r="M3154">
        <v>570</v>
      </c>
      <c r="N3154" t="s">
        <v>22</v>
      </c>
      <c r="O3154">
        <v>84</v>
      </c>
      <c r="P3154" t="s">
        <v>14516</v>
      </c>
      <c r="Q3154">
        <v>2157</v>
      </c>
      <c r="R3154">
        <v>1378941</v>
      </c>
    </row>
    <row r="3155" spans="1:18" x14ac:dyDescent="0.25">
      <c r="A3155">
        <v>3153</v>
      </c>
      <c r="B3155" t="s">
        <v>14517</v>
      </c>
      <c r="C3155" t="s">
        <v>14518</v>
      </c>
      <c r="D3155">
        <v>1</v>
      </c>
      <c r="E3155" t="e">
        <f>-jYrcc8h0fE</f>
        <v>#NAME?</v>
      </c>
      <c r="F3155" t="s">
        <v>14519</v>
      </c>
      <c r="G3155">
        <v>26242</v>
      </c>
      <c r="H3155">
        <v>500</v>
      </c>
      <c r="I3155">
        <v>13</v>
      </c>
      <c r="J3155">
        <v>0</v>
      </c>
      <c r="K3155">
        <v>1</v>
      </c>
      <c r="L3155" t="s">
        <v>14520</v>
      </c>
      <c r="M3155">
        <v>518</v>
      </c>
      <c r="N3155" t="s">
        <v>22</v>
      </c>
      <c r="O3155">
        <v>596</v>
      </c>
      <c r="P3155" t="s">
        <v>14521</v>
      </c>
      <c r="Q3155">
        <v>1112</v>
      </c>
      <c r="R3155">
        <v>2577563</v>
      </c>
    </row>
    <row r="3156" spans="1:18" x14ac:dyDescent="0.25">
      <c r="A3156">
        <v>3154</v>
      </c>
      <c r="B3156" t="s">
        <v>14522</v>
      </c>
      <c r="C3156" t="s">
        <v>14523</v>
      </c>
      <c r="D3156">
        <v>1</v>
      </c>
      <c r="E3156" t="s">
        <v>14524</v>
      </c>
      <c r="F3156" t="s">
        <v>14522</v>
      </c>
      <c r="G3156">
        <v>2658</v>
      </c>
      <c r="H3156">
        <v>77</v>
      </c>
      <c r="I3156">
        <v>2</v>
      </c>
      <c r="J3156">
        <v>0</v>
      </c>
      <c r="K3156">
        <v>0</v>
      </c>
      <c r="L3156" t="s">
        <v>14525</v>
      </c>
      <c r="M3156">
        <v>1</v>
      </c>
      <c r="N3156" t="s">
        <v>22</v>
      </c>
      <c r="O3156">
        <v>4</v>
      </c>
      <c r="P3156" t="s">
        <v>14526</v>
      </c>
      <c r="Q3156">
        <v>40</v>
      </c>
      <c r="R3156">
        <v>33981</v>
      </c>
    </row>
    <row r="3157" spans="1:18" x14ac:dyDescent="0.25">
      <c r="A3157">
        <v>3155</v>
      </c>
      <c r="B3157" t="s">
        <v>14527</v>
      </c>
      <c r="C3157" t="s">
        <v>14528</v>
      </c>
      <c r="D3157">
        <v>1</v>
      </c>
      <c r="E3157" t="s">
        <v>14529</v>
      </c>
      <c r="F3157" t="s">
        <v>14527</v>
      </c>
      <c r="G3157">
        <v>57661</v>
      </c>
      <c r="H3157">
        <v>979</v>
      </c>
      <c r="I3157">
        <v>31</v>
      </c>
      <c r="J3157">
        <v>0</v>
      </c>
      <c r="K3157">
        <v>0</v>
      </c>
      <c r="L3157" t="s">
        <v>14530</v>
      </c>
      <c r="M3157">
        <v>146</v>
      </c>
      <c r="N3157" t="s">
        <v>22</v>
      </c>
      <c r="O3157">
        <v>3</v>
      </c>
      <c r="P3157" t="s">
        <v>14531</v>
      </c>
      <c r="Q3157">
        <v>146</v>
      </c>
      <c r="R3157">
        <v>76636</v>
      </c>
    </row>
    <row r="3158" spans="1:18" x14ac:dyDescent="0.25">
      <c r="A3158">
        <v>3156</v>
      </c>
      <c r="B3158" t="s">
        <v>14532</v>
      </c>
      <c r="C3158" t="s">
        <v>14533</v>
      </c>
      <c r="D3158">
        <v>1</v>
      </c>
      <c r="E3158" t="s">
        <v>14534</v>
      </c>
      <c r="F3158" t="s">
        <v>14535</v>
      </c>
      <c r="G3158">
        <v>292860</v>
      </c>
      <c r="H3158">
        <v>2830</v>
      </c>
      <c r="I3158">
        <v>198</v>
      </c>
      <c r="J3158">
        <v>0</v>
      </c>
      <c r="K3158">
        <v>8</v>
      </c>
      <c r="L3158" t="s">
        <v>14290</v>
      </c>
      <c r="M3158">
        <v>1170</v>
      </c>
      <c r="N3158" t="s">
        <v>22</v>
      </c>
      <c r="O3158">
        <v>306</v>
      </c>
      <c r="P3158" t="s">
        <v>14536</v>
      </c>
      <c r="Q3158">
        <v>1182</v>
      </c>
      <c r="R3158">
        <v>9563753</v>
      </c>
    </row>
    <row r="3159" spans="1:18" x14ac:dyDescent="0.25">
      <c r="A3159">
        <v>3157</v>
      </c>
      <c r="B3159" t="s">
        <v>14537</v>
      </c>
      <c r="C3159" t="s">
        <v>14538</v>
      </c>
      <c r="D3159">
        <v>1</v>
      </c>
      <c r="E3159" t="s">
        <v>14539</v>
      </c>
      <c r="F3159" t="s">
        <v>14537</v>
      </c>
      <c r="G3159">
        <v>1014672</v>
      </c>
      <c r="H3159">
        <v>12226</v>
      </c>
      <c r="I3159">
        <v>1756</v>
      </c>
      <c r="J3159">
        <v>0</v>
      </c>
      <c r="K3159">
        <v>30</v>
      </c>
      <c r="L3159" t="s">
        <v>14540</v>
      </c>
      <c r="M3159">
        <v>14000</v>
      </c>
      <c r="N3159" t="s">
        <v>22</v>
      </c>
      <c r="O3159">
        <v>51</v>
      </c>
      <c r="P3159" t="s">
        <v>14541</v>
      </c>
      <c r="Q3159">
        <v>1323</v>
      </c>
      <c r="R3159">
        <v>6573062</v>
      </c>
    </row>
    <row r="3160" spans="1:18" x14ac:dyDescent="0.25">
      <c r="A3160">
        <v>3158</v>
      </c>
      <c r="B3160" t="s">
        <v>14542</v>
      </c>
      <c r="C3160" t="s">
        <v>14543</v>
      </c>
      <c r="D3160">
        <v>1</v>
      </c>
      <c r="E3160" t="s">
        <v>14544</v>
      </c>
      <c r="F3160" t="s">
        <v>14545</v>
      </c>
      <c r="G3160">
        <v>564971</v>
      </c>
      <c r="H3160">
        <v>9696</v>
      </c>
      <c r="I3160">
        <v>503</v>
      </c>
      <c r="J3160">
        <v>0</v>
      </c>
      <c r="K3160">
        <v>57</v>
      </c>
      <c r="L3160" t="s">
        <v>14442</v>
      </c>
      <c r="M3160">
        <v>12100</v>
      </c>
      <c r="N3160" t="s">
        <v>22</v>
      </c>
      <c r="O3160">
        <v>284</v>
      </c>
      <c r="P3160" t="s">
        <v>14546</v>
      </c>
      <c r="Q3160">
        <v>1119</v>
      </c>
      <c r="R3160">
        <v>3262447</v>
      </c>
    </row>
    <row r="3161" spans="1:18" x14ac:dyDescent="0.25">
      <c r="A3161">
        <v>3159</v>
      </c>
      <c r="B3161" t="s">
        <v>14547</v>
      </c>
      <c r="C3161" t="s">
        <v>14548</v>
      </c>
      <c r="D3161">
        <v>1</v>
      </c>
      <c r="E3161" t="s">
        <v>14549</v>
      </c>
      <c r="F3161" t="s">
        <v>14547</v>
      </c>
      <c r="G3161">
        <v>175700</v>
      </c>
      <c r="H3161">
        <v>2439</v>
      </c>
      <c r="I3161">
        <v>167</v>
      </c>
      <c r="J3161">
        <v>0</v>
      </c>
      <c r="K3161">
        <v>1</v>
      </c>
      <c r="L3161" t="s">
        <v>14300</v>
      </c>
      <c r="M3161">
        <v>595</v>
      </c>
      <c r="N3161" t="s">
        <v>22</v>
      </c>
      <c r="O3161">
        <v>187</v>
      </c>
      <c r="P3161" t="s">
        <v>14550</v>
      </c>
      <c r="Q3161">
        <v>1227</v>
      </c>
      <c r="R3161">
        <v>20408290</v>
      </c>
    </row>
    <row r="3162" spans="1:18" x14ac:dyDescent="0.25">
      <c r="A3162">
        <v>3160</v>
      </c>
      <c r="B3162" t="s">
        <v>14551</v>
      </c>
      <c r="C3162" t="s">
        <v>14552</v>
      </c>
      <c r="D3162">
        <v>1</v>
      </c>
      <c r="E3162" t="s">
        <v>14553</v>
      </c>
      <c r="F3162" t="s">
        <v>14233</v>
      </c>
      <c r="G3162">
        <v>6931</v>
      </c>
      <c r="H3162">
        <v>145</v>
      </c>
      <c r="I3162">
        <v>2</v>
      </c>
      <c r="J3162">
        <v>0</v>
      </c>
      <c r="K3162">
        <v>1</v>
      </c>
      <c r="L3162" t="s">
        <v>14234</v>
      </c>
      <c r="M3162">
        <v>1600</v>
      </c>
      <c r="N3162" t="s">
        <v>22</v>
      </c>
      <c r="O3162">
        <v>309</v>
      </c>
      <c r="P3162" t="s">
        <v>14554</v>
      </c>
      <c r="Q3162">
        <v>1111</v>
      </c>
      <c r="R3162">
        <v>790358</v>
      </c>
    </row>
    <row r="3163" spans="1:18" x14ac:dyDescent="0.25">
      <c r="A3163">
        <v>3161</v>
      </c>
      <c r="B3163" t="s">
        <v>14555</v>
      </c>
      <c r="C3163" t="s">
        <v>14556</v>
      </c>
      <c r="D3163">
        <v>1</v>
      </c>
      <c r="E3163" t="s">
        <v>14557</v>
      </c>
      <c r="F3163" t="s">
        <v>14555</v>
      </c>
      <c r="G3163">
        <v>243075</v>
      </c>
      <c r="H3163">
        <v>3588</v>
      </c>
      <c r="I3163">
        <v>161</v>
      </c>
      <c r="J3163">
        <v>0</v>
      </c>
      <c r="K3163">
        <v>19</v>
      </c>
      <c r="L3163" t="s">
        <v>14312</v>
      </c>
      <c r="M3163">
        <v>2960</v>
      </c>
      <c r="N3163" t="s">
        <v>22</v>
      </c>
      <c r="O3163">
        <v>542</v>
      </c>
      <c r="P3163" t="s">
        <v>14558</v>
      </c>
      <c r="Q3163">
        <v>1210</v>
      </c>
      <c r="R3163">
        <v>35593601</v>
      </c>
    </row>
    <row r="3164" spans="1:18" x14ac:dyDescent="0.25">
      <c r="A3164">
        <v>3162</v>
      </c>
      <c r="B3164" t="s">
        <v>14559</v>
      </c>
      <c r="C3164" t="s">
        <v>14560</v>
      </c>
      <c r="D3164">
        <v>1</v>
      </c>
      <c r="E3164" t="s">
        <v>14561</v>
      </c>
      <c r="F3164" t="s">
        <v>14562</v>
      </c>
      <c r="G3164">
        <v>37907</v>
      </c>
      <c r="H3164">
        <v>831</v>
      </c>
      <c r="I3164">
        <v>15</v>
      </c>
      <c r="J3164">
        <v>0</v>
      </c>
      <c r="K3164">
        <v>30</v>
      </c>
      <c r="L3164" t="s">
        <v>14563</v>
      </c>
      <c r="M3164">
        <v>973000</v>
      </c>
      <c r="N3164" t="s">
        <v>22</v>
      </c>
      <c r="O3164">
        <v>3182</v>
      </c>
      <c r="P3164" t="s">
        <v>14564</v>
      </c>
      <c r="Q3164">
        <v>334</v>
      </c>
      <c r="R3164">
        <v>555715755</v>
      </c>
    </row>
    <row r="3165" spans="1:18" x14ac:dyDescent="0.25">
      <c r="A3165">
        <v>3163</v>
      </c>
      <c r="B3165" t="s">
        <v>14565</v>
      </c>
      <c r="C3165" t="s">
        <v>14566</v>
      </c>
      <c r="D3165">
        <v>1</v>
      </c>
      <c r="E3165" t="s">
        <v>14567</v>
      </c>
      <c r="F3165" t="s">
        <v>14568</v>
      </c>
      <c r="G3165">
        <v>20527</v>
      </c>
      <c r="H3165">
        <v>391</v>
      </c>
      <c r="I3165">
        <v>18</v>
      </c>
      <c r="J3165">
        <v>0</v>
      </c>
      <c r="K3165">
        <v>0</v>
      </c>
      <c r="L3165" t="s">
        <v>14569</v>
      </c>
      <c r="M3165">
        <v>245</v>
      </c>
      <c r="N3165" t="s">
        <v>22</v>
      </c>
      <c r="O3165">
        <v>911</v>
      </c>
      <c r="P3165" t="s">
        <v>14570</v>
      </c>
      <c r="Q3165">
        <v>139</v>
      </c>
      <c r="R3165">
        <v>1651924</v>
      </c>
    </row>
    <row r="3166" spans="1:18" x14ac:dyDescent="0.25">
      <c r="A3166">
        <v>3164</v>
      </c>
      <c r="B3166" t="s">
        <v>14571</v>
      </c>
      <c r="C3166" t="s">
        <v>14572</v>
      </c>
      <c r="D3166">
        <v>1</v>
      </c>
      <c r="E3166" t="s">
        <v>14573</v>
      </c>
      <c r="F3166" t="s">
        <v>14574</v>
      </c>
      <c r="G3166">
        <v>24192</v>
      </c>
      <c r="H3166">
        <v>599</v>
      </c>
      <c r="I3166">
        <v>24</v>
      </c>
      <c r="J3166">
        <v>0</v>
      </c>
      <c r="K3166">
        <v>10</v>
      </c>
      <c r="L3166" t="s">
        <v>14575</v>
      </c>
      <c r="M3166">
        <v>2210</v>
      </c>
      <c r="N3166" t="s">
        <v>22</v>
      </c>
      <c r="O3166">
        <v>631</v>
      </c>
      <c r="P3166" t="s">
        <v>14576</v>
      </c>
      <c r="Q3166">
        <v>2209</v>
      </c>
      <c r="R3166">
        <v>413158</v>
      </c>
    </row>
    <row r="3167" spans="1:18" x14ac:dyDescent="0.25">
      <c r="A3167">
        <v>3165</v>
      </c>
      <c r="B3167" t="s">
        <v>14577</v>
      </c>
      <c r="C3167" t="s">
        <v>14578</v>
      </c>
      <c r="D3167">
        <v>1</v>
      </c>
      <c r="E3167" t="s">
        <v>14579</v>
      </c>
      <c r="F3167" t="s">
        <v>14580</v>
      </c>
      <c r="G3167">
        <v>68472</v>
      </c>
      <c r="H3167">
        <v>956</v>
      </c>
      <c r="I3167">
        <v>40</v>
      </c>
      <c r="J3167">
        <v>0</v>
      </c>
      <c r="K3167">
        <v>1</v>
      </c>
      <c r="L3167" t="s">
        <v>14300</v>
      </c>
      <c r="M3167">
        <v>595</v>
      </c>
      <c r="N3167" t="s">
        <v>22</v>
      </c>
      <c r="O3167">
        <v>187</v>
      </c>
      <c r="P3167" t="s">
        <v>14581</v>
      </c>
      <c r="Q3167">
        <v>468</v>
      </c>
      <c r="R3167">
        <v>20408290</v>
      </c>
    </row>
    <row r="3168" spans="1:18" x14ac:dyDescent="0.25">
      <c r="A3168">
        <v>3166</v>
      </c>
      <c r="B3168" t="s">
        <v>14582</v>
      </c>
      <c r="C3168" t="s">
        <v>14583</v>
      </c>
      <c r="D3168">
        <v>1</v>
      </c>
      <c r="E3168" t="s">
        <v>14584</v>
      </c>
      <c r="F3168" t="s">
        <v>14582</v>
      </c>
      <c r="G3168">
        <v>241933</v>
      </c>
      <c r="H3168">
        <v>4417</v>
      </c>
      <c r="I3168">
        <v>229</v>
      </c>
      <c r="J3168">
        <v>0</v>
      </c>
      <c r="K3168">
        <v>5</v>
      </c>
      <c r="L3168" t="s">
        <v>14585</v>
      </c>
      <c r="M3168">
        <v>1630</v>
      </c>
      <c r="N3168" t="s">
        <v>22</v>
      </c>
      <c r="O3168">
        <v>311</v>
      </c>
      <c r="P3168" t="s">
        <v>14586</v>
      </c>
      <c r="Q3168">
        <v>1329</v>
      </c>
      <c r="R3168">
        <v>660761</v>
      </c>
    </row>
    <row r="3169" spans="1:18" x14ac:dyDescent="0.25">
      <c r="A3169">
        <v>3167</v>
      </c>
      <c r="B3169" t="s">
        <v>14587</v>
      </c>
      <c r="C3169" t="s">
        <v>14588</v>
      </c>
      <c r="D3169">
        <v>2</v>
      </c>
      <c r="E3169" t="s">
        <v>14589</v>
      </c>
      <c r="F3169" t="s">
        <v>14587</v>
      </c>
      <c r="G3169">
        <v>2286570</v>
      </c>
      <c r="H3169">
        <v>22554</v>
      </c>
      <c r="I3169">
        <v>3203</v>
      </c>
      <c r="J3169">
        <v>0</v>
      </c>
      <c r="K3169">
        <v>17</v>
      </c>
      <c r="L3169" t="s">
        <v>14255</v>
      </c>
      <c r="M3169">
        <v>2740</v>
      </c>
      <c r="N3169" t="s">
        <v>22</v>
      </c>
      <c r="O3169">
        <v>460</v>
      </c>
      <c r="P3169" t="s">
        <v>14590</v>
      </c>
      <c r="Q3169">
        <v>827</v>
      </c>
      <c r="R3169">
        <v>47034881</v>
      </c>
    </row>
    <row r="3170" spans="1:18" x14ac:dyDescent="0.25">
      <c r="A3170">
        <v>3168</v>
      </c>
      <c r="B3170" t="s">
        <v>14591</v>
      </c>
      <c r="C3170" t="s">
        <v>14592</v>
      </c>
      <c r="D3170">
        <v>1</v>
      </c>
      <c r="E3170" t="s">
        <v>14593</v>
      </c>
      <c r="F3170" t="s">
        <v>14591</v>
      </c>
      <c r="G3170">
        <v>1420725</v>
      </c>
      <c r="H3170">
        <v>19526</v>
      </c>
      <c r="I3170">
        <v>2478</v>
      </c>
      <c r="J3170">
        <v>0</v>
      </c>
      <c r="K3170">
        <v>7</v>
      </c>
      <c r="L3170" t="s">
        <v>14594</v>
      </c>
      <c r="M3170">
        <v>10400</v>
      </c>
      <c r="N3170" t="s">
        <v>22</v>
      </c>
      <c r="O3170">
        <v>1334</v>
      </c>
      <c r="P3170" t="s">
        <v>14595</v>
      </c>
      <c r="Q3170">
        <v>1364</v>
      </c>
      <c r="R3170">
        <v>5686586</v>
      </c>
    </row>
    <row r="3171" spans="1:18" x14ac:dyDescent="0.25">
      <c r="A3171">
        <v>3169</v>
      </c>
      <c r="B3171" t="s">
        <v>14596</v>
      </c>
      <c r="C3171" t="s">
        <v>14597</v>
      </c>
      <c r="D3171">
        <v>1</v>
      </c>
      <c r="E3171" t="s">
        <v>14598</v>
      </c>
      <c r="F3171" t="s">
        <v>14599</v>
      </c>
      <c r="G3171">
        <v>92051</v>
      </c>
      <c r="H3171">
        <v>1774</v>
      </c>
      <c r="I3171">
        <v>93</v>
      </c>
      <c r="J3171">
        <v>0</v>
      </c>
      <c r="K3171">
        <v>1</v>
      </c>
      <c r="L3171" t="s">
        <v>14600</v>
      </c>
      <c r="M3171">
        <v>3020</v>
      </c>
      <c r="N3171" t="s">
        <v>22</v>
      </c>
      <c r="O3171">
        <v>118</v>
      </c>
      <c r="P3171" t="s">
        <v>14601</v>
      </c>
      <c r="Q3171">
        <v>590</v>
      </c>
      <c r="R3171">
        <v>253937</v>
      </c>
    </row>
    <row r="3172" spans="1:18" x14ac:dyDescent="0.25">
      <c r="A3172">
        <v>3170</v>
      </c>
      <c r="B3172" t="s">
        <v>14602</v>
      </c>
      <c r="C3172" t="s">
        <v>14603</v>
      </c>
      <c r="D3172">
        <v>1</v>
      </c>
      <c r="E3172" t="e">
        <f>-NLExHZ3pjQ</f>
        <v>#NAME?</v>
      </c>
      <c r="F3172" t="s">
        <v>14602</v>
      </c>
      <c r="G3172">
        <v>21217</v>
      </c>
      <c r="H3172">
        <v>695</v>
      </c>
      <c r="I3172">
        <v>9</v>
      </c>
      <c r="J3172">
        <v>0</v>
      </c>
      <c r="K3172">
        <v>0</v>
      </c>
      <c r="L3172" t="s">
        <v>14604</v>
      </c>
      <c r="M3172">
        <v>246000</v>
      </c>
      <c r="N3172" t="s">
        <v>22</v>
      </c>
      <c r="O3172">
        <v>139025</v>
      </c>
      <c r="P3172" t="s">
        <v>14605</v>
      </c>
      <c r="Q3172">
        <v>131</v>
      </c>
      <c r="R3172">
        <v>92930975</v>
      </c>
    </row>
    <row r="3173" spans="1:18" x14ac:dyDescent="0.25">
      <c r="A3173">
        <v>3171</v>
      </c>
      <c r="B3173" t="s">
        <v>14606</v>
      </c>
      <c r="C3173" t="s">
        <v>14607</v>
      </c>
      <c r="D3173">
        <v>1</v>
      </c>
      <c r="E3173" t="s">
        <v>14608</v>
      </c>
      <c r="F3173" t="s">
        <v>14609</v>
      </c>
      <c r="G3173">
        <v>3788</v>
      </c>
      <c r="H3173">
        <v>73</v>
      </c>
      <c r="I3173">
        <v>2</v>
      </c>
      <c r="J3173">
        <v>0</v>
      </c>
      <c r="K3173">
        <v>3</v>
      </c>
      <c r="L3173" t="s">
        <v>14368</v>
      </c>
      <c r="M3173">
        <v>14300</v>
      </c>
      <c r="N3173" t="s">
        <v>22</v>
      </c>
      <c r="O3173">
        <v>107</v>
      </c>
      <c r="P3173" t="s">
        <v>14610</v>
      </c>
      <c r="Q3173">
        <v>353</v>
      </c>
      <c r="R3173">
        <v>7667787</v>
      </c>
    </row>
    <row r="3174" spans="1:18" x14ac:dyDescent="0.25">
      <c r="A3174">
        <v>3172</v>
      </c>
      <c r="B3174" t="s">
        <v>14611</v>
      </c>
      <c r="C3174" t="s">
        <v>14612</v>
      </c>
      <c r="D3174">
        <v>1</v>
      </c>
      <c r="E3174" t="s">
        <v>14613</v>
      </c>
      <c r="F3174" t="s">
        <v>14611</v>
      </c>
      <c r="G3174">
        <v>55537</v>
      </c>
      <c r="H3174">
        <v>1246</v>
      </c>
      <c r="I3174">
        <v>36</v>
      </c>
      <c r="J3174">
        <v>0</v>
      </c>
      <c r="K3174">
        <v>17</v>
      </c>
      <c r="L3174" t="s">
        <v>14614</v>
      </c>
      <c r="M3174">
        <v>58</v>
      </c>
      <c r="N3174" t="s">
        <v>22</v>
      </c>
      <c r="O3174">
        <v>118</v>
      </c>
      <c r="P3174" t="s">
        <v>14615</v>
      </c>
      <c r="Q3174">
        <v>587</v>
      </c>
      <c r="R3174">
        <v>612378</v>
      </c>
    </row>
    <row r="3175" spans="1:18" x14ac:dyDescent="0.25">
      <c r="A3175">
        <v>3173</v>
      </c>
      <c r="B3175" t="s">
        <v>14616</v>
      </c>
      <c r="C3175" t="s">
        <v>14617</v>
      </c>
      <c r="D3175">
        <v>1</v>
      </c>
      <c r="E3175" t="s">
        <v>14618</v>
      </c>
      <c r="F3175" t="s">
        <v>14619</v>
      </c>
      <c r="G3175">
        <v>266619</v>
      </c>
      <c r="H3175">
        <v>4613</v>
      </c>
      <c r="I3175">
        <v>275</v>
      </c>
      <c r="J3175">
        <v>0</v>
      </c>
      <c r="K3175">
        <v>10</v>
      </c>
      <c r="L3175" t="s">
        <v>14620</v>
      </c>
      <c r="M3175">
        <v>754</v>
      </c>
      <c r="N3175" t="s">
        <v>22</v>
      </c>
      <c r="O3175">
        <v>168</v>
      </c>
      <c r="P3175" t="s">
        <v>14621</v>
      </c>
      <c r="Q3175">
        <v>1588</v>
      </c>
      <c r="R3175">
        <v>623967</v>
      </c>
    </row>
    <row r="3176" spans="1:18" x14ac:dyDescent="0.25">
      <c r="A3176">
        <v>3174</v>
      </c>
      <c r="B3176" t="s">
        <v>14622</v>
      </c>
      <c r="C3176" t="s">
        <v>14623</v>
      </c>
      <c r="D3176">
        <v>1</v>
      </c>
      <c r="E3176" t="s">
        <v>14624</v>
      </c>
      <c r="F3176" t="s">
        <v>14625</v>
      </c>
      <c r="G3176">
        <v>27899</v>
      </c>
      <c r="H3176">
        <v>146</v>
      </c>
      <c r="I3176">
        <v>3</v>
      </c>
      <c r="J3176">
        <v>0</v>
      </c>
      <c r="K3176">
        <v>4</v>
      </c>
      <c r="L3176" t="s">
        <v>14626</v>
      </c>
      <c r="M3176">
        <v>61900</v>
      </c>
      <c r="N3176" t="s">
        <v>22</v>
      </c>
      <c r="O3176">
        <v>579</v>
      </c>
      <c r="P3176" t="s">
        <v>14627</v>
      </c>
      <c r="Q3176">
        <v>3031</v>
      </c>
      <c r="R3176">
        <v>50050259</v>
      </c>
    </row>
    <row r="3177" spans="1:18" x14ac:dyDescent="0.25">
      <c r="A3177">
        <v>3175</v>
      </c>
      <c r="B3177" t="s">
        <v>14230</v>
      </c>
      <c r="C3177" t="s">
        <v>14628</v>
      </c>
      <c r="D3177">
        <v>1</v>
      </c>
      <c r="E3177" t="s">
        <v>14629</v>
      </c>
      <c r="F3177" t="s">
        <v>14630</v>
      </c>
      <c r="G3177">
        <v>46694</v>
      </c>
      <c r="H3177">
        <v>1186</v>
      </c>
      <c r="I3177">
        <v>238</v>
      </c>
      <c r="J3177">
        <v>0</v>
      </c>
      <c r="K3177">
        <v>5</v>
      </c>
      <c r="L3177" t="s">
        <v>14631</v>
      </c>
      <c r="M3177">
        <v>58</v>
      </c>
      <c r="N3177" t="s">
        <v>22</v>
      </c>
      <c r="O3177">
        <v>56</v>
      </c>
      <c r="P3177" t="s">
        <v>14632</v>
      </c>
      <c r="Q3177">
        <v>2219</v>
      </c>
      <c r="R3177">
        <v>111389</v>
      </c>
    </row>
    <row r="3178" spans="1:18" x14ac:dyDescent="0.25">
      <c r="A3178">
        <v>3176</v>
      </c>
      <c r="B3178" t="s">
        <v>14633</v>
      </c>
      <c r="C3178" t="s">
        <v>14634</v>
      </c>
      <c r="D3178">
        <v>1</v>
      </c>
      <c r="E3178" t="s">
        <v>14635</v>
      </c>
      <c r="F3178" t="s">
        <v>14636</v>
      </c>
      <c r="G3178">
        <v>67597</v>
      </c>
      <c r="H3178">
        <v>856</v>
      </c>
      <c r="I3178">
        <v>60</v>
      </c>
      <c r="J3178">
        <v>0</v>
      </c>
      <c r="K3178">
        <v>9</v>
      </c>
      <c r="L3178" t="s">
        <v>14637</v>
      </c>
      <c r="M3178">
        <v>187</v>
      </c>
      <c r="N3178" t="s">
        <v>22</v>
      </c>
      <c r="O3178">
        <v>49</v>
      </c>
      <c r="P3178" t="s">
        <v>14638</v>
      </c>
      <c r="Q3178">
        <v>1112</v>
      </c>
      <c r="R3178">
        <v>155124</v>
      </c>
    </row>
    <row r="3179" spans="1:18" x14ac:dyDescent="0.25">
      <c r="A3179">
        <v>3177</v>
      </c>
      <c r="B3179" t="s">
        <v>8035</v>
      </c>
      <c r="C3179" t="s">
        <v>14639</v>
      </c>
      <c r="D3179">
        <v>1</v>
      </c>
      <c r="E3179" t="s">
        <v>14640</v>
      </c>
      <c r="F3179" t="s">
        <v>8035</v>
      </c>
      <c r="G3179">
        <v>78554</v>
      </c>
      <c r="H3179">
        <v>866</v>
      </c>
      <c r="I3179">
        <v>97</v>
      </c>
      <c r="J3179">
        <v>0</v>
      </c>
      <c r="K3179">
        <v>0</v>
      </c>
      <c r="L3179" t="s">
        <v>14300</v>
      </c>
      <c r="M3179">
        <v>595</v>
      </c>
      <c r="N3179" t="s">
        <v>22</v>
      </c>
      <c r="O3179">
        <v>187</v>
      </c>
      <c r="P3179" t="s">
        <v>14641</v>
      </c>
      <c r="Q3179">
        <v>1227</v>
      </c>
      <c r="R3179">
        <v>20408290</v>
      </c>
    </row>
    <row r="3180" spans="1:18" x14ac:dyDescent="0.25">
      <c r="A3180">
        <v>3178</v>
      </c>
      <c r="B3180" t="s">
        <v>14642</v>
      </c>
      <c r="C3180" t="s">
        <v>14643</v>
      </c>
      <c r="D3180">
        <v>1</v>
      </c>
      <c r="E3180" t="s">
        <v>14644</v>
      </c>
      <c r="F3180" t="s">
        <v>14642</v>
      </c>
      <c r="G3180">
        <v>7329262</v>
      </c>
      <c r="H3180">
        <v>69479</v>
      </c>
      <c r="I3180">
        <v>10078</v>
      </c>
      <c r="J3180">
        <v>0</v>
      </c>
      <c r="K3180">
        <v>29</v>
      </c>
      <c r="L3180" t="s">
        <v>14255</v>
      </c>
      <c r="M3180">
        <v>2740</v>
      </c>
      <c r="N3180" t="s">
        <v>22</v>
      </c>
      <c r="O3180">
        <v>460</v>
      </c>
      <c r="P3180" t="s">
        <v>14645</v>
      </c>
      <c r="Q3180">
        <v>1029</v>
      </c>
      <c r="R3180">
        <v>47034881</v>
      </c>
    </row>
    <row r="3181" spans="1:18" x14ac:dyDescent="0.25">
      <c r="A3181">
        <v>3179</v>
      </c>
      <c r="B3181" t="s">
        <v>14646</v>
      </c>
      <c r="C3181" t="s">
        <v>14647</v>
      </c>
      <c r="D3181">
        <v>1</v>
      </c>
      <c r="E3181" t="s">
        <v>14648</v>
      </c>
      <c r="F3181" t="s">
        <v>14649</v>
      </c>
      <c r="G3181">
        <v>7784</v>
      </c>
      <c r="H3181">
        <v>111</v>
      </c>
      <c r="I3181">
        <v>20</v>
      </c>
      <c r="J3181">
        <v>0</v>
      </c>
      <c r="K3181">
        <v>1</v>
      </c>
      <c r="L3181" t="s">
        <v>14650</v>
      </c>
      <c r="M3181">
        <v>249</v>
      </c>
      <c r="N3181" t="s">
        <v>22</v>
      </c>
      <c r="O3181">
        <v>97</v>
      </c>
      <c r="P3181" t="s">
        <v>14651</v>
      </c>
      <c r="Q3181">
        <v>1106</v>
      </c>
      <c r="R3181">
        <v>445327</v>
      </c>
    </row>
    <row r="3182" spans="1:18" x14ac:dyDescent="0.25">
      <c r="A3182">
        <v>3180</v>
      </c>
      <c r="B3182" t="s">
        <v>14652</v>
      </c>
      <c r="C3182" t="s">
        <v>14653</v>
      </c>
      <c r="D3182">
        <v>1</v>
      </c>
      <c r="E3182" t="s">
        <v>14654</v>
      </c>
      <c r="F3182" t="s">
        <v>14655</v>
      </c>
      <c r="G3182">
        <v>28281</v>
      </c>
      <c r="H3182">
        <v>469</v>
      </c>
      <c r="I3182">
        <v>4</v>
      </c>
      <c r="J3182">
        <v>0</v>
      </c>
      <c r="K3182">
        <v>0</v>
      </c>
      <c r="L3182" t="s">
        <v>14656</v>
      </c>
      <c r="M3182">
        <v>1020</v>
      </c>
      <c r="N3182" t="s">
        <v>22</v>
      </c>
      <c r="O3182">
        <v>126</v>
      </c>
      <c r="P3182" t="s">
        <v>14657</v>
      </c>
      <c r="Q3182">
        <v>354</v>
      </c>
      <c r="R3182">
        <v>901566</v>
      </c>
    </row>
    <row r="3183" spans="1:18" x14ac:dyDescent="0.25">
      <c r="A3183">
        <v>3181</v>
      </c>
      <c r="B3183" t="s">
        <v>14658</v>
      </c>
      <c r="C3183" t="s">
        <v>14659</v>
      </c>
      <c r="D3183">
        <v>1</v>
      </c>
      <c r="E3183" t="s">
        <v>14660</v>
      </c>
      <c r="F3183" t="s">
        <v>14661</v>
      </c>
      <c r="G3183">
        <v>21127</v>
      </c>
      <c r="H3183">
        <v>435</v>
      </c>
      <c r="I3183">
        <v>30</v>
      </c>
      <c r="J3183">
        <v>0</v>
      </c>
      <c r="K3183">
        <v>1</v>
      </c>
      <c r="L3183" t="s">
        <v>14249</v>
      </c>
      <c r="M3183">
        <v>6630</v>
      </c>
      <c r="N3183" t="s">
        <v>22</v>
      </c>
      <c r="O3183">
        <v>120</v>
      </c>
      <c r="P3183" t="s">
        <v>14662</v>
      </c>
      <c r="Q3183">
        <v>1112</v>
      </c>
      <c r="R3183">
        <v>2646101</v>
      </c>
    </row>
    <row r="3184" spans="1:18" x14ac:dyDescent="0.25">
      <c r="A3184">
        <v>3182</v>
      </c>
      <c r="B3184" t="s">
        <v>14663</v>
      </c>
      <c r="C3184" t="s">
        <v>14664</v>
      </c>
      <c r="D3184">
        <v>1</v>
      </c>
      <c r="E3184" t="s">
        <v>14665</v>
      </c>
      <c r="F3184" t="s">
        <v>14663</v>
      </c>
      <c r="G3184">
        <v>276871</v>
      </c>
      <c r="H3184">
        <v>4280</v>
      </c>
      <c r="I3184">
        <v>381</v>
      </c>
      <c r="J3184">
        <v>0</v>
      </c>
      <c r="K3184">
        <v>24</v>
      </c>
      <c r="L3184" t="s">
        <v>14300</v>
      </c>
      <c r="M3184">
        <v>595</v>
      </c>
      <c r="N3184" t="s">
        <v>22</v>
      </c>
      <c r="O3184">
        <v>187</v>
      </c>
      <c r="P3184" t="s">
        <v>14666</v>
      </c>
      <c r="Q3184">
        <v>545</v>
      </c>
      <c r="R3184">
        <v>20408290</v>
      </c>
    </row>
    <row r="3185" spans="1:18" x14ac:dyDescent="0.25">
      <c r="A3185">
        <v>3183</v>
      </c>
      <c r="B3185" t="s">
        <v>14667</v>
      </c>
      <c r="C3185" t="s">
        <v>14668</v>
      </c>
      <c r="D3185">
        <v>1</v>
      </c>
      <c r="E3185" t="s">
        <v>14669</v>
      </c>
      <c r="F3185" t="s">
        <v>14670</v>
      </c>
      <c r="G3185">
        <v>460016</v>
      </c>
      <c r="H3185">
        <v>7225</v>
      </c>
      <c r="I3185">
        <v>186</v>
      </c>
      <c r="J3185">
        <v>0</v>
      </c>
      <c r="K3185">
        <v>37</v>
      </c>
      <c r="L3185" t="s">
        <v>14671</v>
      </c>
      <c r="M3185">
        <v>5470</v>
      </c>
      <c r="N3185" t="s">
        <v>22</v>
      </c>
      <c r="O3185">
        <v>1027</v>
      </c>
      <c r="P3185" t="s">
        <v>14672</v>
      </c>
      <c r="Q3185">
        <v>1245</v>
      </c>
      <c r="R3185">
        <v>1246578</v>
      </c>
    </row>
    <row r="3186" spans="1:18" x14ac:dyDescent="0.25">
      <c r="A3186">
        <v>3184</v>
      </c>
      <c r="B3186" t="s">
        <v>14673</v>
      </c>
      <c r="C3186" t="s">
        <v>14674</v>
      </c>
      <c r="D3186">
        <v>1</v>
      </c>
      <c r="E3186" t="s">
        <v>14675</v>
      </c>
      <c r="F3186" t="s">
        <v>14673</v>
      </c>
      <c r="G3186">
        <v>62763</v>
      </c>
      <c r="H3186">
        <v>1035</v>
      </c>
      <c r="I3186">
        <v>113</v>
      </c>
      <c r="J3186">
        <v>0</v>
      </c>
      <c r="K3186">
        <v>3</v>
      </c>
      <c r="L3186" t="s">
        <v>14676</v>
      </c>
      <c r="M3186">
        <v>1690</v>
      </c>
      <c r="N3186" t="s">
        <v>22</v>
      </c>
      <c r="O3186">
        <v>366</v>
      </c>
      <c r="P3186" t="s">
        <v>14677</v>
      </c>
      <c r="Q3186">
        <v>1147</v>
      </c>
      <c r="R3186">
        <v>742294</v>
      </c>
    </row>
    <row r="3187" spans="1:18" x14ac:dyDescent="0.25">
      <c r="A3187">
        <v>3185</v>
      </c>
      <c r="B3187" t="s">
        <v>12790</v>
      </c>
      <c r="C3187" t="s">
        <v>14678</v>
      </c>
      <c r="D3187">
        <v>1</v>
      </c>
      <c r="E3187" t="s">
        <v>14679</v>
      </c>
      <c r="F3187" t="s">
        <v>12790</v>
      </c>
      <c r="G3187">
        <v>335219</v>
      </c>
      <c r="H3187">
        <v>2328</v>
      </c>
      <c r="I3187">
        <v>140</v>
      </c>
      <c r="J3187">
        <v>0</v>
      </c>
      <c r="K3187">
        <v>19</v>
      </c>
      <c r="L3187" t="s">
        <v>14239</v>
      </c>
      <c r="M3187">
        <v>1500</v>
      </c>
      <c r="N3187" t="s">
        <v>22</v>
      </c>
      <c r="O3187">
        <v>106</v>
      </c>
      <c r="P3187" t="s">
        <v>14680</v>
      </c>
      <c r="Q3187">
        <v>398</v>
      </c>
      <c r="R3187">
        <v>1315581</v>
      </c>
    </row>
    <row r="3188" spans="1:18" x14ac:dyDescent="0.25">
      <c r="A3188">
        <v>3186</v>
      </c>
      <c r="B3188" t="s">
        <v>14681</v>
      </c>
      <c r="C3188" t="s">
        <v>14682</v>
      </c>
      <c r="D3188">
        <v>1</v>
      </c>
      <c r="E3188" t="s">
        <v>14683</v>
      </c>
      <c r="F3188" t="s">
        <v>14681</v>
      </c>
      <c r="G3188">
        <v>1116691</v>
      </c>
      <c r="H3188">
        <v>14404</v>
      </c>
      <c r="I3188">
        <v>849</v>
      </c>
      <c r="J3188">
        <v>0</v>
      </c>
      <c r="K3188">
        <v>24</v>
      </c>
      <c r="L3188" t="s">
        <v>14684</v>
      </c>
      <c r="M3188">
        <v>1700</v>
      </c>
      <c r="N3188" t="s">
        <v>22</v>
      </c>
      <c r="O3188">
        <v>349</v>
      </c>
      <c r="P3188" t="s">
        <v>14685</v>
      </c>
      <c r="Q3188">
        <v>1841</v>
      </c>
      <c r="R3188">
        <v>2088376</v>
      </c>
    </row>
    <row r="3189" spans="1:18" x14ac:dyDescent="0.25">
      <c r="A3189">
        <v>3187</v>
      </c>
      <c r="B3189" t="s">
        <v>14686</v>
      </c>
      <c r="C3189" t="s">
        <v>14687</v>
      </c>
      <c r="D3189">
        <v>1</v>
      </c>
      <c r="E3189" t="s">
        <v>14688</v>
      </c>
      <c r="F3189" t="s">
        <v>14689</v>
      </c>
      <c r="G3189">
        <v>637</v>
      </c>
      <c r="H3189">
        <v>13</v>
      </c>
      <c r="I3189">
        <v>2</v>
      </c>
      <c r="J3189">
        <v>0</v>
      </c>
      <c r="K3189">
        <v>0</v>
      </c>
      <c r="L3189" t="s">
        <v>14448</v>
      </c>
      <c r="M3189">
        <v>7820</v>
      </c>
      <c r="N3189" t="s">
        <v>22</v>
      </c>
      <c r="O3189">
        <v>685</v>
      </c>
      <c r="P3189" t="s">
        <v>14690</v>
      </c>
      <c r="Q3189">
        <v>1174</v>
      </c>
      <c r="R3189">
        <v>2551582</v>
      </c>
    </row>
    <row r="3190" spans="1:18" x14ac:dyDescent="0.25">
      <c r="A3190">
        <v>3188</v>
      </c>
      <c r="B3190" t="s">
        <v>14691</v>
      </c>
      <c r="C3190" t="s">
        <v>14692</v>
      </c>
      <c r="D3190">
        <v>1</v>
      </c>
      <c r="E3190" t="s">
        <v>14693</v>
      </c>
      <c r="F3190" t="s">
        <v>14694</v>
      </c>
      <c r="G3190">
        <v>142389</v>
      </c>
      <c r="H3190">
        <v>2424</v>
      </c>
      <c r="I3190">
        <v>313</v>
      </c>
      <c r="J3190">
        <v>0</v>
      </c>
      <c r="K3190">
        <v>24</v>
      </c>
      <c r="L3190" t="s">
        <v>14540</v>
      </c>
      <c r="M3190">
        <v>14000</v>
      </c>
      <c r="N3190" t="s">
        <v>22</v>
      </c>
      <c r="O3190">
        <v>51</v>
      </c>
      <c r="P3190" t="s">
        <v>14541</v>
      </c>
      <c r="Q3190">
        <v>1323</v>
      </c>
      <c r="R3190">
        <v>6573062</v>
      </c>
    </row>
    <row r="3191" spans="1:18" x14ac:dyDescent="0.25">
      <c r="A3191">
        <v>3189</v>
      </c>
      <c r="B3191" t="s">
        <v>14695</v>
      </c>
      <c r="C3191" t="s">
        <v>14696</v>
      </c>
      <c r="D3191">
        <v>1</v>
      </c>
      <c r="E3191" t="s">
        <v>14697</v>
      </c>
      <c r="F3191" t="s">
        <v>14698</v>
      </c>
      <c r="G3191">
        <v>159462</v>
      </c>
      <c r="H3191">
        <v>2800</v>
      </c>
      <c r="I3191">
        <v>81</v>
      </c>
      <c r="J3191">
        <v>0</v>
      </c>
      <c r="K3191">
        <v>39</v>
      </c>
      <c r="L3191" t="s">
        <v>14699</v>
      </c>
      <c r="M3191">
        <v>10600</v>
      </c>
      <c r="N3191" t="s">
        <v>22</v>
      </c>
      <c r="O3191">
        <v>462</v>
      </c>
      <c r="P3191" t="s">
        <v>14700</v>
      </c>
      <c r="Q3191">
        <v>1768</v>
      </c>
      <c r="R3191">
        <v>5018063</v>
      </c>
    </row>
    <row r="3192" spans="1:18" x14ac:dyDescent="0.25">
      <c r="A3192">
        <v>3190</v>
      </c>
      <c r="B3192" t="s">
        <v>14701</v>
      </c>
      <c r="C3192" t="s">
        <v>14702</v>
      </c>
      <c r="D3192">
        <v>1</v>
      </c>
      <c r="E3192" t="s">
        <v>14703</v>
      </c>
      <c r="F3192" t="s">
        <v>14701</v>
      </c>
      <c r="G3192">
        <v>78278</v>
      </c>
      <c r="H3192">
        <v>1689</v>
      </c>
      <c r="I3192">
        <v>76</v>
      </c>
      <c r="J3192">
        <v>0</v>
      </c>
      <c r="K3192">
        <v>0</v>
      </c>
      <c r="L3192" t="s">
        <v>14704</v>
      </c>
      <c r="M3192">
        <v>21300</v>
      </c>
      <c r="N3192" t="s">
        <v>22</v>
      </c>
      <c r="O3192">
        <v>93</v>
      </c>
      <c r="P3192" t="s">
        <v>14705</v>
      </c>
      <c r="Q3192">
        <v>230</v>
      </c>
      <c r="R3192">
        <v>10469408</v>
      </c>
    </row>
    <row r="3193" spans="1:18" x14ac:dyDescent="0.25">
      <c r="A3193">
        <v>3191</v>
      </c>
      <c r="B3193" t="s">
        <v>14706</v>
      </c>
      <c r="C3193" t="s">
        <v>14707</v>
      </c>
      <c r="D3193">
        <v>1</v>
      </c>
      <c r="E3193" t="s">
        <v>14708</v>
      </c>
      <c r="F3193" t="s">
        <v>14706</v>
      </c>
      <c r="G3193">
        <v>102773</v>
      </c>
      <c r="H3193">
        <v>1933</v>
      </c>
      <c r="I3193">
        <v>86</v>
      </c>
      <c r="J3193">
        <v>0</v>
      </c>
      <c r="K3193">
        <v>8</v>
      </c>
      <c r="L3193" t="s">
        <v>14585</v>
      </c>
      <c r="M3193">
        <v>1630</v>
      </c>
      <c r="N3193" t="s">
        <v>22</v>
      </c>
      <c r="O3193">
        <v>311</v>
      </c>
      <c r="P3193" t="s">
        <v>14709</v>
      </c>
      <c r="Q3193">
        <v>804</v>
      </c>
      <c r="R3193">
        <v>660761</v>
      </c>
    </row>
    <row r="3194" spans="1:18" x14ac:dyDescent="0.25">
      <c r="A3194">
        <v>3192</v>
      </c>
      <c r="B3194" t="s">
        <v>14710</v>
      </c>
      <c r="C3194" t="s">
        <v>14711</v>
      </c>
      <c r="D3194">
        <v>1</v>
      </c>
      <c r="E3194" t="s">
        <v>14712</v>
      </c>
      <c r="F3194" t="s">
        <v>14710</v>
      </c>
      <c r="G3194">
        <v>53350</v>
      </c>
      <c r="H3194">
        <v>1209</v>
      </c>
      <c r="I3194">
        <v>41</v>
      </c>
      <c r="J3194">
        <v>0</v>
      </c>
      <c r="K3194">
        <v>0</v>
      </c>
      <c r="L3194" t="s">
        <v>14713</v>
      </c>
      <c r="M3194">
        <v>200000</v>
      </c>
      <c r="N3194" t="s">
        <v>22</v>
      </c>
      <c r="O3194">
        <v>141302</v>
      </c>
      <c r="P3194" t="s">
        <v>14714</v>
      </c>
      <c r="Q3194">
        <v>197</v>
      </c>
      <c r="R3194">
        <v>40751484</v>
      </c>
    </row>
    <row r="3195" spans="1:18" x14ac:dyDescent="0.25">
      <c r="A3195">
        <v>3193</v>
      </c>
      <c r="B3195" t="s">
        <v>14715</v>
      </c>
      <c r="C3195" t="s">
        <v>14716</v>
      </c>
      <c r="D3195">
        <v>1</v>
      </c>
      <c r="E3195" t="s">
        <v>14717</v>
      </c>
      <c r="F3195" t="s">
        <v>14715</v>
      </c>
      <c r="G3195">
        <v>24464</v>
      </c>
      <c r="H3195">
        <v>433</v>
      </c>
      <c r="I3195">
        <v>24</v>
      </c>
      <c r="J3195">
        <v>0</v>
      </c>
      <c r="K3195">
        <v>0</v>
      </c>
      <c r="L3195" t="s">
        <v>14718</v>
      </c>
      <c r="M3195">
        <v>51200</v>
      </c>
      <c r="N3195" t="s">
        <v>22</v>
      </c>
      <c r="O3195">
        <v>180</v>
      </c>
      <c r="P3195" t="s">
        <v>14719</v>
      </c>
      <c r="Q3195">
        <v>49</v>
      </c>
      <c r="R3195">
        <v>15077998</v>
      </c>
    </row>
    <row r="3196" spans="1:18" x14ac:dyDescent="0.25">
      <c r="A3196">
        <v>3194</v>
      </c>
      <c r="B3196" t="s">
        <v>14720</v>
      </c>
      <c r="C3196" t="s">
        <v>14721</v>
      </c>
      <c r="D3196">
        <v>1</v>
      </c>
      <c r="E3196" t="s">
        <v>14722</v>
      </c>
      <c r="F3196" t="s">
        <v>14723</v>
      </c>
      <c r="G3196">
        <v>996234</v>
      </c>
      <c r="H3196">
        <v>12231</v>
      </c>
      <c r="I3196">
        <v>800</v>
      </c>
      <c r="J3196">
        <v>0</v>
      </c>
      <c r="K3196">
        <v>21</v>
      </c>
      <c r="L3196" t="s">
        <v>14312</v>
      </c>
      <c r="M3196">
        <v>2960</v>
      </c>
      <c r="N3196" t="s">
        <v>22</v>
      </c>
      <c r="O3196">
        <v>542</v>
      </c>
      <c r="P3196" t="s">
        <v>14724</v>
      </c>
      <c r="Q3196">
        <v>1568</v>
      </c>
      <c r="R3196">
        <v>35593601</v>
      </c>
    </row>
    <row r="3197" spans="1:18" x14ac:dyDescent="0.25">
      <c r="A3197">
        <v>3195</v>
      </c>
      <c r="B3197" t="s">
        <v>14725</v>
      </c>
      <c r="C3197" t="s">
        <v>14726</v>
      </c>
      <c r="D3197">
        <v>1</v>
      </c>
      <c r="E3197" t="s">
        <v>14727</v>
      </c>
      <c r="F3197" t="s">
        <v>14728</v>
      </c>
      <c r="G3197">
        <v>13957</v>
      </c>
      <c r="H3197">
        <v>413</v>
      </c>
      <c r="I3197">
        <v>5</v>
      </c>
      <c r="J3197">
        <v>0</v>
      </c>
      <c r="K3197">
        <v>0</v>
      </c>
      <c r="L3197" t="s">
        <v>14729</v>
      </c>
      <c r="M3197">
        <v>452</v>
      </c>
      <c r="N3197" t="s">
        <v>22</v>
      </c>
      <c r="O3197">
        <v>50</v>
      </c>
      <c r="P3197" t="s">
        <v>14730</v>
      </c>
      <c r="Q3197">
        <v>166</v>
      </c>
      <c r="R3197">
        <v>127697</v>
      </c>
    </row>
    <row r="3198" spans="1:18" x14ac:dyDescent="0.25">
      <c r="A3198">
        <v>3196</v>
      </c>
      <c r="B3198" t="s">
        <v>14731</v>
      </c>
      <c r="C3198" t="s">
        <v>14732</v>
      </c>
      <c r="D3198">
        <v>1</v>
      </c>
      <c r="E3198" t="s">
        <v>14733</v>
      </c>
      <c r="F3198" t="s">
        <v>14734</v>
      </c>
      <c r="G3198">
        <v>241333</v>
      </c>
      <c r="H3198">
        <v>3987</v>
      </c>
      <c r="I3198">
        <v>161</v>
      </c>
      <c r="J3198">
        <v>0</v>
      </c>
      <c r="K3198">
        <v>9</v>
      </c>
      <c r="L3198" t="s">
        <v>14735</v>
      </c>
      <c r="M3198">
        <v>1260</v>
      </c>
      <c r="N3198" t="s">
        <v>22</v>
      </c>
      <c r="O3198">
        <v>96</v>
      </c>
      <c r="P3198" t="s">
        <v>14736</v>
      </c>
      <c r="Q3198">
        <v>1532</v>
      </c>
      <c r="R3198">
        <v>446851</v>
      </c>
    </row>
    <row r="3199" spans="1:18" x14ac:dyDescent="0.25">
      <c r="A3199">
        <v>3197</v>
      </c>
      <c r="B3199" t="s">
        <v>14737</v>
      </c>
      <c r="C3199" t="s">
        <v>14738</v>
      </c>
      <c r="D3199">
        <v>1</v>
      </c>
      <c r="E3199" t="s">
        <v>14739</v>
      </c>
      <c r="F3199" t="s">
        <v>14740</v>
      </c>
      <c r="G3199">
        <v>30355</v>
      </c>
      <c r="H3199">
        <v>493</v>
      </c>
      <c r="I3199">
        <v>19</v>
      </c>
      <c r="J3199">
        <v>0</v>
      </c>
      <c r="K3199">
        <v>2</v>
      </c>
      <c r="L3199" t="s">
        <v>14741</v>
      </c>
      <c r="M3199">
        <v>5410</v>
      </c>
      <c r="N3199" t="s">
        <v>22</v>
      </c>
      <c r="O3199">
        <v>2091</v>
      </c>
      <c r="P3199" t="s">
        <v>14742</v>
      </c>
      <c r="Q3199">
        <v>1195</v>
      </c>
      <c r="R3199">
        <v>2263177</v>
      </c>
    </row>
    <row r="3200" spans="1:18" x14ac:dyDescent="0.25">
      <c r="A3200">
        <v>3198</v>
      </c>
      <c r="B3200" t="s">
        <v>14743</v>
      </c>
      <c r="C3200" t="s">
        <v>14744</v>
      </c>
      <c r="D3200">
        <v>1</v>
      </c>
      <c r="E3200" t="s">
        <v>14745</v>
      </c>
      <c r="F3200" t="s">
        <v>14746</v>
      </c>
      <c r="G3200">
        <v>7548</v>
      </c>
      <c r="H3200">
        <v>157</v>
      </c>
      <c r="I3200">
        <v>6</v>
      </c>
      <c r="J3200">
        <v>0</v>
      </c>
      <c r="K3200">
        <v>0</v>
      </c>
      <c r="L3200" t="s">
        <v>14747</v>
      </c>
      <c r="M3200">
        <v>2180</v>
      </c>
      <c r="N3200" t="s">
        <v>22</v>
      </c>
      <c r="O3200">
        <v>239</v>
      </c>
      <c r="P3200" t="s">
        <v>14748</v>
      </c>
      <c r="Q3200">
        <v>1476</v>
      </c>
      <c r="R3200">
        <v>460024</v>
      </c>
    </row>
    <row r="3201" spans="1:18" x14ac:dyDescent="0.25">
      <c r="A3201">
        <v>3199</v>
      </c>
      <c r="B3201" t="s">
        <v>14749</v>
      </c>
      <c r="C3201" t="s">
        <v>14750</v>
      </c>
      <c r="D3201">
        <v>1</v>
      </c>
      <c r="E3201" t="s">
        <v>14751</v>
      </c>
      <c r="F3201" t="s">
        <v>14752</v>
      </c>
    </row>
    <row r="3202" spans="1:18" x14ac:dyDescent="0.25">
      <c r="A3202">
        <v>3200</v>
      </c>
      <c r="B3202" t="s">
        <v>14753</v>
      </c>
      <c r="C3202" t="s">
        <v>14754</v>
      </c>
      <c r="D3202">
        <v>1</v>
      </c>
      <c r="E3202" t="s">
        <v>14755</v>
      </c>
      <c r="F3202" t="s">
        <v>14753</v>
      </c>
      <c r="G3202">
        <v>218625</v>
      </c>
      <c r="H3202">
        <v>3325</v>
      </c>
      <c r="I3202">
        <v>235</v>
      </c>
      <c r="J3202">
        <v>0</v>
      </c>
      <c r="K3202">
        <v>2</v>
      </c>
      <c r="L3202" t="s">
        <v>864</v>
      </c>
      <c r="M3202">
        <v>34400</v>
      </c>
      <c r="N3202" t="s">
        <v>22</v>
      </c>
      <c r="O3202">
        <v>58</v>
      </c>
      <c r="P3202" t="s">
        <v>14756</v>
      </c>
      <c r="Q3202">
        <v>111</v>
      </c>
      <c r="R3202">
        <v>142698747</v>
      </c>
    </row>
    <row r="3203" spans="1:18" x14ac:dyDescent="0.25">
      <c r="A3203">
        <v>3201</v>
      </c>
      <c r="B3203" t="s">
        <v>14757</v>
      </c>
      <c r="C3203" t="s">
        <v>14758</v>
      </c>
      <c r="D3203">
        <v>1</v>
      </c>
      <c r="E3203" t="s">
        <v>14759</v>
      </c>
      <c r="F3203" t="s">
        <v>14757</v>
      </c>
      <c r="G3203">
        <v>398166</v>
      </c>
      <c r="H3203">
        <v>4156</v>
      </c>
      <c r="I3203">
        <v>304</v>
      </c>
      <c r="J3203">
        <v>0</v>
      </c>
      <c r="K3203">
        <v>0</v>
      </c>
      <c r="L3203" t="s">
        <v>638</v>
      </c>
      <c r="M3203">
        <v>1980</v>
      </c>
      <c r="N3203" t="s">
        <v>22</v>
      </c>
      <c r="O3203">
        <v>74</v>
      </c>
      <c r="P3203" t="s">
        <v>14760</v>
      </c>
      <c r="Q3203">
        <v>188</v>
      </c>
      <c r="R3203">
        <v>48597895</v>
      </c>
    </row>
    <row r="3204" spans="1:18" x14ac:dyDescent="0.25">
      <c r="A3204">
        <v>3202</v>
      </c>
      <c r="B3204" t="s">
        <v>14761</v>
      </c>
      <c r="C3204" t="s">
        <v>14762</v>
      </c>
      <c r="D3204">
        <v>1</v>
      </c>
      <c r="E3204" t="s">
        <v>14763</v>
      </c>
      <c r="F3204" t="s">
        <v>14764</v>
      </c>
      <c r="G3204">
        <v>793265</v>
      </c>
      <c r="H3204">
        <v>6815</v>
      </c>
      <c r="I3204">
        <v>478</v>
      </c>
      <c r="J3204">
        <v>0</v>
      </c>
      <c r="K3204">
        <v>0</v>
      </c>
      <c r="L3204" t="s">
        <v>4295</v>
      </c>
      <c r="M3204">
        <v>689</v>
      </c>
      <c r="N3204" t="s">
        <v>22</v>
      </c>
      <c r="O3204">
        <v>36</v>
      </c>
      <c r="P3204" t="s">
        <v>14765</v>
      </c>
      <c r="Q3204">
        <v>230</v>
      </c>
      <c r="R3204">
        <v>29765073</v>
      </c>
    </row>
    <row r="3205" spans="1:18" x14ac:dyDescent="0.25">
      <c r="A3205">
        <v>3203</v>
      </c>
      <c r="B3205" t="s">
        <v>14766</v>
      </c>
      <c r="C3205" t="s">
        <v>14767</v>
      </c>
      <c r="D3205">
        <v>1</v>
      </c>
      <c r="E3205" t="s">
        <v>14768</v>
      </c>
      <c r="F3205" t="s">
        <v>14766</v>
      </c>
      <c r="G3205">
        <v>641019</v>
      </c>
      <c r="H3205">
        <v>4806</v>
      </c>
      <c r="I3205">
        <v>271</v>
      </c>
      <c r="J3205">
        <v>0</v>
      </c>
      <c r="K3205">
        <v>0</v>
      </c>
      <c r="L3205" t="s">
        <v>563</v>
      </c>
      <c r="M3205">
        <v>64200</v>
      </c>
      <c r="N3205" t="s">
        <v>22</v>
      </c>
      <c r="O3205">
        <v>101</v>
      </c>
      <c r="P3205" t="s">
        <v>1741</v>
      </c>
      <c r="Q3205">
        <v>139</v>
      </c>
      <c r="R3205">
        <v>90890709</v>
      </c>
    </row>
    <row r="3206" spans="1:18" x14ac:dyDescent="0.25">
      <c r="A3206">
        <v>3204</v>
      </c>
      <c r="B3206" t="s">
        <v>14769</v>
      </c>
      <c r="C3206" t="s">
        <v>14770</v>
      </c>
      <c r="D3206">
        <v>1</v>
      </c>
      <c r="E3206" t="s">
        <v>14771</v>
      </c>
      <c r="F3206" t="s">
        <v>14769</v>
      </c>
      <c r="G3206">
        <v>1037959</v>
      </c>
      <c r="H3206">
        <v>7448</v>
      </c>
      <c r="I3206">
        <v>641</v>
      </c>
      <c r="J3206">
        <v>0</v>
      </c>
      <c r="K3206">
        <v>2</v>
      </c>
      <c r="L3206" t="s">
        <v>864</v>
      </c>
      <c r="M3206">
        <v>34400</v>
      </c>
      <c r="N3206" t="s">
        <v>22</v>
      </c>
      <c r="O3206">
        <v>58</v>
      </c>
      <c r="P3206" t="s">
        <v>14772</v>
      </c>
      <c r="Q3206">
        <v>195</v>
      </c>
      <c r="R3206">
        <v>142698747</v>
      </c>
    </row>
    <row r="3207" spans="1:18" x14ac:dyDescent="0.25">
      <c r="A3207">
        <v>3205</v>
      </c>
      <c r="B3207" t="s">
        <v>14773</v>
      </c>
      <c r="C3207" t="s">
        <v>14774</v>
      </c>
      <c r="D3207">
        <v>1</v>
      </c>
      <c r="E3207" t="s">
        <v>14775</v>
      </c>
      <c r="F3207" t="s">
        <v>14776</v>
      </c>
      <c r="G3207">
        <v>3840193</v>
      </c>
      <c r="H3207">
        <v>65423</v>
      </c>
      <c r="I3207">
        <v>677</v>
      </c>
      <c r="J3207">
        <v>0</v>
      </c>
      <c r="K3207">
        <v>1514</v>
      </c>
      <c r="L3207" t="s">
        <v>14777</v>
      </c>
      <c r="M3207">
        <v>1650000</v>
      </c>
      <c r="N3207" t="s">
        <v>22</v>
      </c>
      <c r="O3207">
        <v>78</v>
      </c>
      <c r="P3207" t="s">
        <v>14778</v>
      </c>
      <c r="Q3207">
        <v>243</v>
      </c>
      <c r="R3207">
        <v>635416458</v>
      </c>
    </row>
    <row r="3208" spans="1:18" x14ac:dyDescent="0.25">
      <c r="A3208">
        <v>3206</v>
      </c>
      <c r="B3208" t="s">
        <v>14779</v>
      </c>
      <c r="C3208" t="s">
        <v>14780</v>
      </c>
      <c r="D3208">
        <v>1</v>
      </c>
      <c r="E3208" t="s">
        <v>14781</v>
      </c>
      <c r="F3208" t="s">
        <v>14779</v>
      </c>
      <c r="G3208">
        <v>778800</v>
      </c>
      <c r="H3208">
        <v>9058</v>
      </c>
      <c r="I3208">
        <v>1104</v>
      </c>
      <c r="J3208">
        <v>0</v>
      </c>
      <c r="K3208">
        <v>1</v>
      </c>
      <c r="L3208" t="s">
        <v>369</v>
      </c>
      <c r="M3208">
        <v>215000</v>
      </c>
      <c r="N3208" t="s">
        <v>22</v>
      </c>
      <c r="O3208">
        <v>245</v>
      </c>
      <c r="P3208" t="s">
        <v>14782</v>
      </c>
      <c r="Q3208">
        <v>216</v>
      </c>
      <c r="R3208">
        <v>380102331</v>
      </c>
    </row>
    <row r="3209" spans="1:18" x14ac:dyDescent="0.25">
      <c r="A3209">
        <v>3207</v>
      </c>
      <c r="B3209" t="s">
        <v>14783</v>
      </c>
      <c r="C3209" t="s">
        <v>14784</v>
      </c>
      <c r="D3209">
        <v>1</v>
      </c>
      <c r="E3209" t="s">
        <v>14785</v>
      </c>
      <c r="F3209" t="s">
        <v>14783</v>
      </c>
      <c r="G3209">
        <v>493158</v>
      </c>
      <c r="H3209">
        <v>5806</v>
      </c>
      <c r="I3209">
        <v>554</v>
      </c>
      <c r="J3209">
        <v>0</v>
      </c>
      <c r="K3209">
        <v>0</v>
      </c>
      <c r="L3209" t="s">
        <v>4014</v>
      </c>
      <c r="M3209">
        <v>2940</v>
      </c>
      <c r="N3209" t="s">
        <v>22</v>
      </c>
      <c r="O3209">
        <v>41</v>
      </c>
      <c r="P3209" t="s">
        <v>14786</v>
      </c>
      <c r="Q3209">
        <v>104</v>
      </c>
      <c r="R3209">
        <v>60439763</v>
      </c>
    </row>
    <row r="3210" spans="1:18" x14ac:dyDescent="0.25">
      <c r="A3210">
        <v>3208</v>
      </c>
      <c r="B3210" t="s">
        <v>14787</v>
      </c>
      <c r="C3210" t="s">
        <v>14788</v>
      </c>
      <c r="D3210">
        <v>1</v>
      </c>
      <c r="E3210" t="s">
        <v>14789</v>
      </c>
      <c r="F3210" t="s">
        <v>14787</v>
      </c>
      <c r="G3210">
        <v>424113</v>
      </c>
      <c r="H3210">
        <v>3318</v>
      </c>
      <c r="I3210">
        <v>329</v>
      </c>
      <c r="J3210">
        <v>0</v>
      </c>
      <c r="K3210">
        <v>1</v>
      </c>
      <c r="L3210" t="s">
        <v>4014</v>
      </c>
      <c r="M3210">
        <v>2940</v>
      </c>
      <c r="N3210" t="s">
        <v>22</v>
      </c>
      <c r="O3210">
        <v>41</v>
      </c>
      <c r="P3210" t="s">
        <v>14790</v>
      </c>
      <c r="Q3210">
        <v>166</v>
      </c>
      <c r="R3210">
        <v>60439763</v>
      </c>
    </row>
    <row r="3211" spans="1:18" x14ac:dyDescent="0.25">
      <c r="A3211">
        <v>3209</v>
      </c>
      <c r="B3211" t="s">
        <v>14791</v>
      </c>
      <c r="C3211" t="s">
        <v>14792</v>
      </c>
      <c r="D3211">
        <v>1</v>
      </c>
      <c r="E3211" t="s">
        <v>14793</v>
      </c>
      <c r="F3211" t="s">
        <v>14791</v>
      </c>
      <c r="G3211">
        <v>830527</v>
      </c>
      <c r="H3211">
        <v>6266</v>
      </c>
      <c r="I3211">
        <v>935</v>
      </c>
      <c r="J3211">
        <v>0</v>
      </c>
      <c r="K3211">
        <v>1</v>
      </c>
      <c r="L3211" t="s">
        <v>448</v>
      </c>
      <c r="M3211">
        <v>60500</v>
      </c>
      <c r="N3211" t="s">
        <v>22</v>
      </c>
      <c r="O3211">
        <v>273</v>
      </c>
      <c r="P3211" t="s">
        <v>14794</v>
      </c>
      <c r="Q3211">
        <v>201</v>
      </c>
      <c r="R3211">
        <v>221279285</v>
      </c>
    </row>
    <row r="3212" spans="1:18" x14ac:dyDescent="0.25">
      <c r="A3212">
        <v>3210</v>
      </c>
      <c r="B3212" t="s">
        <v>14795</v>
      </c>
      <c r="C3212" t="s">
        <v>14796</v>
      </c>
      <c r="D3212">
        <v>1</v>
      </c>
      <c r="E3212" t="s">
        <v>14797</v>
      </c>
      <c r="F3212" t="s">
        <v>14795</v>
      </c>
      <c r="G3212">
        <v>19168</v>
      </c>
      <c r="H3212">
        <v>475</v>
      </c>
      <c r="I3212">
        <v>15</v>
      </c>
      <c r="J3212">
        <v>0</v>
      </c>
      <c r="K3212">
        <v>0</v>
      </c>
      <c r="L3212" t="s">
        <v>14798</v>
      </c>
      <c r="M3212">
        <v>7160</v>
      </c>
      <c r="N3212" t="s">
        <v>22</v>
      </c>
      <c r="O3212">
        <v>35</v>
      </c>
      <c r="P3212" t="s">
        <v>14799</v>
      </c>
      <c r="Q3212">
        <v>132</v>
      </c>
      <c r="R3212">
        <v>3955031</v>
      </c>
    </row>
    <row r="3213" spans="1:18" x14ac:dyDescent="0.25">
      <c r="A3213">
        <v>3211</v>
      </c>
      <c r="B3213" t="s">
        <v>14800</v>
      </c>
      <c r="C3213" t="s">
        <v>14801</v>
      </c>
      <c r="D3213">
        <v>1</v>
      </c>
      <c r="E3213" t="s">
        <v>14802</v>
      </c>
      <c r="F3213" t="s">
        <v>14800</v>
      </c>
      <c r="G3213">
        <v>587183</v>
      </c>
      <c r="H3213">
        <v>8264</v>
      </c>
      <c r="I3213">
        <v>369</v>
      </c>
      <c r="J3213">
        <v>0</v>
      </c>
      <c r="K3213">
        <v>1</v>
      </c>
      <c r="L3213" t="s">
        <v>9700</v>
      </c>
      <c r="M3213">
        <v>8900</v>
      </c>
      <c r="N3213" t="s">
        <v>22</v>
      </c>
      <c r="O3213">
        <v>117</v>
      </c>
      <c r="P3213" t="s">
        <v>14803</v>
      </c>
      <c r="Q3213">
        <v>152</v>
      </c>
      <c r="R3213">
        <v>8431428</v>
      </c>
    </row>
    <row r="3214" spans="1:18" x14ac:dyDescent="0.25">
      <c r="A3214">
        <v>3212</v>
      </c>
      <c r="B3214" t="s">
        <v>14804</v>
      </c>
      <c r="C3214" t="s">
        <v>14805</v>
      </c>
      <c r="D3214">
        <v>1</v>
      </c>
      <c r="E3214" t="s">
        <v>14806</v>
      </c>
      <c r="F3214" t="s">
        <v>14804</v>
      </c>
      <c r="G3214">
        <v>177119</v>
      </c>
      <c r="H3214">
        <v>1842</v>
      </c>
      <c r="I3214">
        <v>54</v>
      </c>
      <c r="J3214">
        <v>0</v>
      </c>
      <c r="K3214">
        <v>1</v>
      </c>
      <c r="L3214" t="s">
        <v>8313</v>
      </c>
      <c r="M3214">
        <v>8530</v>
      </c>
      <c r="N3214" t="s">
        <v>22</v>
      </c>
      <c r="O3214">
        <v>10</v>
      </c>
      <c r="P3214" t="s">
        <v>14807</v>
      </c>
      <c r="Q3214">
        <v>172</v>
      </c>
      <c r="R3214">
        <v>3038726</v>
      </c>
    </row>
    <row r="3215" spans="1:18" x14ac:dyDescent="0.25">
      <c r="A3215">
        <v>3213</v>
      </c>
      <c r="B3215" t="s">
        <v>14808</v>
      </c>
      <c r="C3215" t="s">
        <v>14809</v>
      </c>
      <c r="D3215">
        <v>1</v>
      </c>
      <c r="E3215" t="s">
        <v>14810</v>
      </c>
      <c r="F3215" t="s">
        <v>14808</v>
      </c>
      <c r="G3215">
        <v>1084013</v>
      </c>
      <c r="H3215">
        <v>9650</v>
      </c>
      <c r="I3215">
        <v>390</v>
      </c>
      <c r="J3215">
        <v>0</v>
      </c>
      <c r="K3215">
        <v>3</v>
      </c>
      <c r="L3215" t="s">
        <v>1392</v>
      </c>
      <c r="M3215">
        <v>404</v>
      </c>
      <c r="N3215" t="s">
        <v>22</v>
      </c>
      <c r="O3215">
        <v>66</v>
      </c>
      <c r="P3215" t="s">
        <v>1393</v>
      </c>
      <c r="Q3215">
        <v>215</v>
      </c>
      <c r="R3215">
        <v>51223680</v>
      </c>
    </row>
    <row r="3216" spans="1:18" x14ac:dyDescent="0.25">
      <c r="A3216">
        <v>3214</v>
      </c>
      <c r="B3216" t="s">
        <v>14811</v>
      </c>
      <c r="C3216" t="s">
        <v>14812</v>
      </c>
      <c r="D3216">
        <v>1</v>
      </c>
      <c r="E3216" t="s">
        <v>14813</v>
      </c>
      <c r="F3216" t="s">
        <v>14814</v>
      </c>
      <c r="G3216">
        <v>288087</v>
      </c>
      <c r="H3216">
        <v>2361</v>
      </c>
      <c r="I3216">
        <v>120</v>
      </c>
      <c r="J3216">
        <v>0</v>
      </c>
      <c r="K3216">
        <v>0</v>
      </c>
      <c r="L3216" t="s">
        <v>80</v>
      </c>
      <c r="M3216">
        <v>168</v>
      </c>
      <c r="N3216" t="s">
        <v>22</v>
      </c>
      <c r="O3216">
        <v>88</v>
      </c>
      <c r="P3216" t="s">
        <v>14815</v>
      </c>
      <c r="Q3216">
        <v>243</v>
      </c>
      <c r="R3216">
        <v>62657043</v>
      </c>
    </row>
    <row r="3217" spans="1:18" x14ac:dyDescent="0.25">
      <c r="A3217">
        <v>3215</v>
      </c>
      <c r="B3217" t="s">
        <v>14816</v>
      </c>
      <c r="C3217" t="s">
        <v>14817</v>
      </c>
      <c r="D3217">
        <v>1</v>
      </c>
      <c r="E3217" t="s">
        <v>14818</v>
      </c>
      <c r="F3217" t="s">
        <v>14816</v>
      </c>
      <c r="G3217">
        <v>528634</v>
      </c>
      <c r="H3217">
        <v>4480</v>
      </c>
      <c r="I3217">
        <v>338</v>
      </c>
      <c r="J3217">
        <v>0</v>
      </c>
      <c r="K3217">
        <v>0</v>
      </c>
      <c r="L3217" t="s">
        <v>638</v>
      </c>
      <c r="M3217">
        <v>1980</v>
      </c>
      <c r="N3217" t="s">
        <v>22</v>
      </c>
      <c r="O3217">
        <v>74</v>
      </c>
      <c r="P3217" t="s">
        <v>14819</v>
      </c>
      <c r="Q3217">
        <v>197</v>
      </c>
      <c r="R3217">
        <v>48597895</v>
      </c>
    </row>
    <row r="3218" spans="1:18" x14ac:dyDescent="0.25">
      <c r="A3218">
        <v>3216</v>
      </c>
      <c r="B3218" t="s">
        <v>14820</v>
      </c>
      <c r="C3218" t="s">
        <v>14821</v>
      </c>
      <c r="D3218">
        <v>1</v>
      </c>
      <c r="E3218" t="s">
        <v>14822</v>
      </c>
      <c r="F3218" t="s">
        <v>14820</v>
      </c>
      <c r="G3218">
        <v>1178664</v>
      </c>
      <c r="H3218">
        <v>11112</v>
      </c>
      <c r="I3218">
        <v>873</v>
      </c>
      <c r="J3218">
        <v>0</v>
      </c>
      <c r="K3218">
        <v>2</v>
      </c>
      <c r="L3218" t="s">
        <v>203</v>
      </c>
      <c r="M3218">
        <v>336</v>
      </c>
      <c r="N3218" t="s">
        <v>22</v>
      </c>
      <c r="O3218">
        <v>139</v>
      </c>
      <c r="P3218" t="s">
        <v>14823</v>
      </c>
      <c r="Q3218">
        <v>146</v>
      </c>
      <c r="R3218">
        <v>6847678</v>
      </c>
    </row>
    <row r="3219" spans="1:18" x14ac:dyDescent="0.25">
      <c r="A3219">
        <v>3217</v>
      </c>
      <c r="B3219" t="s">
        <v>14824</v>
      </c>
      <c r="C3219" t="s">
        <v>14825</v>
      </c>
      <c r="D3219">
        <v>1</v>
      </c>
      <c r="E3219" t="s">
        <v>14826</v>
      </c>
      <c r="F3219" t="s">
        <v>14824</v>
      </c>
      <c r="G3219">
        <v>717968</v>
      </c>
      <c r="H3219">
        <v>10028</v>
      </c>
      <c r="I3219">
        <v>287</v>
      </c>
      <c r="J3219">
        <v>0</v>
      </c>
      <c r="K3219">
        <v>2</v>
      </c>
      <c r="L3219" t="s">
        <v>309</v>
      </c>
      <c r="M3219">
        <v>26000</v>
      </c>
      <c r="N3219" t="s">
        <v>22</v>
      </c>
      <c r="O3219">
        <v>147</v>
      </c>
      <c r="P3219" t="s">
        <v>14827</v>
      </c>
      <c r="Q3219">
        <v>160</v>
      </c>
      <c r="R3219">
        <v>81969200</v>
      </c>
    </row>
    <row r="3220" spans="1:18" x14ac:dyDescent="0.25">
      <c r="A3220">
        <v>3218</v>
      </c>
      <c r="B3220" t="s">
        <v>472</v>
      </c>
      <c r="C3220" t="s">
        <v>14828</v>
      </c>
      <c r="D3220">
        <v>1</v>
      </c>
      <c r="E3220" t="s">
        <v>14829</v>
      </c>
      <c r="F3220" t="s">
        <v>472</v>
      </c>
      <c r="G3220">
        <v>643803</v>
      </c>
      <c r="H3220">
        <v>5011</v>
      </c>
      <c r="I3220">
        <v>378</v>
      </c>
      <c r="J3220">
        <v>0</v>
      </c>
      <c r="K3220">
        <v>0</v>
      </c>
      <c r="L3220" t="s">
        <v>27</v>
      </c>
      <c r="M3220">
        <v>2000</v>
      </c>
      <c r="N3220" t="s">
        <v>22</v>
      </c>
      <c r="O3220">
        <v>45</v>
      </c>
      <c r="P3220" t="s">
        <v>14830</v>
      </c>
      <c r="Q3220">
        <v>153</v>
      </c>
      <c r="R3220">
        <v>398670362</v>
      </c>
    </row>
    <row r="3221" spans="1:18" x14ac:dyDescent="0.25">
      <c r="A3221">
        <v>3219</v>
      </c>
      <c r="B3221" t="s">
        <v>14831</v>
      </c>
      <c r="C3221" t="s">
        <v>14832</v>
      </c>
      <c r="D3221">
        <v>1</v>
      </c>
      <c r="E3221" t="s">
        <v>14833</v>
      </c>
      <c r="F3221" t="s">
        <v>14831</v>
      </c>
      <c r="G3221">
        <v>332519</v>
      </c>
      <c r="H3221">
        <v>2808</v>
      </c>
      <c r="I3221">
        <v>197</v>
      </c>
      <c r="J3221">
        <v>0</v>
      </c>
      <c r="K3221">
        <v>1</v>
      </c>
      <c r="L3221" t="s">
        <v>66</v>
      </c>
      <c r="M3221">
        <v>1520</v>
      </c>
      <c r="N3221" t="s">
        <v>22</v>
      </c>
      <c r="O3221">
        <v>242</v>
      </c>
      <c r="P3221" t="s">
        <v>14834</v>
      </c>
      <c r="Q3221">
        <v>125</v>
      </c>
      <c r="R3221">
        <v>14801820</v>
      </c>
    </row>
    <row r="3222" spans="1:18" x14ac:dyDescent="0.25">
      <c r="A3222">
        <v>3220</v>
      </c>
      <c r="B3222" t="s">
        <v>14835</v>
      </c>
      <c r="C3222" t="s">
        <v>14836</v>
      </c>
      <c r="D3222">
        <v>1</v>
      </c>
      <c r="E3222" t="s">
        <v>14837</v>
      </c>
      <c r="F3222" t="s">
        <v>14835</v>
      </c>
      <c r="G3222">
        <v>800022</v>
      </c>
      <c r="H3222">
        <v>9697</v>
      </c>
      <c r="I3222">
        <v>339</v>
      </c>
      <c r="J3222">
        <v>0</v>
      </c>
      <c r="K3222">
        <v>0</v>
      </c>
      <c r="L3222" t="s">
        <v>80</v>
      </c>
      <c r="M3222">
        <v>168</v>
      </c>
      <c r="N3222" t="s">
        <v>22</v>
      </c>
      <c r="O3222">
        <v>88</v>
      </c>
      <c r="P3222" t="s">
        <v>14838</v>
      </c>
      <c r="Q3222">
        <v>68</v>
      </c>
      <c r="R3222">
        <v>62657043</v>
      </c>
    </row>
    <row r="3223" spans="1:18" x14ac:dyDescent="0.25">
      <c r="A3223">
        <v>3221</v>
      </c>
      <c r="B3223" t="s">
        <v>14839</v>
      </c>
      <c r="C3223" t="s">
        <v>14840</v>
      </c>
      <c r="D3223">
        <v>1</v>
      </c>
      <c r="E3223" t="s">
        <v>14841</v>
      </c>
      <c r="F3223" t="s">
        <v>14839</v>
      </c>
      <c r="G3223">
        <v>842815</v>
      </c>
      <c r="H3223">
        <v>5796</v>
      </c>
      <c r="I3223">
        <v>278</v>
      </c>
      <c r="J3223">
        <v>0</v>
      </c>
      <c r="K3223">
        <v>1</v>
      </c>
      <c r="L3223" t="s">
        <v>14842</v>
      </c>
      <c r="M3223">
        <v>6540</v>
      </c>
      <c r="N3223" t="s">
        <v>22</v>
      </c>
      <c r="O3223">
        <v>36</v>
      </c>
      <c r="P3223" t="s">
        <v>14843</v>
      </c>
      <c r="Q3223">
        <v>265</v>
      </c>
      <c r="R3223">
        <v>6238324</v>
      </c>
    </row>
    <row r="3224" spans="1:18" x14ac:dyDescent="0.25">
      <c r="A3224">
        <v>3222</v>
      </c>
      <c r="B3224" t="s">
        <v>14844</v>
      </c>
      <c r="C3224" t="s">
        <v>14845</v>
      </c>
      <c r="D3224">
        <v>1</v>
      </c>
      <c r="E3224" t="s">
        <v>14846</v>
      </c>
      <c r="F3224" t="s">
        <v>14844</v>
      </c>
      <c r="G3224">
        <v>362312</v>
      </c>
      <c r="H3224">
        <v>2583</v>
      </c>
      <c r="I3224">
        <v>112</v>
      </c>
      <c r="J3224">
        <v>0</v>
      </c>
      <c r="K3224">
        <v>0</v>
      </c>
      <c r="L3224" t="s">
        <v>61</v>
      </c>
      <c r="M3224">
        <v>2520</v>
      </c>
      <c r="N3224" t="s">
        <v>22</v>
      </c>
      <c r="O3224">
        <v>153</v>
      </c>
      <c r="P3224" t="s">
        <v>14847</v>
      </c>
      <c r="Q3224">
        <v>138</v>
      </c>
      <c r="R3224">
        <v>588611473</v>
      </c>
    </row>
    <row r="3225" spans="1:18" x14ac:dyDescent="0.25">
      <c r="A3225">
        <v>3223</v>
      </c>
      <c r="B3225" t="s">
        <v>14848</v>
      </c>
      <c r="C3225" t="s">
        <v>14849</v>
      </c>
      <c r="D3225">
        <v>1</v>
      </c>
      <c r="E3225" t="s">
        <v>14850</v>
      </c>
      <c r="F3225" t="s">
        <v>14848</v>
      </c>
      <c r="G3225">
        <v>762273</v>
      </c>
      <c r="H3225">
        <v>4961</v>
      </c>
      <c r="I3225">
        <v>577</v>
      </c>
      <c r="J3225">
        <v>0</v>
      </c>
      <c r="K3225">
        <v>0</v>
      </c>
      <c r="L3225" t="s">
        <v>14851</v>
      </c>
      <c r="M3225">
        <v>71</v>
      </c>
      <c r="N3225" t="s">
        <v>22</v>
      </c>
      <c r="O3225">
        <v>1</v>
      </c>
      <c r="P3225" t="s">
        <v>14852</v>
      </c>
      <c r="Q3225">
        <v>139</v>
      </c>
      <c r="R3225">
        <v>761117</v>
      </c>
    </row>
    <row r="3226" spans="1:18" x14ac:dyDescent="0.25">
      <c r="A3226">
        <v>3224</v>
      </c>
      <c r="B3226" t="s">
        <v>14853</v>
      </c>
      <c r="C3226" t="s">
        <v>14854</v>
      </c>
      <c r="D3226">
        <v>1</v>
      </c>
      <c r="E3226" t="s">
        <v>14855</v>
      </c>
      <c r="F3226" t="s">
        <v>14853</v>
      </c>
      <c r="G3226">
        <v>136776</v>
      </c>
      <c r="H3226">
        <v>2008</v>
      </c>
      <c r="I3226">
        <v>71</v>
      </c>
      <c r="J3226">
        <v>0</v>
      </c>
      <c r="K3226">
        <v>0</v>
      </c>
      <c r="L3226" t="s">
        <v>9700</v>
      </c>
      <c r="M3226">
        <v>8900</v>
      </c>
      <c r="N3226" t="s">
        <v>22</v>
      </c>
      <c r="O3226">
        <v>117</v>
      </c>
      <c r="P3226" t="s">
        <v>14856</v>
      </c>
      <c r="Q3226">
        <v>152</v>
      </c>
      <c r="R3226">
        <v>8431428</v>
      </c>
    </row>
    <row r="3227" spans="1:18" x14ac:dyDescent="0.25">
      <c r="A3227">
        <v>3225</v>
      </c>
      <c r="B3227" t="s">
        <v>14857</v>
      </c>
      <c r="C3227" t="s">
        <v>14858</v>
      </c>
      <c r="D3227">
        <v>1</v>
      </c>
      <c r="E3227" t="s">
        <v>14859</v>
      </c>
      <c r="F3227" t="s">
        <v>14857</v>
      </c>
      <c r="G3227">
        <v>282331</v>
      </c>
      <c r="H3227">
        <v>2270</v>
      </c>
      <c r="I3227">
        <v>89</v>
      </c>
      <c r="J3227">
        <v>0</v>
      </c>
      <c r="K3227">
        <v>0</v>
      </c>
      <c r="L3227" t="s">
        <v>61</v>
      </c>
      <c r="M3227">
        <v>2520</v>
      </c>
      <c r="N3227" t="s">
        <v>22</v>
      </c>
      <c r="O3227">
        <v>153</v>
      </c>
      <c r="P3227" t="s">
        <v>14860</v>
      </c>
      <c r="Q3227">
        <v>138</v>
      </c>
      <c r="R3227">
        <v>588611473</v>
      </c>
    </row>
    <row r="3228" spans="1:18" x14ac:dyDescent="0.25">
      <c r="A3228">
        <v>3226</v>
      </c>
      <c r="B3228" t="s">
        <v>14861</v>
      </c>
      <c r="C3228" t="s">
        <v>14862</v>
      </c>
      <c r="D3228">
        <v>1</v>
      </c>
      <c r="E3228" t="s">
        <v>14863</v>
      </c>
      <c r="F3228" t="s">
        <v>14861</v>
      </c>
      <c r="G3228">
        <v>348158</v>
      </c>
      <c r="H3228">
        <v>4629</v>
      </c>
      <c r="I3228">
        <v>143</v>
      </c>
      <c r="J3228">
        <v>0</v>
      </c>
      <c r="K3228">
        <v>1</v>
      </c>
      <c r="L3228" t="s">
        <v>519</v>
      </c>
      <c r="M3228">
        <v>7980</v>
      </c>
      <c r="N3228" t="s">
        <v>22</v>
      </c>
      <c r="O3228">
        <v>112</v>
      </c>
      <c r="P3228" t="s">
        <v>14864</v>
      </c>
      <c r="Q3228">
        <v>75</v>
      </c>
      <c r="R3228">
        <v>700104791</v>
      </c>
    </row>
    <row r="3229" spans="1:18" x14ac:dyDescent="0.25">
      <c r="A3229">
        <v>3227</v>
      </c>
      <c r="B3229" t="s">
        <v>14865</v>
      </c>
      <c r="C3229" t="s">
        <v>14866</v>
      </c>
      <c r="D3229">
        <v>1</v>
      </c>
      <c r="E3229" t="s">
        <v>14867</v>
      </c>
      <c r="F3229" t="s">
        <v>14865</v>
      </c>
      <c r="G3229">
        <v>656722</v>
      </c>
      <c r="H3229">
        <v>4642</v>
      </c>
      <c r="I3229">
        <v>352</v>
      </c>
      <c r="J3229">
        <v>0</v>
      </c>
      <c r="K3229">
        <v>0</v>
      </c>
      <c r="L3229" t="s">
        <v>14868</v>
      </c>
      <c r="M3229">
        <v>1960</v>
      </c>
      <c r="N3229" t="s">
        <v>22</v>
      </c>
      <c r="O3229">
        <v>115</v>
      </c>
      <c r="P3229" t="s">
        <v>14869</v>
      </c>
      <c r="Q3229">
        <v>145</v>
      </c>
      <c r="R3229">
        <v>30482903</v>
      </c>
    </row>
    <row r="3230" spans="1:18" x14ac:dyDescent="0.25">
      <c r="A3230">
        <v>3228</v>
      </c>
      <c r="B3230" t="s">
        <v>14870</v>
      </c>
      <c r="C3230" t="s">
        <v>14871</v>
      </c>
      <c r="D3230">
        <v>1</v>
      </c>
      <c r="E3230" t="s">
        <v>14872</v>
      </c>
      <c r="F3230" t="s">
        <v>14870</v>
      </c>
      <c r="G3230">
        <v>4195511</v>
      </c>
      <c r="H3230">
        <v>23814</v>
      </c>
      <c r="I3230">
        <v>1712</v>
      </c>
      <c r="J3230">
        <v>0</v>
      </c>
      <c r="K3230">
        <v>1</v>
      </c>
      <c r="L3230" t="s">
        <v>61</v>
      </c>
      <c r="M3230">
        <v>2520</v>
      </c>
      <c r="N3230" t="s">
        <v>22</v>
      </c>
      <c r="O3230">
        <v>153</v>
      </c>
      <c r="P3230" t="s">
        <v>462</v>
      </c>
      <c r="Q3230">
        <v>267</v>
      </c>
      <c r="R3230">
        <v>588611473</v>
      </c>
    </row>
    <row r="3231" spans="1:18" x14ac:dyDescent="0.25">
      <c r="A3231">
        <v>3229</v>
      </c>
      <c r="B3231" t="s">
        <v>14873</v>
      </c>
      <c r="C3231" t="s">
        <v>14874</v>
      </c>
      <c r="D3231">
        <v>1</v>
      </c>
      <c r="E3231" t="s">
        <v>14875</v>
      </c>
      <c r="F3231" t="s">
        <v>14873</v>
      </c>
      <c r="G3231">
        <v>101365</v>
      </c>
      <c r="H3231">
        <v>1205</v>
      </c>
      <c r="I3231">
        <v>55</v>
      </c>
      <c r="J3231">
        <v>0</v>
      </c>
      <c r="K3231">
        <v>0</v>
      </c>
      <c r="L3231" t="s">
        <v>9700</v>
      </c>
      <c r="M3231">
        <v>8900</v>
      </c>
      <c r="N3231" t="s">
        <v>22</v>
      </c>
      <c r="O3231">
        <v>117</v>
      </c>
      <c r="P3231" t="s">
        <v>14876</v>
      </c>
      <c r="Q3231">
        <v>75</v>
      </c>
      <c r="R3231">
        <v>8431428</v>
      </c>
    </row>
    <row r="3232" spans="1:18" x14ac:dyDescent="0.25">
      <c r="A3232">
        <v>3230</v>
      </c>
      <c r="B3232" t="s">
        <v>14877</v>
      </c>
      <c r="C3232" t="s">
        <v>14878</v>
      </c>
      <c r="D3232">
        <v>1</v>
      </c>
      <c r="E3232" t="s">
        <v>14879</v>
      </c>
      <c r="F3232" t="s">
        <v>14877</v>
      </c>
      <c r="G3232">
        <v>711746</v>
      </c>
      <c r="H3232">
        <v>6158</v>
      </c>
      <c r="I3232">
        <v>235</v>
      </c>
      <c r="J3232">
        <v>0</v>
      </c>
      <c r="K3232">
        <v>2</v>
      </c>
      <c r="L3232" t="s">
        <v>1392</v>
      </c>
      <c r="M3232">
        <v>404</v>
      </c>
      <c r="N3232" t="s">
        <v>22</v>
      </c>
      <c r="O3232">
        <v>66</v>
      </c>
      <c r="P3232" t="s">
        <v>1393</v>
      </c>
      <c r="Q3232">
        <v>215</v>
      </c>
      <c r="R3232">
        <v>51223680</v>
      </c>
    </row>
    <row r="3233" spans="1:18" x14ac:dyDescent="0.25">
      <c r="A3233">
        <v>3231</v>
      </c>
      <c r="B3233" t="s">
        <v>14880</v>
      </c>
      <c r="C3233" t="s">
        <v>14881</v>
      </c>
      <c r="D3233">
        <v>1</v>
      </c>
      <c r="E3233" t="s">
        <v>14882</v>
      </c>
      <c r="F3233" t="s">
        <v>14880</v>
      </c>
      <c r="G3233">
        <v>911063</v>
      </c>
      <c r="H3233">
        <v>6119</v>
      </c>
      <c r="I3233">
        <v>624</v>
      </c>
      <c r="J3233">
        <v>0</v>
      </c>
      <c r="K3233">
        <v>0</v>
      </c>
      <c r="L3233" t="s">
        <v>13196</v>
      </c>
      <c r="M3233">
        <v>3970</v>
      </c>
      <c r="N3233" t="s">
        <v>22</v>
      </c>
      <c r="O3233">
        <v>8</v>
      </c>
      <c r="P3233" t="s">
        <v>14883</v>
      </c>
      <c r="Q3233">
        <v>161</v>
      </c>
      <c r="R3233">
        <v>43356015</v>
      </c>
    </row>
    <row r="3234" spans="1:18" x14ac:dyDescent="0.25">
      <c r="A3234">
        <v>3232</v>
      </c>
      <c r="B3234" t="s">
        <v>14884</v>
      </c>
      <c r="C3234" t="s">
        <v>14885</v>
      </c>
      <c r="D3234">
        <v>1</v>
      </c>
      <c r="E3234" t="s">
        <v>14886</v>
      </c>
      <c r="F3234" t="s">
        <v>14884</v>
      </c>
      <c r="G3234">
        <v>217715</v>
      </c>
      <c r="H3234">
        <v>3188</v>
      </c>
      <c r="I3234">
        <v>71</v>
      </c>
      <c r="J3234">
        <v>0</v>
      </c>
      <c r="K3234">
        <v>2</v>
      </c>
      <c r="L3234" t="s">
        <v>333</v>
      </c>
      <c r="M3234">
        <v>6700</v>
      </c>
      <c r="N3234" t="s">
        <v>22</v>
      </c>
      <c r="O3234">
        <v>61</v>
      </c>
      <c r="P3234" t="s">
        <v>14887</v>
      </c>
      <c r="Q3234">
        <v>187</v>
      </c>
      <c r="R3234">
        <v>51820110</v>
      </c>
    </row>
    <row r="3235" spans="1:18" x14ac:dyDescent="0.25">
      <c r="A3235">
        <v>3233</v>
      </c>
      <c r="B3235" t="s">
        <v>14888</v>
      </c>
      <c r="C3235" t="s">
        <v>14889</v>
      </c>
      <c r="D3235">
        <v>1</v>
      </c>
      <c r="E3235" t="s">
        <v>14890</v>
      </c>
      <c r="F3235" t="s">
        <v>14888</v>
      </c>
      <c r="G3235">
        <v>1250310</v>
      </c>
      <c r="H3235">
        <v>10116</v>
      </c>
      <c r="I3235">
        <v>610</v>
      </c>
      <c r="J3235">
        <v>0</v>
      </c>
      <c r="K3235">
        <v>3</v>
      </c>
      <c r="L3235" t="s">
        <v>4154</v>
      </c>
      <c r="M3235">
        <v>1610</v>
      </c>
      <c r="N3235" t="s">
        <v>22</v>
      </c>
      <c r="O3235">
        <v>44</v>
      </c>
      <c r="P3235" t="s">
        <v>14891</v>
      </c>
      <c r="Q3235">
        <v>314</v>
      </c>
      <c r="R3235">
        <v>10183475</v>
      </c>
    </row>
    <row r="3236" spans="1:18" x14ac:dyDescent="0.25">
      <c r="A3236">
        <v>3234</v>
      </c>
      <c r="B3236" t="s">
        <v>8489</v>
      </c>
      <c r="C3236" t="s">
        <v>14892</v>
      </c>
      <c r="D3236">
        <v>1</v>
      </c>
      <c r="E3236" t="s">
        <v>8491</v>
      </c>
      <c r="F3236" t="s">
        <v>8489</v>
      </c>
      <c r="G3236">
        <v>3762634</v>
      </c>
      <c r="H3236">
        <v>52959</v>
      </c>
      <c r="I3236">
        <v>2075</v>
      </c>
      <c r="J3236">
        <v>0</v>
      </c>
      <c r="K3236">
        <v>21</v>
      </c>
      <c r="L3236" t="s">
        <v>56</v>
      </c>
      <c r="M3236">
        <v>18300</v>
      </c>
      <c r="N3236" t="s">
        <v>22</v>
      </c>
      <c r="O3236">
        <v>1950</v>
      </c>
      <c r="P3236" t="s">
        <v>8492</v>
      </c>
      <c r="Q3236">
        <v>180</v>
      </c>
      <c r="R3236">
        <v>369603480</v>
      </c>
    </row>
    <row r="3237" spans="1:18" x14ac:dyDescent="0.25">
      <c r="A3237">
        <v>3235</v>
      </c>
      <c r="B3237" t="s">
        <v>14893</v>
      </c>
      <c r="C3237" t="s">
        <v>14894</v>
      </c>
      <c r="D3237">
        <v>1</v>
      </c>
      <c r="E3237" t="s">
        <v>14895</v>
      </c>
      <c r="F3237" t="s">
        <v>14893</v>
      </c>
      <c r="G3237">
        <v>701484</v>
      </c>
      <c r="H3237">
        <v>7951</v>
      </c>
      <c r="I3237">
        <v>147</v>
      </c>
      <c r="J3237">
        <v>0</v>
      </c>
      <c r="K3237">
        <v>2</v>
      </c>
      <c r="L3237" t="s">
        <v>61</v>
      </c>
      <c r="M3237">
        <v>2520</v>
      </c>
      <c r="N3237" t="s">
        <v>22</v>
      </c>
      <c r="O3237">
        <v>153</v>
      </c>
      <c r="P3237" t="s">
        <v>14847</v>
      </c>
      <c r="Q3237">
        <v>138</v>
      </c>
      <c r="R3237">
        <v>588611473</v>
      </c>
    </row>
    <row r="3238" spans="1:18" x14ac:dyDescent="0.25">
      <c r="A3238">
        <v>3236</v>
      </c>
      <c r="B3238" t="s">
        <v>14896</v>
      </c>
      <c r="C3238" t="s">
        <v>14897</v>
      </c>
      <c r="D3238">
        <v>1</v>
      </c>
      <c r="E3238" t="s">
        <v>14898</v>
      </c>
      <c r="F3238" t="s">
        <v>14896</v>
      </c>
      <c r="G3238">
        <v>3177058</v>
      </c>
      <c r="H3238">
        <v>26259</v>
      </c>
      <c r="I3238">
        <v>1382</v>
      </c>
      <c r="J3238">
        <v>0</v>
      </c>
      <c r="K3238">
        <v>1</v>
      </c>
      <c r="L3238" t="s">
        <v>864</v>
      </c>
      <c r="M3238">
        <v>34400</v>
      </c>
      <c r="N3238" t="s">
        <v>22</v>
      </c>
      <c r="O3238">
        <v>58</v>
      </c>
      <c r="P3238" t="s">
        <v>14899</v>
      </c>
      <c r="Q3238">
        <v>111</v>
      </c>
      <c r="R3238">
        <v>142698747</v>
      </c>
    </row>
    <row r="3239" spans="1:18" x14ac:dyDescent="0.25">
      <c r="A3239">
        <v>3237</v>
      </c>
      <c r="B3239" t="s">
        <v>14900</v>
      </c>
      <c r="C3239" t="s">
        <v>14901</v>
      </c>
      <c r="D3239">
        <v>1</v>
      </c>
      <c r="E3239" t="s">
        <v>14902</v>
      </c>
      <c r="F3239" t="s">
        <v>14900</v>
      </c>
      <c r="G3239">
        <v>2182040</v>
      </c>
      <c r="H3239">
        <v>15898</v>
      </c>
      <c r="I3239">
        <v>1288</v>
      </c>
      <c r="J3239">
        <v>0</v>
      </c>
      <c r="K3239">
        <v>17</v>
      </c>
      <c r="L3239" t="s">
        <v>8488</v>
      </c>
      <c r="M3239">
        <v>17500</v>
      </c>
      <c r="N3239" t="s">
        <v>22</v>
      </c>
      <c r="O3239">
        <v>87</v>
      </c>
      <c r="P3239" t="s">
        <v>14903</v>
      </c>
      <c r="Q3239">
        <v>881</v>
      </c>
      <c r="R3239">
        <v>61203815</v>
      </c>
    </row>
    <row r="3240" spans="1:18" x14ac:dyDescent="0.25">
      <c r="A3240">
        <v>3238</v>
      </c>
      <c r="B3240" t="s">
        <v>14904</v>
      </c>
      <c r="C3240" t="s">
        <v>14905</v>
      </c>
      <c r="D3240">
        <v>1</v>
      </c>
      <c r="E3240" t="s">
        <v>14906</v>
      </c>
      <c r="F3240" t="s">
        <v>14904</v>
      </c>
      <c r="G3240">
        <v>411051</v>
      </c>
      <c r="H3240">
        <v>3906</v>
      </c>
      <c r="I3240">
        <v>127</v>
      </c>
      <c r="J3240">
        <v>0</v>
      </c>
      <c r="K3240">
        <v>51</v>
      </c>
      <c r="L3240" t="s">
        <v>56</v>
      </c>
      <c r="M3240">
        <v>18300</v>
      </c>
      <c r="N3240" t="s">
        <v>22</v>
      </c>
      <c r="O3240">
        <v>1950</v>
      </c>
      <c r="P3240" t="s">
        <v>14907</v>
      </c>
      <c r="Q3240">
        <v>839</v>
      </c>
      <c r="R3240">
        <v>369603480</v>
      </c>
    </row>
    <row r="3241" spans="1:18" x14ac:dyDescent="0.25">
      <c r="A3241">
        <v>3239</v>
      </c>
      <c r="B3241" t="s">
        <v>14908</v>
      </c>
      <c r="C3241" t="s">
        <v>14909</v>
      </c>
      <c r="D3241">
        <v>1</v>
      </c>
      <c r="E3241" t="s">
        <v>14910</v>
      </c>
      <c r="F3241" t="s">
        <v>14908</v>
      </c>
      <c r="G3241">
        <v>2689917</v>
      </c>
      <c r="H3241">
        <v>23487</v>
      </c>
      <c r="I3241">
        <v>1375</v>
      </c>
      <c r="J3241">
        <v>0</v>
      </c>
      <c r="K3241">
        <v>0</v>
      </c>
      <c r="L3241" t="s">
        <v>61</v>
      </c>
      <c r="M3241">
        <v>2520</v>
      </c>
      <c r="N3241" t="s">
        <v>22</v>
      </c>
      <c r="O3241">
        <v>153</v>
      </c>
      <c r="P3241" t="s">
        <v>62</v>
      </c>
      <c r="Q3241">
        <v>138</v>
      </c>
      <c r="R3241">
        <v>588611473</v>
      </c>
    </row>
    <row r="3242" spans="1:18" x14ac:dyDescent="0.25">
      <c r="A3242">
        <v>3240</v>
      </c>
      <c r="B3242" t="s">
        <v>14911</v>
      </c>
      <c r="C3242" t="s">
        <v>14912</v>
      </c>
      <c r="D3242">
        <v>1</v>
      </c>
      <c r="E3242" t="e">
        <f>-vLfzrMpJOg</f>
        <v>#NAME?</v>
      </c>
      <c r="F3242" t="s">
        <v>14911</v>
      </c>
      <c r="G3242">
        <v>119883</v>
      </c>
      <c r="H3242">
        <v>1381</v>
      </c>
      <c r="I3242">
        <v>247</v>
      </c>
      <c r="J3242">
        <v>0</v>
      </c>
      <c r="K3242">
        <v>0</v>
      </c>
      <c r="L3242" t="s">
        <v>9700</v>
      </c>
      <c r="M3242">
        <v>8900</v>
      </c>
      <c r="N3242" t="s">
        <v>22</v>
      </c>
      <c r="O3242">
        <v>117</v>
      </c>
      <c r="P3242" t="s">
        <v>14913</v>
      </c>
      <c r="Q3242">
        <v>152</v>
      </c>
      <c r="R3242">
        <v>8431428</v>
      </c>
    </row>
    <row r="3243" spans="1:18" x14ac:dyDescent="0.25">
      <c r="A3243">
        <v>3241</v>
      </c>
      <c r="B3243" t="s">
        <v>14914</v>
      </c>
      <c r="C3243" t="s">
        <v>14915</v>
      </c>
      <c r="D3243">
        <v>1</v>
      </c>
      <c r="E3243" t="s">
        <v>14916</v>
      </c>
      <c r="F3243" t="s">
        <v>14914</v>
      </c>
      <c r="G3243">
        <v>1738044</v>
      </c>
      <c r="H3243">
        <v>12373</v>
      </c>
      <c r="I3243">
        <v>653</v>
      </c>
      <c r="J3243">
        <v>0</v>
      </c>
      <c r="K3243">
        <v>0</v>
      </c>
      <c r="L3243" t="s">
        <v>563</v>
      </c>
      <c r="M3243">
        <v>64200</v>
      </c>
      <c r="N3243" t="s">
        <v>22</v>
      </c>
      <c r="O3243">
        <v>101</v>
      </c>
      <c r="P3243" t="s">
        <v>14917</v>
      </c>
      <c r="Q3243">
        <v>139</v>
      </c>
      <c r="R3243">
        <v>90890709</v>
      </c>
    </row>
    <row r="3244" spans="1:18" x14ac:dyDescent="0.25">
      <c r="A3244">
        <v>3242</v>
      </c>
      <c r="B3244" t="s">
        <v>14918</v>
      </c>
      <c r="C3244" t="s">
        <v>14919</v>
      </c>
      <c r="D3244">
        <v>1</v>
      </c>
      <c r="E3244" t="s">
        <v>14920</v>
      </c>
      <c r="F3244" t="s">
        <v>14918</v>
      </c>
      <c r="G3244">
        <v>131319</v>
      </c>
      <c r="H3244">
        <v>1493</v>
      </c>
      <c r="I3244">
        <v>79</v>
      </c>
      <c r="J3244">
        <v>0</v>
      </c>
      <c r="K3244">
        <v>0</v>
      </c>
      <c r="L3244" t="s">
        <v>272</v>
      </c>
      <c r="M3244">
        <v>3840</v>
      </c>
      <c r="N3244" t="s">
        <v>22</v>
      </c>
      <c r="O3244">
        <v>13</v>
      </c>
      <c r="P3244" t="s">
        <v>14921</v>
      </c>
      <c r="Q3244">
        <v>160</v>
      </c>
      <c r="R3244">
        <v>1579736</v>
      </c>
    </row>
    <row r="3245" spans="1:18" x14ac:dyDescent="0.25">
      <c r="A3245">
        <v>3243</v>
      </c>
      <c r="B3245" t="s">
        <v>14922</v>
      </c>
      <c r="C3245" t="s">
        <v>14923</v>
      </c>
      <c r="D3245">
        <v>1</v>
      </c>
      <c r="E3245" t="s">
        <v>14924</v>
      </c>
      <c r="F3245" t="s">
        <v>14922</v>
      </c>
      <c r="G3245">
        <v>1148569</v>
      </c>
      <c r="H3245">
        <v>14060</v>
      </c>
      <c r="I3245">
        <v>1138</v>
      </c>
      <c r="J3245">
        <v>0</v>
      </c>
      <c r="K3245">
        <v>0</v>
      </c>
      <c r="L3245" t="s">
        <v>99</v>
      </c>
      <c r="M3245">
        <v>134000</v>
      </c>
      <c r="N3245" t="s">
        <v>22</v>
      </c>
      <c r="O3245">
        <v>397</v>
      </c>
      <c r="P3245" t="s">
        <v>14925</v>
      </c>
      <c r="Q3245">
        <v>33</v>
      </c>
      <c r="R3245">
        <v>560764741</v>
      </c>
    </row>
    <row r="3246" spans="1:18" x14ac:dyDescent="0.25">
      <c r="A3246">
        <v>3244</v>
      </c>
      <c r="B3246" t="s">
        <v>14926</v>
      </c>
      <c r="C3246" t="s">
        <v>14927</v>
      </c>
      <c r="D3246">
        <v>1</v>
      </c>
      <c r="E3246" t="s">
        <v>14928</v>
      </c>
      <c r="F3246" t="s">
        <v>14929</v>
      </c>
      <c r="G3246">
        <v>363644</v>
      </c>
      <c r="H3246">
        <v>2250</v>
      </c>
      <c r="I3246">
        <v>177</v>
      </c>
      <c r="J3246">
        <v>0</v>
      </c>
      <c r="K3246">
        <v>0</v>
      </c>
      <c r="L3246" t="s">
        <v>27</v>
      </c>
      <c r="M3246">
        <v>2000</v>
      </c>
      <c r="N3246" t="s">
        <v>22</v>
      </c>
      <c r="O3246">
        <v>45</v>
      </c>
      <c r="P3246" t="s">
        <v>28</v>
      </c>
      <c r="Q3246">
        <v>153</v>
      </c>
      <c r="R3246">
        <v>398670362</v>
      </c>
    </row>
    <row r="3247" spans="1:18" x14ac:dyDescent="0.25">
      <c r="A3247">
        <v>3245</v>
      </c>
      <c r="B3247" t="s">
        <v>14930</v>
      </c>
      <c r="C3247" t="s">
        <v>14931</v>
      </c>
      <c r="D3247">
        <v>1</v>
      </c>
      <c r="E3247" t="s">
        <v>14932</v>
      </c>
      <c r="F3247" t="s">
        <v>14930</v>
      </c>
      <c r="G3247">
        <v>498749</v>
      </c>
      <c r="H3247">
        <v>3936</v>
      </c>
      <c r="I3247">
        <v>188</v>
      </c>
      <c r="J3247">
        <v>0</v>
      </c>
      <c r="K3247">
        <v>1</v>
      </c>
      <c r="L3247" t="s">
        <v>443</v>
      </c>
      <c r="M3247">
        <v>1660</v>
      </c>
      <c r="N3247" t="s">
        <v>22</v>
      </c>
      <c r="O3247">
        <v>17</v>
      </c>
      <c r="P3247" t="s">
        <v>14933</v>
      </c>
      <c r="Q3247">
        <v>195</v>
      </c>
      <c r="R3247">
        <v>3567735</v>
      </c>
    </row>
    <row r="3248" spans="1:18" x14ac:dyDescent="0.25">
      <c r="A3248">
        <v>3246</v>
      </c>
      <c r="B3248" t="s">
        <v>14934</v>
      </c>
      <c r="C3248" t="s">
        <v>14935</v>
      </c>
      <c r="D3248">
        <v>1</v>
      </c>
      <c r="E3248" t="s">
        <v>14936</v>
      </c>
      <c r="F3248" t="s">
        <v>14934</v>
      </c>
      <c r="G3248">
        <v>1784270</v>
      </c>
      <c r="H3248">
        <v>15781</v>
      </c>
      <c r="I3248">
        <v>522</v>
      </c>
      <c r="J3248">
        <v>0</v>
      </c>
      <c r="K3248">
        <v>201</v>
      </c>
      <c r="L3248" t="s">
        <v>56</v>
      </c>
      <c r="M3248">
        <v>18300</v>
      </c>
      <c r="N3248" t="s">
        <v>22</v>
      </c>
      <c r="O3248">
        <v>1950</v>
      </c>
      <c r="P3248" t="s">
        <v>14937</v>
      </c>
      <c r="Q3248">
        <v>839</v>
      </c>
      <c r="R3248">
        <v>369603480</v>
      </c>
    </row>
    <row r="3249" spans="1:18" x14ac:dyDescent="0.25">
      <c r="A3249">
        <v>3247</v>
      </c>
      <c r="B3249" t="s">
        <v>14938</v>
      </c>
      <c r="C3249" t="s">
        <v>14939</v>
      </c>
      <c r="D3249">
        <v>1</v>
      </c>
      <c r="E3249" t="s">
        <v>14940</v>
      </c>
      <c r="F3249" t="s">
        <v>14938</v>
      </c>
      <c r="G3249">
        <v>315928</v>
      </c>
      <c r="H3249">
        <v>2661</v>
      </c>
      <c r="I3249">
        <v>174</v>
      </c>
      <c r="J3249">
        <v>0</v>
      </c>
      <c r="K3249">
        <v>0</v>
      </c>
      <c r="L3249" t="s">
        <v>80</v>
      </c>
      <c r="M3249">
        <v>168</v>
      </c>
      <c r="N3249" t="s">
        <v>22</v>
      </c>
      <c r="O3249">
        <v>88</v>
      </c>
      <c r="P3249" t="s">
        <v>14941</v>
      </c>
      <c r="Q3249">
        <v>68</v>
      </c>
      <c r="R3249">
        <v>62657043</v>
      </c>
    </row>
    <row r="3250" spans="1:18" x14ac:dyDescent="0.25">
      <c r="A3250">
        <v>3248</v>
      </c>
      <c r="B3250" t="s">
        <v>14942</v>
      </c>
      <c r="C3250" t="s">
        <v>14943</v>
      </c>
      <c r="D3250">
        <v>1</v>
      </c>
      <c r="E3250" t="s">
        <v>14944</v>
      </c>
      <c r="F3250" t="s">
        <v>14942</v>
      </c>
      <c r="G3250">
        <v>550821</v>
      </c>
      <c r="H3250">
        <v>7410</v>
      </c>
      <c r="I3250">
        <v>330</v>
      </c>
      <c r="J3250">
        <v>0</v>
      </c>
      <c r="K3250">
        <v>0</v>
      </c>
      <c r="L3250" t="s">
        <v>4265</v>
      </c>
      <c r="M3250">
        <v>21900</v>
      </c>
      <c r="N3250" t="s">
        <v>22</v>
      </c>
      <c r="O3250">
        <v>78</v>
      </c>
      <c r="P3250" t="s">
        <v>14945</v>
      </c>
      <c r="Q3250">
        <v>174</v>
      </c>
      <c r="R3250">
        <v>12776581</v>
      </c>
    </row>
    <row r="3251" spans="1:18" x14ac:dyDescent="0.25">
      <c r="A3251">
        <v>3249</v>
      </c>
      <c r="B3251" t="s">
        <v>14946</v>
      </c>
      <c r="C3251" t="s">
        <v>14947</v>
      </c>
      <c r="D3251">
        <v>1</v>
      </c>
      <c r="E3251" t="s">
        <v>14948</v>
      </c>
      <c r="F3251" t="s">
        <v>14946</v>
      </c>
      <c r="G3251">
        <v>910043</v>
      </c>
      <c r="H3251">
        <v>7238</v>
      </c>
      <c r="I3251">
        <v>482</v>
      </c>
      <c r="J3251">
        <v>0</v>
      </c>
      <c r="K3251">
        <v>0</v>
      </c>
      <c r="L3251" t="s">
        <v>638</v>
      </c>
      <c r="M3251">
        <v>1980</v>
      </c>
      <c r="N3251" t="s">
        <v>22</v>
      </c>
      <c r="O3251">
        <v>74</v>
      </c>
      <c r="P3251" t="s">
        <v>14949</v>
      </c>
      <c r="Q3251">
        <v>190</v>
      </c>
      <c r="R3251">
        <v>48597895</v>
      </c>
    </row>
    <row r="3252" spans="1:18" x14ac:dyDescent="0.25">
      <c r="A3252">
        <v>3250</v>
      </c>
      <c r="B3252" t="s">
        <v>14950</v>
      </c>
      <c r="C3252" t="s">
        <v>14951</v>
      </c>
      <c r="D3252">
        <v>1</v>
      </c>
      <c r="E3252" t="s">
        <v>14952</v>
      </c>
      <c r="F3252" t="s">
        <v>14950</v>
      </c>
      <c r="G3252">
        <v>4407094</v>
      </c>
      <c r="H3252">
        <v>36744</v>
      </c>
      <c r="I3252">
        <v>2609</v>
      </c>
      <c r="J3252">
        <v>0</v>
      </c>
      <c r="K3252">
        <v>1</v>
      </c>
      <c r="L3252" t="s">
        <v>457</v>
      </c>
      <c r="M3252">
        <v>180000</v>
      </c>
      <c r="N3252" t="s">
        <v>22</v>
      </c>
      <c r="O3252">
        <v>53</v>
      </c>
      <c r="P3252" t="s">
        <v>14953</v>
      </c>
      <c r="Q3252">
        <v>91</v>
      </c>
      <c r="R3252">
        <v>120260000</v>
      </c>
    </row>
    <row r="3253" spans="1:18" x14ac:dyDescent="0.25">
      <c r="A3253">
        <v>3251</v>
      </c>
      <c r="B3253" t="s">
        <v>14954</v>
      </c>
      <c r="C3253" t="s">
        <v>14955</v>
      </c>
      <c r="D3253">
        <v>1</v>
      </c>
      <c r="E3253" t="s">
        <v>14956</v>
      </c>
      <c r="F3253" t="s">
        <v>14954</v>
      </c>
      <c r="G3253">
        <v>1282819</v>
      </c>
      <c r="H3253">
        <v>7044</v>
      </c>
      <c r="I3253">
        <v>714</v>
      </c>
      <c r="J3253">
        <v>0</v>
      </c>
      <c r="K3253">
        <v>1</v>
      </c>
      <c r="L3253" t="s">
        <v>14957</v>
      </c>
      <c r="M3253">
        <v>7850</v>
      </c>
      <c r="N3253" t="s">
        <v>22</v>
      </c>
      <c r="O3253">
        <v>33</v>
      </c>
      <c r="P3253" t="s">
        <v>14958</v>
      </c>
      <c r="Q3253">
        <v>126</v>
      </c>
      <c r="R3253">
        <v>42710312</v>
      </c>
    </row>
    <row r="3254" spans="1:18" x14ac:dyDescent="0.25">
      <c r="A3254">
        <v>3252</v>
      </c>
      <c r="B3254" t="s">
        <v>14959</v>
      </c>
      <c r="C3254" t="s">
        <v>14960</v>
      </c>
      <c r="D3254">
        <v>1</v>
      </c>
      <c r="E3254" t="s">
        <v>14961</v>
      </c>
      <c r="F3254" t="s">
        <v>14959</v>
      </c>
      <c r="G3254">
        <v>831754</v>
      </c>
      <c r="H3254">
        <v>7097</v>
      </c>
      <c r="I3254">
        <v>412</v>
      </c>
      <c r="J3254">
        <v>0</v>
      </c>
      <c r="K3254">
        <v>2</v>
      </c>
      <c r="L3254" t="s">
        <v>61</v>
      </c>
      <c r="M3254">
        <v>2520</v>
      </c>
      <c r="N3254" t="s">
        <v>22</v>
      </c>
      <c r="O3254">
        <v>153</v>
      </c>
      <c r="P3254" t="s">
        <v>62</v>
      </c>
      <c r="Q3254">
        <v>138</v>
      </c>
      <c r="R3254">
        <v>588611473</v>
      </c>
    </row>
    <row r="3255" spans="1:18" x14ac:dyDescent="0.25">
      <c r="A3255">
        <v>3253</v>
      </c>
      <c r="B3255" t="s">
        <v>14962</v>
      </c>
      <c r="C3255" t="s">
        <v>14963</v>
      </c>
      <c r="D3255">
        <v>1</v>
      </c>
      <c r="E3255" t="s">
        <v>14964</v>
      </c>
      <c r="F3255" t="s">
        <v>14962</v>
      </c>
      <c r="G3255">
        <v>1492200</v>
      </c>
      <c r="H3255">
        <v>11805</v>
      </c>
      <c r="I3255">
        <v>1259</v>
      </c>
      <c r="J3255">
        <v>0</v>
      </c>
      <c r="K3255">
        <v>1</v>
      </c>
      <c r="L3255" t="s">
        <v>169</v>
      </c>
      <c r="M3255">
        <v>120</v>
      </c>
      <c r="N3255" t="s">
        <v>22</v>
      </c>
      <c r="O3255">
        <v>146</v>
      </c>
      <c r="P3255" t="s">
        <v>14965</v>
      </c>
      <c r="Q3255">
        <v>134</v>
      </c>
      <c r="R3255">
        <v>60823700</v>
      </c>
    </row>
    <row r="3256" spans="1:18" x14ac:dyDescent="0.25">
      <c r="A3256">
        <v>3254</v>
      </c>
      <c r="B3256" t="s">
        <v>14966</v>
      </c>
      <c r="C3256" t="s">
        <v>14967</v>
      </c>
      <c r="D3256">
        <v>1</v>
      </c>
      <c r="E3256" t="s">
        <v>14968</v>
      </c>
      <c r="F3256" t="s">
        <v>14969</v>
      </c>
      <c r="G3256">
        <v>7550938</v>
      </c>
      <c r="H3256">
        <v>49617</v>
      </c>
      <c r="I3256">
        <v>2299</v>
      </c>
      <c r="J3256">
        <v>0</v>
      </c>
      <c r="K3256">
        <v>3</v>
      </c>
      <c r="L3256" t="s">
        <v>815</v>
      </c>
      <c r="M3256">
        <v>2160</v>
      </c>
      <c r="N3256" t="s">
        <v>22</v>
      </c>
      <c r="O3256">
        <v>23</v>
      </c>
      <c r="P3256" t="s">
        <v>14970</v>
      </c>
      <c r="Q3256">
        <v>119</v>
      </c>
      <c r="R3256">
        <v>32762498</v>
      </c>
    </row>
    <row r="3257" spans="1:18" x14ac:dyDescent="0.25">
      <c r="A3257">
        <v>3255</v>
      </c>
      <c r="B3257" t="s">
        <v>14971</v>
      </c>
      <c r="C3257" t="s">
        <v>14972</v>
      </c>
      <c r="D3257">
        <v>1</v>
      </c>
      <c r="E3257" t="s">
        <v>14973</v>
      </c>
      <c r="F3257" t="s">
        <v>14971</v>
      </c>
      <c r="G3257">
        <v>918142</v>
      </c>
      <c r="H3257">
        <v>8088</v>
      </c>
      <c r="I3257">
        <v>501</v>
      </c>
      <c r="J3257">
        <v>0</v>
      </c>
      <c r="K3257">
        <v>1</v>
      </c>
      <c r="L3257" t="s">
        <v>864</v>
      </c>
      <c r="M3257">
        <v>34400</v>
      </c>
      <c r="N3257" t="s">
        <v>22</v>
      </c>
      <c r="O3257">
        <v>58</v>
      </c>
      <c r="P3257" t="s">
        <v>14974</v>
      </c>
      <c r="Q3257">
        <v>111</v>
      </c>
      <c r="R3257">
        <v>142698747</v>
      </c>
    </row>
    <row r="3258" spans="1:18" x14ac:dyDescent="0.25">
      <c r="A3258">
        <v>3256</v>
      </c>
      <c r="B3258" t="s">
        <v>14975</v>
      </c>
      <c r="C3258" t="s">
        <v>14976</v>
      </c>
      <c r="D3258">
        <v>1</v>
      </c>
      <c r="E3258" t="s">
        <v>14977</v>
      </c>
      <c r="F3258" t="s">
        <v>14975</v>
      </c>
      <c r="G3258">
        <v>1591855</v>
      </c>
      <c r="H3258">
        <v>11572</v>
      </c>
      <c r="I3258">
        <v>772</v>
      </c>
      <c r="J3258">
        <v>0</v>
      </c>
      <c r="K3258">
        <v>65</v>
      </c>
      <c r="L3258" t="s">
        <v>80</v>
      </c>
      <c r="M3258">
        <v>168</v>
      </c>
      <c r="N3258" t="s">
        <v>22</v>
      </c>
      <c r="O3258">
        <v>88</v>
      </c>
      <c r="P3258" t="s">
        <v>14978</v>
      </c>
      <c r="Q3258">
        <v>587</v>
      </c>
      <c r="R3258">
        <v>62657043</v>
      </c>
    </row>
    <row r="3259" spans="1:18" x14ac:dyDescent="0.25">
      <c r="A3259">
        <v>3257</v>
      </c>
      <c r="B3259" t="s">
        <v>14979</v>
      </c>
      <c r="C3259" t="s">
        <v>14980</v>
      </c>
      <c r="D3259">
        <v>1</v>
      </c>
      <c r="E3259" t="s">
        <v>14981</v>
      </c>
      <c r="F3259" t="s">
        <v>14979</v>
      </c>
      <c r="G3259">
        <v>282006</v>
      </c>
      <c r="H3259">
        <v>2110</v>
      </c>
      <c r="I3259">
        <v>100</v>
      </c>
      <c r="J3259">
        <v>0</v>
      </c>
      <c r="K3259">
        <v>0</v>
      </c>
      <c r="L3259" t="s">
        <v>61</v>
      </c>
      <c r="M3259">
        <v>2520</v>
      </c>
      <c r="N3259" t="s">
        <v>22</v>
      </c>
      <c r="O3259">
        <v>153</v>
      </c>
      <c r="P3259" t="s">
        <v>62</v>
      </c>
      <c r="Q3259">
        <v>138</v>
      </c>
      <c r="R3259">
        <v>588611473</v>
      </c>
    </row>
    <row r="3260" spans="1:18" x14ac:dyDescent="0.25">
      <c r="A3260">
        <v>3258</v>
      </c>
      <c r="B3260" t="s">
        <v>14982</v>
      </c>
      <c r="C3260" t="s">
        <v>14983</v>
      </c>
      <c r="D3260">
        <v>1</v>
      </c>
      <c r="E3260" t="s">
        <v>14984</v>
      </c>
      <c r="F3260" t="s">
        <v>14982</v>
      </c>
      <c r="G3260">
        <v>833292</v>
      </c>
      <c r="H3260">
        <v>10126</v>
      </c>
      <c r="I3260">
        <v>781</v>
      </c>
      <c r="J3260">
        <v>0</v>
      </c>
      <c r="K3260">
        <v>3</v>
      </c>
      <c r="L3260" t="s">
        <v>4072</v>
      </c>
      <c r="M3260">
        <v>4710</v>
      </c>
      <c r="N3260" t="s">
        <v>22</v>
      </c>
      <c r="O3260">
        <v>70</v>
      </c>
      <c r="P3260" t="s">
        <v>14985</v>
      </c>
      <c r="Q3260">
        <v>153</v>
      </c>
      <c r="R3260">
        <v>31886104</v>
      </c>
    </row>
    <row r="3261" spans="1:18" x14ac:dyDescent="0.25">
      <c r="A3261">
        <v>3259</v>
      </c>
      <c r="B3261" t="s">
        <v>14986</v>
      </c>
      <c r="C3261" t="s">
        <v>14987</v>
      </c>
      <c r="D3261">
        <v>1</v>
      </c>
      <c r="E3261" t="s">
        <v>14988</v>
      </c>
      <c r="F3261" t="s">
        <v>14986</v>
      </c>
      <c r="G3261">
        <v>2609484</v>
      </c>
      <c r="H3261">
        <v>11849</v>
      </c>
      <c r="I3261">
        <v>1640</v>
      </c>
      <c r="J3261">
        <v>0</v>
      </c>
      <c r="K3261">
        <v>2</v>
      </c>
      <c r="L3261" t="s">
        <v>4036</v>
      </c>
      <c r="M3261">
        <v>7720</v>
      </c>
      <c r="N3261" t="s">
        <v>22</v>
      </c>
      <c r="O3261">
        <v>254</v>
      </c>
      <c r="P3261" t="s">
        <v>14989</v>
      </c>
      <c r="Q3261">
        <v>131</v>
      </c>
      <c r="R3261">
        <v>12005190</v>
      </c>
    </row>
    <row r="3262" spans="1:18" x14ac:dyDescent="0.25">
      <c r="A3262">
        <v>3260</v>
      </c>
      <c r="B3262" t="s">
        <v>14990</v>
      </c>
      <c r="C3262" t="s">
        <v>14991</v>
      </c>
      <c r="D3262">
        <v>1</v>
      </c>
      <c r="E3262" t="s">
        <v>14992</v>
      </c>
      <c r="F3262" t="s">
        <v>14993</v>
      </c>
      <c r="G3262">
        <v>2753224</v>
      </c>
      <c r="H3262">
        <v>16715</v>
      </c>
      <c r="I3262">
        <v>1482</v>
      </c>
      <c r="J3262">
        <v>0</v>
      </c>
      <c r="K3262">
        <v>1</v>
      </c>
      <c r="L3262" t="s">
        <v>820</v>
      </c>
      <c r="M3262">
        <v>14800</v>
      </c>
      <c r="N3262" t="s">
        <v>22</v>
      </c>
      <c r="O3262">
        <v>988</v>
      </c>
      <c r="P3262" t="s">
        <v>14994</v>
      </c>
      <c r="Q3262">
        <v>194</v>
      </c>
      <c r="R3262">
        <v>81230440</v>
      </c>
    </row>
    <row r="3263" spans="1:18" x14ac:dyDescent="0.25">
      <c r="A3263">
        <v>3261</v>
      </c>
      <c r="B3263" t="s">
        <v>14995</v>
      </c>
      <c r="C3263" t="s">
        <v>14996</v>
      </c>
      <c r="D3263">
        <v>1</v>
      </c>
      <c r="E3263" t="s">
        <v>14997</v>
      </c>
      <c r="F3263" t="s">
        <v>14995</v>
      </c>
      <c r="G3263">
        <v>137586</v>
      </c>
      <c r="H3263">
        <v>1448</v>
      </c>
      <c r="I3263">
        <v>114</v>
      </c>
      <c r="J3263">
        <v>0</v>
      </c>
      <c r="K3263">
        <v>0</v>
      </c>
      <c r="L3263" t="s">
        <v>9767</v>
      </c>
      <c r="M3263">
        <v>1140</v>
      </c>
      <c r="N3263" t="s">
        <v>22</v>
      </c>
      <c r="O3263">
        <v>513</v>
      </c>
      <c r="P3263" t="s">
        <v>14998</v>
      </c>
      <c r="Q3263">
        <v>54</v>
      </c>
      <c r="R3263">
        <v>103031857</v>
      </c>
    </row>
    <row r="3264" spans="1:18" x14ac:dyDescent="0.25">
      <c r="A3264">
        <v>3262</v>
      </c>
      <c r="B3264" t="s">
        <v>14999</v>
      </c>
      <c r="C3264" t="s">
        <v>15000</v>
      </c>
      <c r="D3264">
        <v>1</v>
      </c>
      <c r="E3264" t="s">
        <v>15001</v>
      </c>
      <c r="F3264" t="s">
        <v>14999</v>
      </c>
      <c r="G3264">
        <v>600391</v>
      </c>
      <c r="H3264">
        <v>7021</v>
      </c>
      <c r="I3264">
        <v>159</v>
      </c>
      <c r="J3264">
        <v>0</v>
      </c>
      <c r="K3264">
        <v>1</v>
      </c>
      <c r="L3264" t="s">
        <v>61</v>
      </c>
      <c r="M3264">
        <v>2520</v>
      </c>
      <c r="N3264" t="s">
        <v>22</v>
      </c>
      <c r="O3264">
        <v>153</v>
      </c>
      <c r="P3264" t="s">
        <v>62</v>
      </c>
      <c r="Q3264">
        <v>138</v>
      </c>
      <c r="R3264">
        <v>588611473</v>
      </c>
    </row>
    <row r="3265" spans="1:18" x14ac:dyDescent="0.25">
      <c r="A3265">
        <v>3263</v>
      </c>
      <c r="B3265" t="s">
        <v>15002</v>
      </c>
      <c r="C3265" t="s">
        <v>15003</v>
      </c>
      <c r="D3265">
        <v>1</v>
      </c>
      <c r="E3265" t="s">
        <v>15004</v>
      </c>
      <c r="F3265" t="s">
        <v>15002</v>
      </c>
      <c r="G3265">
        <v>1143068</v>
      </c>
      <c r="H3265">
        <v>10191</v>
      </c>
      <c r="I3265">
        <v>478</v>
      </c>
      <c r="J3265">
        <v>0</v>
      </c>
      <c r="K3265">
        <v>0</v>
      </c>
      <c r="L3265" t="s">
        <v>3954</v>
      </c>
      <c r="M3265">
        <v>49000</v>
      </c>
      <c r="N3265" t="s">
        <v>22</v>
      </c>
      <c r="O3265">
        <v>153</v>
      </c>
      <c r="P3265" t="s">
        <v>15005</v>
      </c>
      <c r="Q3265">
        <v>222</v>
      </c>
      <c r="R3265">
        <v>130612893</v>
      </c>
    </row>
    <row r="3266" spans="1:18" x14ac:dyDescent="0.25">
      <c r="A3266">
        <v>3264</v>
      </c>
      <c r="B3266" t="s">
        <v>15006</v>
      </c>
      <c r="C3266" t="s">
        <v>15007</v>
      </c>
      <c r="D3266">
        <v>1</v>
      </c>
      <c r="E3266" t="s">
        <v>15008</v>
      </c>
      <c r="F3266" t="s">
        <v>15006</v>
      </c>
      <c r="G3266">
        <v>1400696</v>
      </c>
      <c r="H3266">
        <v>9301</v>
      </c>
      <c r="I3266">
        <v>1013</v>
      </c>
      <c r="J3266">
        <v>0</v>
      </c>
      <c r="K3266">
        <v>0</v>
      </c>
      <c r="L3266" t="s">
        <v>328</v>
      </c>
      <c r="M3266">
        <v>23700</v>
      </c>
      <c r="N3266" t="s">
        <v>22</v>
      </c>
      <c r="O3266">
        <v>150</v>
      </c>
      <c r="P3266" t="s">
        <v>15009</v>
      </c>
      <c r="Q3266">
        <v>146</v>
      </c>
      <c r="R3266">
        <v>694983139</v>
      </c>
    </row>
    <row r="3267" spans="1:18" x14ac:dyDescent="0.25">
      <c r="A3267">
        <v>3265</v>
      </c>
      <c r="B3267" t="s">
        <v>9863</v>
      </c>
      <c r="C3267" t="s">
        <v>15010</v>
      </c>
      <c r="D3267">
        <v>1</v>
      </c>
      <c r="E3267" t="s">
        <v>15011</v>
      </c>
      <c r="F3267" t="s">
        <v>9863</v>
      </c>
      <c r="G3267">
        <v>407289</v>
      </c>
      <c r="H3267">
        <v>4012</v>
      </c>
      <c r="I3267">
        <v>275</v>
      </c>
      <c r="J3267">
        <v>0</v>
      </c>
      <c r="K3267">
        <v>0</v>
      </c>
      <c r="L3267" t="s">
        <v>9700</v>
      </c>
      <c r="M3267">
        <v>8900</v>
      </c>
      <c r="N3267" t="s">
        <v>22</v>
      </c>
      <c r="O3267">
        <v>117</v>
      </c>
      <c r="P3267" t="s">
        <v>15012</v>
      </c>
      <c r="Q3267">
        <v>152</v>
      </c>
      <c r="R3267">
        <v>8431428</v>
      </c>
    </row>
    <row r="3268" spans="1:18" x14ac:dyDescent="0.25">
      <c r="A3268">
        <v>3266</v>
      </c>
      <c r="B3268" t="s">
        <v>15013</v>
      </c>
      <c r="C3268" t="s">
        <v>15014</v>
      </c>
      <c r="D3268">
        <v>1</v>
      </c>
      <c r="E3268" t="s">
        <v>15015</v>
      </c>
      <c r="F3268" t="s">
        <v>15013</v>
      </c>
      <c r="G3268">
        <v>207454</v>
      </c>
      <c r="H3268">
        <v>3884</v>
      </c>
      <c r="I3268">
        <v>152</v>
      </c>
      <c r="J3268">
        <v>0</v>
      </c>
      <c r="K3268">
        <v>2</v>
      </c>
      <c r="L3268" t="s">
        <v>9990</v>
      </c>
      <c r="M3268">
        <v>8870</v>
      </c>
      <c r="N3268" t="s">
        <v>22</v>
      </c>
      <c r="O3268">
        <v>49</v>
      </c>
      <c r="P3268" t="s">
        <v>15016</v>
      </c>
      <c r="Q3268">
        <v>167</v>
      </c>
      <c r="R3268">
        <v>9213697</v>
      </c>
    </row>
    <row r="3269" spans="1:18" x14ac:dyDescent="0.25">
      <c r="A3269">
        <v>3267</v>
      </c>
      <c r="B3269" t="s">
        <v>15017</v>
      </c>
      <c r="C3269" t="s">
        <v>15018</v>
      </c>
      <c r="D3269">
        <v>1</v>
      </c>
      <c r="E3269" t="s">
        <v>15019</v>
      </c>
      <c r="F3269" t="s">
        <v>15017</v>
      </c>
      <c r="G3269">
        <v>3414853</v>
      </c>
      <c r="H3269">
        <v>30148</v>
      </c>
      <c r="I3269">
        <v>2662</v>
      </c>
      <c r="J3269">
        <v>0</v>
      </c>
      <c r="K3269">
        <v>0</v>
      </c>
      <c r="L3269" t="s">
        <v>448</v>
      </c>
      <c r="M3269">
        <v>60500</v>
      </c>
      <c r="N3269" t="s">
        <v>22</v>
      </c>
      <c r="O3269">
        <v>273</v>
      </c>
      <c r="P3269" t="s">
        <v>15020</v>
      </c>
      <c r="Q3269">
        <v>162</v>
      </c>
      <c r="R3269">
        <v>221279285</v>
      </c>
    </row>
    <row r="3270" spans="1:18" x14ac:dyDescent="0.25">
      <c r="A3270">
        <v>3268</v>
      </c>
      <c r="B3270" t="s">
        <v>15021</v>
      </c>
      <c r="C3270" t="s">
        <v>15022</v>
      </c>
      <c r="D3270">
        <v>1</v>
      </c>
      <c r="E3270" t="e">
        <f>-m87_NXlte4</f>
        <v>#NAME?</v>
      </c>
      <c r="F3270" t="s">
        <v>15021</v>
      </c>
      <c r="G3270">
        <v>252203</v>
      </c>
      <c r="H3270">
        <v>1870</v>
      </c>
      <c r="I3270">
        <v>187</v>
      </c>
      <c r="J3270">
        <v>0</v>
      </c>
      <c r="K3270">
        <v>0</v>
      </c>
      <c r="L3270" t="s">
        <v>675</v>
      </c>
      <c r="M3270">
        <v>9110</v>
      </c>
      <c r="N3270" t="s">
        <v>22</v>
      </c>
      <c r="O3270">
        <v>73</v>
      </c>
      <c r="P3270" t="s">
        <v>15023</v>
      </c>
      <c r="Q3270">
        <v>125</v>
      </c>
      <c r="R3270">
        <v>17096397</v>
      </c>
    </row>
    <row r="3271" spans="1:18" x14ac:dyDescent="0.25">
      <c r="A3271">
        <v>3269</v>
      </c>
      <c r="B3271" t="s">
        <v>15024</v>
      </c>
      <c r="C3271" t="s">
        <v>15025</v>
      </c>
      <c r="D3271">
        <v>1</v>
      </c>
      <c r="E3271" t="s">
        <v>15026</v>
      </c>
      <c r="F3271" t="s">
        <v>15024</v>
      </c>
      <c r="G3271">
        <v>1406531</v>
      </c>
      <c r="H3271">
        <v>21938</v>
      </c>
      <c r="I3271">
        <v>1186</v>
      </c>
      <c r="J3271">
        <v>0</v>
      </c>
      <c r="K3271">
        <v>56</v>
      </c>
      <c r="L3271" t="s">
        <v>1242</v>
      </c>
      <c r="M3271">
        <v>173</v>
      </c>
      <c r="N3271" t="s">
        <v>22</v>
      </c>
      <c r="O3271">
        <v>75</v>
      </c>
      <c r="P3271" t="s">
        <v>15027</v>
      </c>
      <c r="Q3271">
        <v>504</v>
      </c>
      <c r="R3271">
        <v>42457455</v>
      </c>
    </row>
    <row r="3272" spans="1:18" x14ac:dyDescent="0.25">
      <c r="A3272">
        <v>3270</v>
      </c>
      <c r="B3272" t="s">
        <v>15028</v>
      </c>
      <c r="C3272" t="s">
        <v>15029</v>
      </c>
      <c r="D3272">
        <v>1</v>
      </c>
      <c r="E3272" t="s">
        <v>15030</v>
      </c>
      <c r="F3272" t="s">
        <v>15028</v>
      </c>
      <c r="G3272">
        <v>64884</v>
      </c>
      <c r="H3272">
        <v>2024</v>
      </c>
      <c r="I3272">
        <v>41</v>
      </c>
      <c r="J3272">
        <v>0</v>
      </c>
      <c r="K3272">
        <v>0</v>
      </c>
      <c r="L3272" t="s">
        <v>15031</v>
      </c>
      <c r="M3272">
        <v>15700</v>
      </c>
      <c r="N3272" t="s">
        <v>22</v>
      </c>
      <c r="O3272">
        <v>205</v>
      </c>
      <c r="P3272" t="s">
        <v>15032</v>
      </c>
      <c r="Q3272">
        <v>232</v>
      </c>
      <c r="R3272">
        <v>92202766</v>
      </c>
    </row>
    <row r="3273" spans="1:18" x14ac:dyDescent="0.25">
      <c r="A3273">
        <v>3271</v>
      </c>
      <c r="B3273" t="s">
        <v>15033</v>
      </c>
      <c r="C3273" t="s">
        <v>15034</v>
      </c>
      <c r="D3273">
        <v>1</v>
      </c>
      <c r="E3273" t="s">
        <v>15035</v>
      </c>
      <c r="F3273" t="s">
        <v>15036</v>
      </c>
      <c r="G3273">
        <v>83344</v>
      </c>
      <c r="H3273">
        <v>2140</v>
      </c>
      <c r="I3273">
        <v>194</v>
      </c>
      <c r="J3273">
        <v>0</v>
      </c>
      <c r="K3273">
        <v>3</v>
      </c>
      <c r="L3273" t="s">
        <v>15037</v>
      </c>
      <c r="M3273">
        <v>190</v>
      </c>
      <c r="N3273" t="s">
        <v>22</v>
      </c>
      <c r="O3273">
        <v>52</v>
      </c>
      <c r="P3273" t="s">
        <v>15038</v>
      </c>
      <c r="Q3273">
        <v>825</v>
      </c>
      <c r="R3273">
        <v>360900</v>
      </c>
    </row>
    <row r="3274" spans="1:18" x14ac:dyDescent="0.25">
      <c r="A3274">
        <v>3272</v>
      </c>
      <c r="B3274" t="s">
        <v>15039</v>
      </c>
      <c r="C3274" t="s">
        <v>15040</v>
      </c>
      <c r="D3274">
        <v>1</v>
      </c>
      <c r="E3274" t="s">
        <v>15041</v>
      </c>
      <c r="F3274" t="s">
        <v>15039</v>
      </c>
      <c r="G3274">
        <v>873740</v>
      </c>
      <c r="H3274">
        <v>21463</v>
      </c>
      <c r="I3274">
        <v>3041</v>
      </c>
      <c r="J3274">
        <v>0</v>
      </c>
      <c r="K3274">
        <v>20</v>
      </c>
      <c r="L3274" t="s">
        <v>6986</v>
      </c>
      <c r="M3274">
        <v>15000</v>
      </c>
      <c r="N3274" t="s">
        <v>22</v>
      </c>
      <c r="O3274">
        <v>335</v>
      </c>
      <c r="P3274" t="s">
        <v>15042</v>
      </c>
      <c r="Q3274">
        <v>2220</v>
      </c>
      <c r="R3274">
        <v>34438770</v>
      </c>
    </row>
    <row r="3275" spans="1:18" x14ac:dyDescent="0.25">
      <c r="A3275">
        <v>3273</v>
      </c>
      <c r="B3275" t="s">
        <v>15043</v>
      </c>
      <c r="C3275" t="s">
        <v>15044</v>
      </c>
      <c r="D3275">
        <v>1</v>
      </c>
      <c r="E3275" t="s">
        <v>15045</v>
      </c>
      <c r="F3275" t="s">
        <v>15043</v>
      </c>
      <c r="G3275">
        <v>1602339</v>
      </c>
      <c r="H3275">
        <v>15508</v>
      </c>
      <c r="I3275">
        <v>439</v>
      </c>
      <c r="J3275">
        <v>0</v>
      </c>
      <c r="K3275">
        <v>78</v>
      </c>
      <c r="L3275" t="s">
        <v>8253</v>
      </c>
      <c r="M3275">
        <v>518</v>
      </c>
      <c r="N3275" t="s">
        <v>22</v>
      </c>
      <c r="O3275">
        <v>77</v>
      </c>
      <c r="P3275" t="s">
        <v>15046</v>
      </c>
      <c r="Q3275">
        <v>1181</v>
      </c>
      <c r="R3275">
        <v>10639729</v>
      </c>
    </row>
    <row r="3276" spans="1:18" x14ac:dyDescent="0.25">
      <c r="A3276">
        <v>3274</v>
      </c>
      <c r="B3276" t="s">
        <v>15047</v>
      </c>
      <c r="C3276" t="s">
        <v>15048</v>
      </c>
      <c r="D3276">
        <v>1</v>
      </c>
      <c r="E3276" t="s">
        <v>15049</v>
      </c>
      <c r="F3276" t="s">
        <v>15047</v>
      </c>
      <c r="G3276">
        <v>215483</v>
      </c>
      <c r="H3276">
        <v>3516</v>
      </c>
      <c r="I3276">
        <v>199</v>
      </c>
      <c r="J3276">
        <v>0</v>
      </c>
      <c r="K3276">
        <v>8</v>
      </c>
      <c r="L3276" t="s">
        <v>15050</v>
      </c>
      <c r="M3276">
        <v>1370</v>
      </c>
      <c r="N3276" t="s">
        <v>22</v>
      </c>
      <c r="O3276">
        <v>36</v>
      </c>
      <c r="P3276" t="s">
        <v>15051</v>
      </c>
      <c r="Q3276">
        <v>846</v>
      </c>
      <c r="R3276">
        <v>1294989</v>
      </c>
    </row>
    <row r="3277" spans="1:18" x14ac:dyDescent="0.25">
      <c r="A3277">
        <v>3275</v>
      </c>
      <c r="B3277" t="s">
        <v>15052</v>
      </c>
      <c r="C3277" t="s">
        <v>15053</v>
      </c>
      <c r="D3277">
        <v>1</v>
      </c>
      <c r="E3277" t="s">
        <v>15054</v>
      </c>
      <c r="F3277" t="s">
        <v>15055</v>
      </c>
      <c r="G3277">
        <v>1435051</v>
      </c>
      <c r="H3277">
        <v>11932</v>
      </c>
      <c r="I3277">
        <v>970</v>
      </c>
      <c r="J3277">
        <v>0</v>
      </c>
      <c r="K3277">
        <v>233</v>
      </c>
      <c r="L3277" t="s">
        <v>8098</v>
      </c>
      <c r="M3277">
        <v>7580</v>
      </c>
      <c r="N3277" t="s">
        <v>22</v>
      </c>
      <c r="O3277">
        <v>269</v>
      </c>
      <c r="P3277" t="s">
        <v>15056</v>
      </c>
      <c r="Q3277">
        <v>1049</v>
      </c>
      <c r="R3277">
        <v>5328384</v>
      </c>
    </row>
    <row r="3278" spans="1:18" x14ac:dyDescent="0.25">
      <c r="A3278">
        <v>3276</v>
      </c>
      <c r="B3278" t="s">
        <v>15057</v>
      </c>
      <c r="C3278" t="s">
        <v>15058</v>
      </c>
      <c r="D3278">
        <v>1</v>
      </c>
      <c r="E3278" t="s">
        <v>15059</v>
      </c>
      <c r="F3278" t="s">
        <v>15057</v>
      </c>
      <c r="G3278">
        <v>102943</v>
      </c>
      <c r="H3278">
        <v>1574</v>
      </c>
      <c r="I3278">
        <v>78</v>
      </c>
      <c r="J3278">
        <v>0</v>
      </c>
      <c r="K3278">
        <v>0</v>
      </c>
      <c r="L3278" t="s">
        <v>15060</v>
      </c>
      <c r="M3278">
        <v>6020</v>
      </c>
      <c r="N3278" t="s">
        <v>22</v>
      </c>
      <c r="O3278">
        <v>687</v>
      </c>
      <c r="P3278" t="s">
        <v>15061</v>
      </c>
      <c r="Q3278">
        <v>1049</v>
      </c>
      <c r="R3278">
        <v>20558151</v>
      </c>
    </row>
    <row r="3279" spans="1:18" x14ac:dyDescent="0.25">
      <c r="A3279">
        <v>3277</v>
      </c>
      <c r="B3279" t="s">
        <v>15062</v>
      </c>
      <c r="C3279" t="s">
        <v>15063</v>
      </c>
      <c r="D3279">
        <v>1</v>
      </c>
      <c r="E3279" t="s">
        <v>15064</v>
      </c>
      <c r="F3279" t="s">
        <v>8379</v>
      </c>
      <c r="G3279">
        <v>1126294</v>
      </c>
      <c r="H3279">
        <v>15834</v>
      </c>
      <c r="I3279">
        <v>1167</v>
      </c>
      <c r="J3279">
        <v>0</v>
      </c>
      <c r="K3279">
        <v>19</v>
      </c>
      <c r="L3279" t="s">
        <v>1242</v>
      </c>
      <c r="M3279">
        <v>173</v>
      </c>
      <c r="N3279" t="s">
        <v>22</v>
      </c>
      <c r="O3279">
        <v>75</v>
      </c>
      <c r="P3279" t="s">
        <v>15065</v>
      </c>
      <c r="Q3279">
        <v>741</v>
      </c>
      <c r="R3279">
        <v>42457455</v>
      </c>
    </row>
    <row r="3280" spans="1:18" x14ac:dyDescent="0.25">
      <c r="A3280">
        <v>3278</v>
      </c>
      <c r="B3280" t="s">
        <v>15066</v>
      </c>
      <c r="C3280" t="s">
        <v>15067</v>
      </c>
      <c r="D3280">
        <v>1</v>
      </c>
      <c r="E3280" t="s">
        <v>15068</v>
      </c>
      <c r="F3280" t="s">
        <v>15066</v>
      </c>
      <c r="G3280">
        <v>1266551</v>
      </c>
      <c r="H3280">
        <v>16085</v>
      </c>
      <c r="I3280">
        <v>1037</v>
      </c>
      <c r="J3280">
        <v>0</v>
      </c>
      <c r="K3280">
        <v>58</v>
      </c>
      <c r="L3280" t="s">
        <v>10334</v>
      </c>
      <c r="M3280">
        <v>3030</v>
      </c>
      <c r="N3280" t="s">
        <v>22</v>
      </c>
      <c r="O3280">
        <v>189</v>
      </c>
      <c r="P3280" t="s">
        <v>15069</v>
      </c>
      <c r="Q3280">
        <v>1427</v>
      </c>
      <c r="R3280">
        <v>30375702</v>
      </c>
    </row>
    <row r="3281" spans="1:18" x14ac:dyDescent="0.25">
      <c r="A3281">
        <v>3279</v>
      </c>
      <c r="B3281" t="s">
        <v>15070</v>
      </c>
      <c r="C3281" t="s">
        <v>15071</v>
      </c>
      <c r="D3281">
        <v>1</v>
      </c>
      <c r="E3281" t="s">
        <v>15072</v>
      </c>
      <c r="F3281" t="s">
        <v>15070</v>
      </c>
      <c r="G3281">
        <v>465282</v>
      </c>
      <c r="H3281">
        <v>9300</v>
      </c>
      <c r="I3281">
        <v>771</v>
      </c>
      <c r="J3281">
        <v>0</v>
      </c>
      <c r="K3281">
        <v>8</v>
      </c>
      <c r="L3281" t="s">
        <v>4349</v>
      </c>
      <c r="M3281">
        <v>1510</v>
      </c>
      <c r="N3281" t="s">
        <v>22</v>
      </c>
      <c r="O3281">
        <v>77</v>
      </c>
      <c r="P3281" t="s">
        <v>15073</v>
      </c>
      <c r="Q3281">
        <v>636</v>
      </c>
      <c r="R3281">
        <v>4474948</v>
      </c>
    </row>
    <row r="3282" spans="1:18" x14ac:dyDescent="0.25">
      <c r="A3282">
        <v>3280</v>
      </c>
      <c r="B3282" t="s">
        <v>15074</v>
      </c>
      <c r="C3282" t="s">
        <v>15075</v>
      </c>
      <c r="D3282">
        <v>1</v>
      </c>
      <c r="E3282" t="s">
        <v>15076</v>
      </c>
      <c r="F3282" t="s">
        <v>15074</v>
      </c>
      <c r="G3282">
        <v>916089</v>
      </c>
      <c r="H3282">
        <v>18458</v>
      </c>
      <c r="I3282">
        <v>908</v>
      </c>
      <c r="J3282">
        <v>0</v>
      </c>
      <c r="K3282">
        <v>181</v>
      </c>
      <c r="L3282" t="s">
        <v>2324</v>
      </c>
      <c r="M3282">
        <v>7180</v>
      </c>
      <c r="N3282" t="s">
        <v>22</v>
      </c>
      <c r="O3282">
        <v>230</v>
      </c>
      <c r="P3282" t="s">
        <v>15077</v>
      </c>
      <c r="Q3282">
        <v>1689</v>
      </c>
      <c r="R3282">
        <v>83348585</v>
      </c>
    </row>
    <row r="3283" spans="1:18" x14ac:dyDescent="0.25">
      <c r="A3283">
        <v>3281</v>
      </c>
      <c r="B3283" t="s">
        <v>15078</v>
      </c>
      <c r="C3283" t="s">
        <v>15079</v>
      </c>
      <c r="D3283">
        <v>1</v>
      </c>
      <c r="E3283" t="s">
        <v>15080</v>
      </c>
      <c r="F3283" t="s">
        <v>15081</v>
      </c>
      <c r="G3283">
        <v>358671</v>
      </c>
      <c r="H3283">
        <v>7823</v>
      </c>
      <c r="I3283">
        <v>809</v>
      </c>
      <c r="J3283">
        <v>0</v>
      </c>
      <c r="K3283">
        <v>7</v>
      </c>
      <c r="L3283" t="s">
        <v>941</v>
      </c>
      <c r="M3283">
        <v>2920</v>
      </c>
      <c r="N3283" t="s">
        <v>22</v>
      </c>
      <c r="O3283">
        <v>155</v>
      </c>
      <c r="P3283" t="s">
        <v>15082</v>
      </c>
      <c r="Q3283">
        <v>819</v>
      </c>
      <c r="R3283">
        <v>35806692</v>
      </c>
    </row>
    <row r="3284" spans="1:18" x14ac:dyDescent="0.25">
      <c r="A3284">
        <v>3282</v>
      </c>
      <c r="B3284" t="s">
        <v>15083</v>
      </c>
      <c r="C3284" t="s">
        <v>15084</v>
      </c>
      <c r="D3284">
        <v>1</v>
      </c>
      <c r="E3284" t="s">
        <v>15085</v>
      </c>
      <c r="F3284" t="s">
        <v>15083</v>
      </c>
      <c r="G3284">
        <v>6592</v>
      </c>
      <c r="H3284">
        <v>610</v>
      </c>
      <c r="I3284">
        <v>63</v>
      </c>
      <c r="J3284">
        <v>0</v>
      </c>
      <c r="K3284">
        <v>0</v>
      </c>
      <c r="L3284" t="s">
        <v>8103</v>
      </c>
      <c r="M3284">
        <v>804</v>
      </c>
      <c r="N3284" t="s">
        <v>22</v>
      </c>
      <c r="O3284">
        <v>182</v>
      </c>
      <c r="P3284" t="s">
        <v>15086</v>
      </c>
      <c r="Q3284">
        <v>610</v>
      </c>
      <c r="R3284">
        <v>1823201</v>
      </c>
    </row>
    <row r="3285" spans="1:18" x14ac:dyDescent="0.25">
      <c r="A3285">
        <v>3283</v>
      </c>
      <c r="B3285" t="s">
        <v>15087</v>
      </c>
      <c r="C3285" t="s">
        <v>15088</v>
      </c>
      <c r="D3285">
        <v>1</v>
      </c>
      <c r="E3285" t="s">
        <v>15089</v>
      </c>
      <c r="F3285" t="s">
        <v>15087</v>
      </c>
      <c r="G3285">
        <v>664388</v>
      </c>
      <c r="H3285">
        <v>11887</v>
      </c>
      <c r="I3285">
        <v>567</v>
      </c>
      <c r="J3285">
        <v>0</v>
      </c>
      <c r="K3285">
        <v>90</v>
      </c>
      <c r="L3285" t="s">
        <v>1064</v>
      </c>
      <c r="M3285">
        <v>7900</v>
      </c>
      <c r="N3285" t="s">
        <v>22</v>
      </c>
      <c r="O3285">
        <v>54</v>
      </c>
      <c r="P3285" t="s">
        <v>15090</v>
      </c>
      <c r="Q3285">
        <v>1859</v>
      </c>
      <c r="R3285">
        <v>14482318</v>
      </c>
    </row>
    <row r="3286" spans="1:18" x14ac:dyDescent="0.25">
      <c r="A3286">
        <v>3284</v>
      </c>
      <c r="B3286" t="s">
        <v>15091</v>
      </c>
      <c r="C3286" t="s">
        <v>15092</v>
      </c>
      <c r="D3286">
        <v>1</v>
      </c>
      <c r="E3286" t="s">
        <v>15093</v>
      </c>
      <c r="F3286" t="s">
        <v>15091</v>
      </c>
      <c r="G3286">
        <v>592665</v>
      </c>
      <c r="H3286">
        <v>9395</v>
      </c>
      <c r="I3286">
        <v>566</v>
      </c>
      <c r="J3286">
        <v>0</v>
      </c>
      <c r="K3286">
        <v>6</v>
      </c>
      <c r="L3286" t="s">
        <v>15094</v>
      </c>
      <c r="M3286">
        <v>493</v>
      </c>
      <c r="N3286" t="s">
        <v>22</v>
      </c>
      <c r="O3286">
        <v>27</v>
      </c>
      <c r="P3286" t="s">
        <v>15095</v>
      </c>
      <c r="Q3286">
        <v>902</v>
      </c>
      <c r="R3286">
        <v>3429895</v>
      </c>
    </row>
    <row r="3287" spans="1:18" x14ac:dyDescent="0.25">
      <c r="A3287">
        <v>3285</v>
      </c>
      <c r="B3287" t="s">
        <v>15096</v>
      </c>
      <c r="C3287" t="s">
        <v>15097</v>
      </c>
      <c r="D3287">
        <v>1</v>
      </c>
      <c r="E3287" t="s">
        <v>15098</v>
      </c>
      <c r="F3287" t="s">
        <v>15096</v>
      </c>
      <c r="G3287">
        <v>409103</v>
      </c>
      <c r="H3287">
        <v>7764</v>
      </c>
      <c r="I3287">
        <v>547</v>
      </c>
      <c r="J3287">
        <v>0</v>
      </c>
      <c r="K3287">
        <v>20</v>
      </c>
      <c r="L3287" t="s">
        <v>15099</v>
      </c>
      <c r="M3287">
        <v>2750</v>
      </c>
      <c r="N3287" t="s">
        <v>22</v>
      </c>
      <c r="O3287">
        <v>37</v>
      </c>
      <c r="P3287" t="s">
        <v>15100</v>
      </c>
      <c r="Q3287">
        <v>1685</v>
      </c>
      <c r="R3287">
        <v>3163709</v>
      </c>
    </row>
    <row r="3288" spans="1:18" x14ac:dyDescent="0.25">
      <c r="A3288">
        <v>3286</v>
      </c>
      <c r="B3288" t="s">
        <v>15101</v>
      </c>
      <c r="C3288" t="s">
        <v>15102</v>
      </c>
      <c r="D3288">
        <v>1</v>
      </c>
      <c r="E3288" t="s">
        <v>15103</v>
      </c>
      <c r="F3288" t="s">
        <v>15101</v>
      </c>
      <c r="G3288">
        <v>2610</v>
      </c>
      <c r="H3288">
        <v>60</v>
      </c>
      <c r="I3288">
        <v>0</v>
      </c>
      <c r="J3288">
        <v>0</v>
      </c>
      <c r="K3288">
        <v>0</v>
      </c>
      <c r="L3288" t="s">
        <v>15104</v>
      </c>
      <c r="M3288">
        <v>3230</v>
      </c>
      <c r="N3288" t="s">
        <v>22</v>
      </c>
      <c r="O3288">
        <v>94</v>
      </c>
      <c r="P3288" t="s">
        <v>15105</v>
      </c>
      <c r="Q3288">
        <v>118</v>
      </c>
      <c r="R3288">
        <v>47772437</v>
      </c>
    </row>
    <row r="3289" spans="1:18" x14ac:dyDescent="0.25">
      <c r="A3289">
        <v>3287</v>
      </c>
      <c r="B3289" t="s">
        <v>989</v>
      </c>
      <c r="C3289" t="s">
        <v>15106</v>
      </c>
      <c r="D3289">
        <v>2</v>
      </c>
      <c r="E3289" t="s">
        <v>15107</v>
      </c>
      <c r="F3289" t="s">
        <v>989</v>
      </c>
      <c r="G3289">
        <v>30493106</v>
      </c>
      <c r="H3289">
        <v>305648</v>
      </c>
      <c r="I3289">
        <v>25875</v>
      </c>
      <c r="J3289">
        <v>0</v>
      </c>
      <c r="K3289">
        <v>281</v>
      </c>
      <c r="L3289" t="s">
        <v>15108</v>
      </c>
      <c r="M3289">
        <v>201</v>
      </c>
      <c r="N3289" t="s">
        <v>22</v>
      </c>
      <c r="O3289">
        <v>164</v>
      </c>
      <c r="P3289" t="s">
        <v>15109</v>
      </c>
      <c r="Q3289">
        <v>821</v>
      </c>
      <c r="R3289">
        <v>58803525</v>
      </c>
    </row>
    <row r="3290" spans="1:18" x14ac:dyDescent="0.25">
      <c r="A3290">
        <v>3288</v>
      </c>
      <c r="B3290" t="s">
        <v>15110</v>
      </c>
      <c r="C3290" t="s">
        <v>15111</v>
      </c>
      <c r="D3290">
        <v>1</v>
      </c>
      <c r="E3290" t="s">
        <v>15112</v>
      </c>
      <c r="F3290" t="s">
        <v>15110</v>
      </c>
      <c r="G3290">
        <v>4188145</v>
      </c>
      <c r="H3290">
        <v>17998</v>
      </c>
      <c r="I3290">
        <v>1090</v>
      </c>
      <c r="J3290">
        <v>0</v>
      </c>
      <c r="K3290">
        <v>184</v>
      </c>
      <c r="L3290" t="s">
        <v>2042</v>
      </c>
      <c r="M3290">
        <v>11100</v>
      </c>
      <c r="N3290" t="s">
        <v>22</v>
      </c>
      <c r="O3290">
        <v>37</v>
      </c>
      <c r="P3290" t="s">
        <v>15113</v>
      </c>
      <c r="Q3290">
        <v>710</v>
      </c>
      <c r="R3290">
        <v>278122170</v>
      </c>
    </row>
    <row r="3291" spans="1:18" x14ac:dyDescent="0.25">
      <c r="A3291">
        <v>3289</v>
      </c>
      <c r="B3291" t="s">
        <v>15114</v>
      </c>
      <c r="C3291" t="s">
        <v>15115</v>
      </c>
      <c r="D3291">
        <v>1</v>
      </c>
      <c r="E3291" t="s">
        <v>15116</v>
      </c>
      <c r="F3291" t="s">
        <v>15114</v>
      </c>
      <c r="G3291">
        <v>850727</v>
      </c>
      <c r="H3291">
        <v>13835</v>
      </c>
      <c r="I3291">
        <v>1363</v>
      </c>
      <c r="J3291">
        <v>0</v>
      </c>
      <c r="K3291">
        <v>34</v>
      </c>
      <c r="L3291" t="s">
        <v>4602</v>
      </c>
      <c r="M3291">
        <v>3630</v>
      </c>
      <c r="N3291" t="s">
        <v>22</v>
      </c>
      <c r="O3291">
        <v>42</v>
      </c>
      <c r="P3291" t="s">
        <v>15117</v>
      </c>
      <c r="Q3291">
        <v>1412</v>
      </c>
      <c r="R3291">
        <v>12811443</v>
      </c>
    </row>
    <row r="3292" spans="1:18" x14ac:dyDescent="0.25">
      <c r="A3292">
        <v>3290</v>
      </c>
      <c r="B3292" t="s">
        <v>15118</v>
      </c>
      <c r="C3292" t="s">
        <v>15119</v>
      </c>
      <c r="D3292">
        <v>1</v>
      </c>
      <c r="E3292" t="s">
        <v>15120</v>
      </c>
      <c r="F3292" t="s">
        <v>15118</v>
      </c>
      <c r="G3292">
        <v>5260</v>
      </c>
      <c r="H3292">
        <v>185</v>
      </c>
      <c r="I3292">
        <v>8</v>
      </c>
      <c r="J3292">
        <v>0</v>
      </c>
      <c r="K3292">
        <v>1</v>
      </c>
      <c r="L3292" t="s">
        <v>15121</v>
      </c>
      <c r="M3292">
        <v>934</v>
      </c>
      <c r="N3292" t="s">
        <v>22</v>
      </c>
      <c r="O3292">
        <v>50</v>
      </c>
      <c r="P3292" t="s">
        <v>15122</v>
      </c>
      <c r="Q3292">
        <v>734</v>
      </c>
      <c r="R3292">
        <v>2033700</v>
      </c>
    </row>
    <row r="3293" spans="1:18" x14ac:dyDescent="0.25">
      <c r="A3293">
        <v>3291</v>
      </c>
      <c r="B3293" t="s">
        <v>15123</v>
      </c>
      <c r="C3293" t="s">
        <v>15124</v>
      </c>
      <c r="D3293">
        <v>1</v>
      </c>
      <c r="E3293" t="s">
        <v>15125</v>
      </c>
      <c r="F3293" t="s">
        <v>15123</v>
      </c>
      <c r="G3293">
        <v>799276</v>
      </c>
      <c r="H3293">
        <v>16293</v>
      </c>
      <c r="I3293">
        <v>857</v>
      </c>
      <c r="J3293">
        <v>0</v>
      </c>
      <c r="K3293">
        <v>4</v>
      </c>
      <c r="L3293" t="s">
        <v>15126</v>
      </c>
      <c r="M3293">
        <v>1870</v>
      </c>
      <c r="N3293" t="s">
        <v>22</v>
      </c>
      <c r="O3293">
        <v>107</v>
      </c>
      <c r="P3293" t="s">
        <v>15127</v>
      </c>
      <c r="Q3293">
        <v>552</v>
      </c>
      <c r="R3293">
        <v>30013741</v>
      </c>
    </row>
    <row r="3294" spans="1:18" x14ac:dyDescent="0.25">
      <c r="A3294">
        <v>3292</v>
      </c>
      <c r="B3294" t="s">
        <v>15128</v>
      </c>
      <c r="C3294" t="s">
        <v>15129</v>
      </c>
      <c r="D3294">
        <v>1</v>
      </c>
      <c r="E3294" t="s">
        <v>15130</v>
      </c>
      <c r="F3294" t="s">
        <v>15128</v>
      </c>
      <c r="G3294">
        <v>3020501</v>
      </c>
      <c r="H3294">
        <v>39730</v>
      </c>
      <c r="I3294">
        <v>2030</v>
      </c>
      <c r="J3294">
        <v>0</v>
      </c>
      <c r="K3294">
        <v>54</v>
      </c>
      <c r="L3294" t="s">
        <v>1242</v>
      </c>
      <c r="M3294">
        <v>173</v>
      </c>
      <c r="N3294" t="s">
        <v>22</v>
      </c>
      <c r="O3294">
        <v>75</v>
      </c>
      <c r="P3294" t="s">
        <v>15131</v>
      </c>
      <c r="Q3294">
        <v>741</v>
      </c>
      <c r="R3294">
        <v>42457455</v>
      </c>
    </row>
    <row r="3295" spans="1:18" x14ac:dyDescent="0.25">
      <c r="A3295">
        <v>3293</v>
      </c>
      <c r="B3295" t="s">
        <v>15132</v>
      </c>
      <c r="C3295" t="s">
        <v>15133</v>
      </c>
      <c r="D3295">
        <v>1</v>
      </c>
      <c r="E3295" t="s">
        <v>15134</v>
      </c>
      <c r="F3295" t="s">
        <v>15135</v>
      </c>
      <c r="G3295">
        <v>14091650</v>
      </c>
      <c r="H3295">
        <v>197703</v>
      </c>
      <c r="I3295">
        <v>16692</v>
      </c>
      <c r="J3295">
        <v>0</v>
      </c>
      <c r="K3295">
        <v>328</v>
      </c>
      <c r="L3295" t="s">
        <v>941</v>
      </c>
      <c r="M3295">
        <v>2920</v>
      </c>
      <c r="N3295" t="s">
        <v>22</v>
      </c>
      <c r="O3295">
        <v>155</v>
      </c>
      <c r="P3295" t="s">
        <v>15136</v>
      </c>
      <c r="Q3295">
        <v>1630</v>
      </c>
      <c r="R3295">
        <v>35806692</v>
      </c>
    </row>
    <row r="3296" spans="1:18" x14ac:dyDescent="0.25">
      <c r="A3296">
        <v>3294</v>
      </c>
      <c r="B3296" t="s">
        <v>15137</v>
      </c>
      <c r="C3296" t="s">
        <v>15138</v>
      </c>
      <c r="D3296">
        <v>1</v>
      </c>
      <c r="E3296" t="s">
        <v>15139</v>
      </c>
      <c r="F3296" t="s">
        <v>15137</v>
      </c>
      <c r="G3296">
        <v>1045152</v>
      </c>
      <c r="H3296">
        <v>12534</v>
      </c>
      <c r="I3296">
        <v>1771</v>
      </c>
      <c r="J3296">
        <v>0</v>
      </c>
      <c r="K3296">
        <v>203</v>
      </c>
      <c r="L3296" t="s">
        <v>4536</v>
      </c>
      <c r="M3296">
        <v>7630</v>
      </c>
      <c r="N3296" t="s">
        <v>22</v>
      </c>
      <c r="O3296">
        <v>434</v>
      </c>
      <c r="P3296" t="s">
        <v>15140</v>
      </c>
      <c r="Q3296">
        <v>1173</v>
      </c>
      <c r="R3296">
        <v>71920869</v>
      </c>
    </row>
    <row r="3297" spans="1:18" x14ac:dyDescent="0.25">
      <c r="A3297">
        <v>3295</v>
      </c>
      <c r="B3297" t="s">
        <v>15141</v>
      </c>
      <c r="C3297" t="s">
        <v>15142</v>
      </c>
      <c r="D3297">
        <v>1</v>
      </c>
      <c r="E3297" t="s">
        <v>15143</v>
      </c>
      <c r="F3297" t="s">
        <v>15144</v>
      </c>
      <c r="G3297">
        <v>593903</v>
      </c>
      <c r="H3297">
        <v>14701</v>
      </c>
      <c r="I3297">
        <v>1163</v>
      </c>
      <c r="J3297">
        <v>0</v>
      </c>
      <c r="K3297">
        <v>5</v>
      </c>
      <c r="L3297" t="s">
        <v>15145</v>
      </c>
      <c r="M3297">
        <v>597</v>
      </c>
      <c r="N3297" t="s">
        <v>22</v>
      </c>
      <c r="O3297">
        <v>131</v>
      </c>
      <c r="P3297" t="s">
        <v>15146</v>
      </c>
      <c r="Q3297">
        <v>674</v>
      </c>
      <c r="R3297">
        <v>4089308</v>
      </c>
    </row>
    <row r="3298" spans="1:18" x14ac:dyDescent="0.25">
      <c r="A3298">
        <v>3296</v>
      </c>
      <c r="B3298" t="s">
        <v>15147</v>
      </c>
      <c r="C3298" t="s">
        <v>15148</v>
      </c>
      <c r="D3298">
        <v>1</v>
      </c>
      <c r="E3298" t="s">
        <v>15149</v>
      </c>
      <c r="F3298" t="s">
        <v>15147</v>
      </c>
      <c r="G3298">
        <v>986421</v>
      </c>
      <c r="H3298">
        <v>13445</v>
      </c>
      <c r="I3298">
        <v>499</v>
      </c>
      <c r="J3298">
        <v>0</v>
      </c>
      <c r="K3298">
        <v>99</v>
      </c>
      <c r="L3298" t="s">
        <v>1242</v>
      </c>
      <c r="M3298">
        <v>173</v>
      </c>
      <c r="N3298" t="s">
        <v>22</v>
      </c>
      <c r="O3298">
        <v>75</v>
      </c>
      <c r="P3298" t="s">
        <v>15150</v>
      </c>
      <c r="Q3298">
        <v>1335</v>
      </c>
      <c r="R3298">
        <v>42457455</v>
      </c>
    </row>
    <row r="3299" spans="1:18" x14ac:dyDescent="0.25">
      <c r="A3299">
        <v>3297</v>
      </c>
      <c r="B3299" t="s">
        <v>15151</v>
      </c>
      <c r="C3299" t="s">
        <v>15152</v>
      </c>
      <c r="D3299">
        <v>1</v>
      </c>
      <c r="E3299" t="s">
        <v>15153</v>
      </c>
      <c r="F3299" t="s">
        <v>15151</v>
      </c>
      <c r="G3299">
        <v>428676</v>
      </c>
      <c r="H3299">
        <v>18516</v>
      </c>
      <c r="I3299">
        <v>2140</v>
      </c>
      <c r="J3299">
        <v>0</v>
      </c>
      <c r="K3299">
        <v>34</v>
      </c>
      <c r="L3299" t="s">
        <v>15154</v>
      </c>
      <c r="M3299">
        <v>7130</v>
      </c>
      <c r="N3299" t="s">
        <v>22</v>
      </c>
      <c r="O3299">
        <v>151</v>
      </c>
      <c r="P3299" t="s">
        <v>15155</v>
      </c>
      <c r="Q3299">
        <v>1135</v>
      </c>
      <c r="R3299">
        <v>2946119</v>
      </c>
    </row>
    <row r="3300" spans="1:18" x14ac:dyDescent="0.25">
      <c r="A3300">
        <v>3298</v>
      </c>
      <c r="B3300" t="s">
        <v>15156</v>
      </c>
      <c r="C3300" t="s">
        <v>15157</v>
      </c>
      <c r="D3300">
        <v>1</v>
      </c>
      <c r="E3300" t="s">
        <v>15158</v>
      </c>
      <c r="F3300" t="s">
        <v>15159</v>
      </c>
      <c r="G3300">
        <v>1626139</v>
      </c>
      <c r="H3300">
        <v>26962</v>
      </c>
      <c r="I3300">
        <v>1969</v>
      </c>
      <c r="J3300">
        <v>0</v>
      </c>
      <c r="K3300">
        <v>25</v>
      </c>
      <c r="L3300" t="s">
        <v>2135</v>
      </c>
      <c r="M3300">
        <v>16600</v>
      </c>
      <c r="N3300" t="s">
        <v>22</v>
      </c>
      <c r="O3300">
        <v>395</v>
      </c>
      <c r="P3300" t="s">
        <v>15160</v>
      </c>
      <c r="Q3300">
        <v>1182</v>
      </c>
      <c r="R3300">
        <v>240720134</v>
      </c>
    </row>
    <row r="3301" spans="1:18" x14ac:dyDescent="0.25">
      <c r="A3301">
        <v>3299</v>
      </c>
      <c r="B3301" t="s">
        <v>8379</v>
      </c>
      <c r="C3301" t="s">
        <v>15161</v>
      </c>
      <c r="D3301">
        <v>1</v>
      </c>
      <c r="E3301" t="s">
        <v>15162</v>
      </c>
      <c r="F3301" t="s">
        <v>8379</v>
      </c>
      <c r="G3301">
        <v>205809</v>
      </c>
      <c r="H3301">
        <v>7451</v>
      </c>
      <c r="I3301">
        <v>1016</v>
      </c>
      <c r="J3301">
        <v>0</v>
      </c>
      <c r="K3301">
        <v>4</v>
      </c>
      <c r="L3301" t="s">
        <v>10334</v>
      </c>
      <c r="M3301">
        <v>3030</v>
      </c>
      <c r="N3301" t="s">
        <v>22</v>
      </c>
      <c r="O3301">
        <v>189</v>
      </c>
      <c r="P3301" t="s">
        <v>15163</v>
      </c>
      <c r="Q3301">
        <v>1427</v>
      </c>
      <c r="R3301">
        <v>30375702</v>
      </c>
    </row>
    <row r="3302" spans="1:18" x14ac:dyDescent="0.25">
      <c r="A3302">
        <v>3300</v>
      </c>
      <c r="B3302" t="s">
        <v>15164</v>
      </c>
      <c r="C3302" t="s">
        <v>15165</v>
      </c>
      <c r="D3302">
        <v>1</v>
      </c>
      <c r="E3302" t="s">
        <v>15166</v>
      </c>
      <c r="F3302" t="s">
        <v>15164</v>
      </c>
      <c r="G3302">
        <v>115944</v>
      </c>
      <c r="H3302">
        <v>2791</v>
      </c>
      <c r="I3302">
        <v>298</v>
      </c>
      <c r="J3302">
        <v>0</v>
      </c>
      <c r="K3302">
        <v>4</v>
      </c>
      <c r="L3302" t="s">
        <v>15167</v>
      </c>
      <c r="M3302">
        <v>631</v>
      </c>
      <c r="N3302" t="s">
        <v>22</v>
      </c>
      <c r="O3302">
        <v>52</v>
      </c>
      <c r="P3302" t="s">
        <v>15168</v>
      </c>
      <c r="Q3302">
        <v>1570</v>
      </c>
      <c r="R3302">
        <v>3611796</v>
      </c>
    </row>
    <row r="3303" spans="1:18" x14ac:dyDescent="0.25">
      <c r="A3303">
        <v>3301</v>
      </c>
      <c r="B3303" t="s">
        <v>15169</v>
      </c>
      <c r="C3303" t="s">
        <v>15170</v>
      </c>
      <c r="D3303">
        <v>1</v>
      </c>
      <c r="E3303" t="s">
        <v>15171</v>
      </c>
      <c r="F3303" t="s">
        <v>15169</v>
      </c>
      <c r="G3303">
        <v>2571281</v>
      </c>
      <c r="H3303">
        <v>41961</v>
      </c>
      <c r="I3303">
        <v>1409</v>
      </c>
      <c r="J3303">
        <v>0</v>
      </c>
      <c r="K3303">
        <v>170</v>
      </c>
      <c r="L3303" t="s">
        <v>15172</v>
      </c>
      <c r="M3303">
        <v>17300</v>
      </c>
      <c r="N3303" t="s">
        <v>22</v>
      </c>
      <c r="O3303">
        <v>52</v>
      </c>
      <c r="P3303" t="s">
        <v>15173</v>
      </c>
      <c r="Q3303">
        <v>419</v>
      </c>
      <c r="R3303">
        <v>10486345</v>
      </c>
    </row>
    <row r="3304" spans="1:18" x14ac:dyDescent="0.25">
      <c r="A3304">
        <v>3302</v>
      </c>
      <c r="B3304" t="s">
        <v>15174</v>
      </c>
      <c r="C3304" t="s">
        <v>15175</v>
      </c>
      <c r="D3304">
        <v>1</v>
      </c>
      <c r="E3304" t="s">
        <v>15176</v>
      </c>
      <c r="F3304" t="s">
        <v>15177</v>
      </c>
      <c r="G3304">
        <v>2431489</v>
      </c>
      <c r="H3304">
        <v>61606</v>
      </c>
      <c r="I3304">
        <v>1885</v>
      </c>
      <c r="J3304">
        <v>0</v>
      </c>
      <c r="K3304">
        <v>11</v>
      </c>
      <c r="L3304" t="s">
        <v>1839</v>
      </c>
      <c r="M3304">
        <v>17500</v>
      </c>
      <c r="N3304" t="s">
        <v>22</v>
      </c>
      <c r="O3304">
        <v>49</v>
      </c>
      <c r="P3304" t="s">
        <v>15178</v>
      </c>
      <c r="Q3304">
        <v>70</v>
      </c>
      <c r="R3304">
        <v>143117071</v>
      </c>
    </row>
    <row r="3305" spans="1:18" x14ac:dyDescent="0.25">
      <c r="A3305">
        <v>3303</v>
      </c>
      <c r="B3305" t="s">
        <v>15179</v>
      </c>
      <c r="C3305" t="s">
        <v>15180</v>
      </c>
      <c r="D3305">
        <v>1</v>
      </c>
      <c r="E3305" t="s">
        <v>15181</v>
      </c>
      <c r="F3305" t="s">
        <v>15179</v>
      </c>
      <c r="G3305">
        <v>249726</v>
      </c>
      <c r="H3305">
        <v>6573</v>
      </c>
      <c r="I3305">
        <v>295</v>
      </c>
      <c r="J3305">
        <v>0</v>
      </c>
      <c r="K3305">
        <v>49</v>
      </c>
      <c r="L3305" t="s">
        <v>4718</v>
      </c>
      <c r="M3305">
        <v>33700</v>
      </c>
      <c r="N3305" t="s">
        <v>22</v>
      </c>
      <c r="O3305">
        <v>551</v>
      </c>
      <c r="P3305" t="s">
        <v>15182</v>
      </c>
      <c r="Q3305">
        <v>821</v>
      </c>
      <c r="R3305">
        <v>180754552</v>
      </c>
    </row>
    <row r="3306" spans="1:18" x14ac:dyDescent="0.25">
      <c r="A3306">
        <v>3304</v>
      </c>
      <c r="B3306" t="s">
        <v>15183</v>
      </c>
      <c r="C3306" t="s">
        <v>15184</v>
      </c>
      <c r="D3306">
        <v>1</v>
      </c>
      <c r="E3306" t="s">
        <v>15185</v>
      </c>
      <c r="F3306" t="s">
        <v>15186</v>
      </c>
      <c r="G3306">
        <v>3850228</v>
      </c>
      <c r="H3306">
        <v>54485</v>
      </c>
      <c r="I3306">
        <v>4496</v>
      </c>
      <c r="J3306">
        <v>0</v>
      </c>
      <c r="K3306">
        <v>31</v>
      </c>
      <c r="L3306" t="s">
        <v>1242</v>
      </c>
      <c r="M3306">
        <v>173</v>
      </c>
      <c r="N3306" t="s">
        <v>22</v>
      </c>
      <c r="O3306">
        <v>75</v>
      </c>
      <c r="P3306" t="s">
        <v>15187</v>
      </c>
      <c r="Q3306">
        <v>741</v>
      </c>
      <c r="R3306">
        <v>42457455</v>
      </c>
    </row>
    <row r="3307" spans="1:18" x14ac:dyDescent="0.25">
      <c r="A3307">
        <v>3305</v>
      </c>
      <c r="B3307" t="s">
        <v>15188</v>
      </c>
      <c r="C3307" t="s">
        <v>15189</v>
      </c>
      <c r="D3307">
        <v>1</v>
      </c>
      <c r="E3307" t="s">
        <v>15190</v>
      </c>
      <c r="F3307" t="s">
        <v>15188</v>
      </c>
      <c r="G3307">
        <v>152444</v>
      </c>
      <c r="H3307">
        <v>4504</v>
      </c>
      <c r="I3307">
        <v>362</v>
      </c>
      <c r="J3307">
        <v>0</v>
      </c>
      <c r="K3307">
        <v>6</v>
      </c>
      <c r="L3307" t="s">
        <v>15167</v>
      </c>
      <c r="M3307">
        <v>631</v>
      </c>
      <c r="N3307" t="s">
        <v>22</v>
      </c>
      <c r="O3307">
        <v>52</v>
      </c>
      <c r="P3307" t="s">
        <v>15191</v>
      </c>
      <c r="Q3307">
        <v>1480</v>
      </c>
      <c r="R3307">
        <v>3611796</v>
      </c>
    </row>
    <row r="3308" spans="1:18" x14ac:dyDescent="0.25">
      <c r="A3308">
        <v>3306</v>
      </c>
      <c r="B3308" t="s">
        <v>15192</v>
      </c>
      <c r="C3308" t="s">
        <v>15193</v>
      </c>
      <c r="D3308">
        <v>1</v>
      </c>
      <c r="E3308" t="s">
        <v>15194</v>
      </c>
      <c r="F3308" t="s">
        <v>15192</v>
      </c>
      <c r="G3308">
        <v>14275503</v>
      </c>
      <c r="H3308">
        <v>145355</v>
      </c>
      <c r="I3308">
        <v>7507</v>
      </c>
      <c r="J3308">
        <v>0</v>
      </c>
      <c r="K3308">
        <v>1661</v>
      </c>
      <c r="L3308" t="s">
        <v>1839</v>
      </c>
      <c r="M3308">
        <v>17500</v>
      </c>
      <c r="N3308" t="s">
        <v>22</v>
      </c>
      <c r="O3308">
        <v>49</v>
      </c>
      <c r="P3308" t="s">
        <v>15195</v>
      </c>
      <c r="Q3308">
        <v>1427</v>
      </c>
      <c r="R3308">
        <v>143117071</v>
      </c>
    </row>
    <row r="3309" spans="1:18" x14ac:dyDescent="0.25">
      <c r="A3309">
        <v>3307</v>
      </c>
      <c r="B3309" t="s">
        <v>15196</v>
      </c>
      <c r="C3309" t="s">
        <v>15197</v>
      </c>
      <c r="D3309">
        <v>1</v>
      </c>
      <c r="E3309" t="s">
        <v>15198</v>
      </c>
      <c r="F3309" t="s">
        <v>15199</v>
      </c>
      <c r="G3309">
        <v>584457</v>
      </c>
      <c r="H3309">
        <v>12231</v>
      </c>
      <c r="I3309">
        <v>679</v>
      </c>
      <c r="J3309">
        <v>0</v>
      </c>
      <c r="K3309">
        <v>166</v>
      </c>
      <c r="L3309" t="s">
        <v>15154</v>
      </c>
      <c r="M3309">
        <v>7130</v>
      </c>
      <c r="N3309" t="s">
        <v>22</v>
      </c>
      <c r="O3309">
        <v>151</v>
      </c>
      <c r="P3309" t="s">
        <v>15200</v>
      </c>
      <c r="Q3309">
        <v>664</v>
      </c>
      <c r="R3309">
        <v>2946119</v>
      </c>
    </row>
    <row r="3310" spans="1:18" x14ac:dyDescent="0.25">
      <c r="A3310">
        <v>3308</v>
      </c>
      <c r="B3310" t="s">
        <v>15201</v>
      </c>
      <c r="C3310" t="s">
        <v>15202</v>
      </c>
      <c r="D3310">
        <v>1</v>
      </c>
      <c r="E3310" t="s">
        <v>15203</v>
      </c>
      <c r="F3310" t="s">
        <v>15201</v>
      </c>
      <c r="G3310">
        <v>1133292</v>
      </c>
      <c r="H3310">
        <v>19872</v>
      </c>
      <c r="I3310">
        <v>874</v>
      </c>
      <c r="J3310">
        <v>0</v>
      </c>
      <c r="K3310">
        <v>20</v>
      </c>
      <c r="L3310" t="s">
        <v>1242</v>
      </c>
      <c r="M3310">
        <v>173</v>
      </c>
      <c r="N3310" t="s">
        <v>22</v>
      </c>
      <c r="O3310">
        <v>75</v>
      </c>
      <c r="P3310" t="s">
        <v>15204</v>
      </c>
      <c r="Q3310">
        <v>1394</v>
      </c>
      <c r="R3310">
        <v>42457455</v>
      </c>
    </row>
    <row r="3311" spans="1:18" x14ac:dyDescent="0.25">
      <c r="A3311">
        <v>3309</v>
      </c>
      <c r="B3311" t="s">
        <v>15205</v>
      </c>
      <c r="C3311" t="s">
        <v>15206</v>
      </c>
      <c r="D3311">
        <v>1</v>
      </c>
      <c r="E3311" t="s">
        <v>15207</v>
      </c>
      <c r="F3311" t="s">
        <v>15205</v>
      </c>
      <c r="G3311">
        <v>211485</v>
      </c>
      <c r="H3311">
        <v>5127</v>
      </c>
      <c r="I3311">
        <v>414</v>
      </c>
      <c r="J3311">
        <v>0</v>
      </c>
      <c r="K3311">
        <v>9</v>
      </c>
      <c r="L3311" t="s">
        <v>4508</v>
      </c>
      <c r="M3311">
        <v>6360</v>
      </c>
      <c r="N3311" t="s">
        <v>22</v>
      </c>
      <c r="O3311">
        <v>164</v>
      </c>
      <c r="P3311" t="s">
        <v>15208</v>
      </c>
      <c r="Q3311">
        <v>776</v>
      </c>
      <c r="R3311">
        <v>6221388</v>
      </c>
    </row>
    <row r="3312" spans="1:18" x14ac:dyDescent="0.25">
      <c r="A3312">
        <v>3310</v>
      </c>
      <c r="B3312" t="s">
        <v>15209</v>
      </c>
      <c r="C3312" t="s">
        <v>15210</v>
      </c>
      <c r="D3312">
        <v>1</v>
      </c>
      <c r="E3312" t="s">
        <v>15211</v>
      </c>
      <c r="F3312" t="s">
        <v>15209</v>
      </c>
      <c r="G3312">
        <v>960036</v>
      </c>
      <c r="H3312">
        <v>19180</v>
      </c>
      <c r="I3312">
        <v>1218</v>
      </c>
      <c r="J3312">
        <v>0</v>
      </c>
      <c r="K3312">
        <v>11</v>
      </c>
      <c r="L3312" t="s">
        <v>1064</v>
      </c>
      <c r="M3312">
        <v>7900</v>
      </c>
      <c r="N3312" t="s">
        <v>22</v>
      </c>
      <c r="O3312">
        <v>54</v>
      </c>
      <c r="P3312" t="s">
        <v>15212</v>
      </c>
      <c r="Q3312">
        <v>1077</v>
      </c>
      <c r="R3312">
        <v>14482318</v>
      </c>
    </row>
    <row r="3313" spans="1:18" x14ac:dyDescent="0.25">
      <c r="A3313">
        <v>3311</v>
      </c>
      <c r="B3313" t="s">
        <v>15213</v>
      </c>
      <c r="C3313" t="s">
        <v>15214</v>
      </c>
      <c r="D3313">
        <v>1</v>
      </c>
      <c r="E3313" t="s">
        <v>15215</v>
      </c>
      <c r="F3313" t="s">
        <v>15213</v>
      </c>
      <c r="G3313">
        <v>1593039</v>
      </c>
      <c r="H3313">
        <v>25918</v>
      </c>
      <c r="I3313">
        <v>1330</v>
      </c>
      <c r="J3313">
        <v>0</v>
      </c>
      <c r="K3313">
        <v>10</v>
      </c>
      <c r="L3313" t="s">
        <v>10334</v>
      </c>
      <c r="M3313">
        <v>3030</v>
      </c>
      <c r="N3313" t="s">
        <v>22</v>
      </c>
      <c r="O3313">
        <v>189</v>
      </c>
      <c r="P3313" t="s">
        <v>15216</v>
      </c>
      <c r="Q3313">
        <v>509</v>
      </c>
      <c r="R3313">
        <v>30375702</v>
      </c>
    </row>
    <row r="3314" spans="1:18" x14ac:dyDescent="0.25">
      <c r="A3314">
        <v>3312</v>
      </c>
      <c r="B3314" t="s">
        <v>15217</v>
      </c>
      <c r="C3314" t="s">
        <v>15218</v>
      </c>
      <c r="D3314">
        <v>1</v>
      </c>
      <c r="E3314" t="s">
        <v>15219</v>
      </c>
      <c r="F3314" t="s">
        <v>15217</v>
      </c>
      <c r="G3314">
        <v>787598</v>
      </c>
      <c r="H3314">
        <v>23998</v>
      </c>
      <c r="I3314">
        <v>1138</v>
      </c>
      <c r="J3314">
        <v>0</v>
      </c>
      <c r="K3314">
        <v>18</v>
      </c>
      <c r="L3314" t="s">
        <v>1242</v>
      </c>
      <c r="M3314">
        <v>173</v>
      </c>
      <c r="N3314" t="s">
        <v>22</v>
      </c>
      <c r="O3314">
        <v>75</v>
      </c>
      <c r="P3314" t="s">
        <v>7997</v>
      </c>
      <c r="Q3314">
        <v>1335</v>
      </c>
      <c r="R3314">
        <v>42457455</v>
      </c>
    </row>
    <row r="3315" spans="1:18" x14ac:dyDescent="0.25">
      <c r="A3315">
        <v>3313</v>
      </c>
      <c r="B3315" t="s">
        <v>15220</v>
      </c>
      <c r="C3315" t="s">
        <v>15221</v>
      </c>
      <c r="D3315">
        <v>1</v>
      </c>
      <c r="E3315" t="s">
        <v>15222</v>
      </c>
      <c r="F3315" t="s">
        <v>15223</v>
      </c>
      <c r="G3315">
        <v>206153</v>
      </c>
      <c r="H3315">
        <v>5136</v>
      </c>
      <c r="I3315">
        <v>180</v>
      </c>
      <c r="J3315">
        <v>0</v>
      </c>
      <c r="K3315">
        <v>114</v>
      </c>
      <c r="L3315" t="s">
        <v>15224</v>
      </c>
      <c r="M3315">
        <v>10000</v>
      </c>
      <c r="N3315" t="s">
        <v>22</v>
      </c>
      <c r="O3315">
        <v>51</v>
      </c>
      <c r="P3315" t="s">
        <v>15225</v>
      </c>
      <c r="Q3315">
        <v>2254</v>
      </c>
      <c r="R3315">
        <v>12484737</v>
      </c>
    </row>
    <row r="3316" spans="1:18" x14ac:dyDescent="0.25">
      <c r="A3316">
        <v>3314</v>
      </c>
      <c r="B3316" t="s">
        <v>15226</v>
      </c>
      <c r="C3316" t="s">
        <v>15227</v>
      </c>
      <c r="D3316">
        <v>1</v>
      </c>
      <c r="E3316" t="s">
        <v>15228</v>
      </c>
      <c r="F3316" t="s">
        <v>15229</v>
      </c>
      <c r="G3316">
        <v>3260322</v>
      </c>
      <c r="H3316">
        <v>42709</v>
      </c>
      <c r="I3316">
        <v>742</v>
      </c>
      <c r="J3316">
        <v>0</v>
      </c>
      <c r="K3316">
        <v>620</v>
      </c>
      <c r="L3316" t="s">
        <v>15230</v>
      </c>
      <c r="M3316">
        <v>1450000</v>
      </c>
      <c r="N3316" t="s">
        <v>22</v>
      </c>
      <c r="O3316">
        <v>1779</v>
      </c>
      <c r="P3316" t="s">
        <v>15231</v>
      </c>
      <c r="Q3316">
        <v>1778</v>
      </c>
      <c r="R3316">
        <v>699946947</v>
      </c>
    </row>
    <row r="3317" spans="1:18" x14ac:dyDescent="0.25">
      <c r="A3317">
        <v>3315</v>
      </c>
      <c r="B3317" t="s">
        <v>15232</v>
      </c>
      <c r="C3317" t="s">
        <v>15233</v>
      </c>
      <c r="D3317">
        <v>1</v>
      </c>
      <c r="E3317" t="s">
        <v>15234</v>
      </c>
      <c r="F3317" t="s">
        <v>15235</v>
      </c>
      <c r="G3317">
        <v>208498</v>
      </c>
      <c r="H3317">
        <v>4460</v>
      </c>
      <c r="I3317">
        <v>214</v>
      </c>
      <c r="J3317">
        <v>0</v>
      </c>
      <c r="K3317">
        <v>5</v>
      </c>
      <c r="L3317" t="s">
        <v>7286</v>
      </c>
      <c r="M3317">
        <v>527</v>
      </c>
      <c r="N3317" t="s">
        <v>22</v>
      </c>
      <c r="O3317">
        <v>77</v>
      </c>
      <c r="P3317" t="s">
        <v>15236</v>
      </c>
      <c r="Q3317">
        <v>925</v>
      </c>
      <c r="R3317">
        <v>2669388</v>
      </c>
    </row>
    <row r="3318" spans="1:18" x14ac:dyDescent="0.25">
      <c r="A3318">
        <v>3316</v>
      </c>
      <c r="B3318" t="s">
        <v>15237</v>
      </c>
      <c r="C3318" t="s">
        <v>15238</v>
      </c>
      <c r="D3318">
        <v>1</v>
      </c>
      <c r="E3318" t="s">
        <v>15239</v>
      </c>
      <c r="F3318" t="s">
        <v>15237</v>
      </c>
      <c r="G3318">
        <v>370238</v>
      </c>
      <c r="H3318">
        <v>7666</v>
      </c>
      <c r="I3318">
        <v>694</v>
      </c>
      <c r="J3318">
        <v>0</v>
      </c>
      <c r="K3318">
        <v>2</v>
      </c>
      <c r="L3318" t="s">
        <v>15126</v>
      </c>
      <c r="M3318">
        <v>1870</v>
      </c>
      <c r="N3318" t="s">
        <v>22</v>
      </c>
      <c r="O3318">
        <v>107</v>
      </c>
      <c r="P3318" t="s">
        <v>15240</v>
      </c>
      <c r="Q3318">
        <v>1966</v>
      </c>
      <c r="R3318">
        <v>30013741</v>
      </c>
    </row>
    <row r="3319" spans="1:18" x14ac:dyDescent="0.25">
      <c r="A3319">
        <v>3317</v>
      </c>
      <c r="B3319" t="s">
        <v>15241</v>
      </c>
      <c r="C3319" t="s">
        <v>15242</v>
      </c>
      <c r="D3319">
        <v>1</v>
      </c>
      <c r="E3319" t="e">
        <f>-KLFQU9BSOM</f>
        <v>#NAME?</v>
      </c>
      <c r="F3319" t="s">
        <v>15241</v>
      </c>
      <c r="G3319">
        <v>555378</v>
      </c>
      <c r="H3319">
        <v>10148</v>
      </c>
      <c r="I3319">
        <v>756</v>
      </c>
      <c r="J3319">
        <v>0</v>
      </c>
      <c r="K3319">
        <v>8</v>
      </c>
      <c r="L3319" t="s">
        <v>15243</v>
      </c>
      <c r="M3319">
        <v>32</v>
      </c>
      <c r="N3319" t="s">
        <v>22</v>
      </c>
      <c r="O3319">
        <v>112</v>
      </c>
      <c r="P3319" t="s">
        <v>15244</v>
      </c>
      <c r="Q3319">
        <v>1147</v>
      </c>
      <c r="R3319">
        <v>5668738</v>
      </c>
    </row>
    <row r="3320" spans="1:18" x14ac:dyDescent="0.25">
      <c r="A3320">
        <v>3318</v>
      </c>
      <c r="B3320" t="s">
        <v>15245</v>
      </c>
      <c r="C3320" t="s">
        <v>15246</v>
      </c>
      <c r="D3320">
        <v>1</v>
      </c>
      <c r="E3320" t="s">
        <v>15247</v>
      </c>
      <c r="F3320" t="s">
        <v>15245</v>
      </c>
      <c r="G3320">
        <v>8778075</v>
      </c>
      <c r="H3320">
        <v>119478</v>
      </c>
      <c r="I3320">
        <v>9301</v>
      </c>
      <c r="J3320">
        <v>0</v>
      </c>
      <c r="K3320">
        <v>18</v>
      </c>
      <c r="L3320" t="s">
        <v>15031</v>
      </c>
      <c r="M3320">
        <v>15700</v>
      </c>
      <c r="N3320" t="s">
        <v>22</v>
      </c>
      <c r="O3320">
        <v>205</v>
      </c>
      <c r="P3320" t="s">
        <v>15248</v>
      </c>
      <c r="Q3320">
        <v>1497</v>
      </c>
      <c r="R3320">
        <v>92202766</v>
      </c>
    </row>
    <row r="3321" spans="1:18" x14ac:dyDescent="0.25">
      <c r="A3321">
        <v>3319</v>
      </c>
      <c r="B3321" t="s">
        <v>15249</v>
      </c>
      <c r="C3321" t="s">
        <v>15250</v>
      </c>
      <c r="D3321">
        <v>1</v>
      </c>
      <c r="E3321" t="s">
        <v>15251</v>
      </c>
      <c r="F3321" t="s">
        <v>15249</v>
      </c>
      <c r="G3321">
        <v>387857</v>
      </c>
      <c r="H3321">
        <v>9040</v>
      </c>
      <c r="I3321">
        <v>804</v>
      </c>
      <c r="J3321">
        <v>0</v>
      </c>
      <c r="K3321">
        <v>4</v>
      </c>
      <c r="L3321" t="s">
        <v>15108</v>
      </c>
      <c r="M3321">
        <v>201</v>
      </c>
      <c r="N3321" t="s">
        <v>22</v>
      </c>
      <c r="O3321">
        <v>164</v>
      </c>
      <c r="P3321" t="s">
        <v>15252</v>
      </c>
      <c r="Q3321">
        <v>1140</v>
      </c>
      <c r="R3321">
        <v>58803525</v>
      </c>
    </row>
    <row r="3322" spans="1:18" x14ac:dyDescent="0.25">
      <c r="A3322">
        <v>3320</v>
      </c>
      <c r="B3322" t="s">
        <v>15253</v>
      </c>
      <c r="C3322" t="s">
        <v>15254</v>
      </c>
      <c r="D3322">
        <v>1</v>
      </c>
      <c r="E3322" t="s">
        <v>15255</v>
      </c>
      <c r="F3322" t="s">
        <v>15256</v>
      </c>
      <c r="G3322">
        <v>387632</v>
      </c>
      <c r="H3322">
        <v>9932</v>
      </c>
      <c r="I3322">
        <v>1079</v>
      </c>
      <c r="J3322">
        <v>0</v>
      </c>
      <c r="K3322">
        <v>14</v>
      </c>
      <c r="L3322" t="s">
        <v>4718</v>
      </c>
      <c r="M3322">
        <v>33700</v>
      </c>
      <c r="N3322" t="s">
        <v>22</v>
      </c>
      <c r="O3322">
        <v>551</v>
      </c>
      <c r="P3322" t="s">
        <v>15257</v>
      </c>
      <c r="Q3322">
        <v>1275</v>
      </c>
      <c r="R3322">
        <v>180754552</v>
      </c>
    </row>
    <row r="3323" spans="1:18" x14ac:dyDescent="0.25">
      <c r="A3323">
        <v>3321</v>
      </c>
      <c r="B3323" t="s">
        <v>15258</v>
      </c>
      <c r="C3323" t="s">
        <v>15259</v>
      </c>
      <c r="D3323">
        <v>1</v>
      </c>
      <c r="E3323" t="s">
        <v>15260</v>
      </c>
      <c r="F3323" t="s">
        <v>15258</v>
      </c>
      <c r="G3323">
        <v>3303674</v>
      </c>
      <c r="H3323">
        <v>60916</v>
      </c>
      <c r="I3323">
        <v>3700</v>
      </c>
      <c r="J3323">
        <v>0</v>
      </c>
      <c r="K3323">
        <v>511</v>
      </c>
      <c r="L3323" t="s">
        <v>2135</v>
      </c>
      <c r="M3323">
        <v>16600</v>
      </c>
      <c r="N3323" t="s">
        <v>22</v>
      </c>
      <c r="O3323">
        <v>395</v>
      </c>
      <c r="P3323" t="s">
        <v>15261</v>
      </c>
      <c r="Q3323">
        <v>2495</v>
      </c>
      <c r="R3323">
        <v>240720134</v>
      </c>
    </row>
    <row r="3324" spans="1:18" x14ac:dyDescent="0.25">
      <c r="A3324">
        <v>3322</v>
      </c>
      <c r="B3324" t="s">
        <v>15262</v>
      </c>
      <c r="C3324" t="s">
        <v>15263</v>
      </c>
      <c r="D3324">
        <v>1</v>
      </c>
      <c r="E3324" t="s">
        <v>15264</v>
      </c>
      <c r="F3324" t="s">
        <v>15262</v>
      </c>
      <c r="G3324">
        <v>25667</v>
      </c>
      <c r="H3324">
        <v>146</v>
      </c>
      <c r="I3324">
        <v>3</v>
      </c>
      <c r="J3324">
        <v>0</v>
      </c>
      <c r="K3324">
        <v>0</v>
      </c>
      <c r="L3324" t="s">
        <v>10036</v>
      </c>
      <c r="M3324">
        <v>69500</v>
      </c>
      <c r="N3324" t="s">
        <v>22</v>
      </c>
      <c r="O3324">
        <v>177</v>
      </c>
      <c r="P3324" t="s">
        <v>15265</v>
      </c>
      <c r="Q3324">
        <v>148</v>
      </c>
      <c r="R3324">
        <v>150328056</v>
      </c>
    </row>
    <row r="3325" spans="1:18" x14ac:dyDescent="0.25">
      <c r="A3325">
        <v>3323</v>
      </c>
      <c r="B3325" t="s">
        <v>15266</v>
      </c>
      <c r="C3325" t="s">
        <v>15267</v>
      </c>
      <c r="D3325">
        <v>1</v>
      </c>
      <c r="E3325" t="s">
        <v>15268</v>
      </c>
      <c r="F3325" t="s">
        <v>15269</v>
      </c>
      <c r="G3325">
        <v>938122</v>
      </c>
      <c r="H3325">
        <v>7277</v>
      </c>
      <c r="I3325">
        <v>628</v>
      </c>
      <c r="J3325">
        <v>0</v>
      </c>
      <c r="K3325">
        <v>67</v>
      </c>
      <c r="L3325" t="s">
        <v>4349</v>
      </c>
      <c r="M3325">
        <v>1510</v>
      </c>
      <c r="N3325" t="s">
        <v>22</v>
      </c>
      <c r="O3325">
        <v>77</v>
      </c>
      <c r="P3325" t="s">
        <v>15270</v>
      </c>
      <c r="Q3325">
        <v>1224</v>
      </c>
      <c r="R3325">
        <v>4474948</v>
      </c>
    </row>
    <row r="3326" spans="1:18" x14ac:dyDescent="0.25">
      <c r="A3326">
        <v>3324</v>
      </c>
      <c r="B3326" t="s">
        <v>15271</v>
      </c>
      <c r="C3326" t="s">
        <v>15272</v>
      </c>
      <c r="D3326">
        <v>1</v>
      </c>
      <c r="E3326" t="s">
        <v>15273</v>
      </c>
      <c r="F3326" t="s">
        <v>15271</v>
      </c>
      <c r="G3326">
        <v>5926894</v>
      </c>
      <c r="H3326">
        <v>95713</v>
      </c>
      <c r="I3326">
        <v>5010</v>
      </c>
      <c r="J3326">
        <v>0</v>
      </c>
      <c r="K3326">
        <v>345</v>
      </c>
      <c r="L3326" t="s">
        <v>15274</v>
      </c>
      <c r="M3326">
        <v>56400</v>
      </c>
      <c r="N3326" t="s">
        <v>22</v>
      </c>
      <c r="O3326">
        <v>500</v>
      </c>
      <c r="P3326" t="s">
        <v>15275</v>
      </c>
      <c r="Q3326">
        <v>1142</v>
      </c>
      <c r="R3326">
        <v>89353348</v>
      </c>
    </row>
    <row r="3327" spans="1:18" x14ac:dyDescent="0.25">
      <c r="A3327">
        <v>3325</v>
      </c>
      <c r="B3327" t="s">
        <v>15276</v>
      </c>
      <c r="C3327" t="s">
        <v>15277</v>
      </c>
      <c r="D3327">
        <v>1</v>
      </c>
      <c r="E3327" t="s">
        <v>15278</v>
      </c>
      <c r="F3327" t="s">
        <v>15276</v>
      </c>
      <c r="G3327">
        <v>940454</v>
      </c>
      <c r="H3327">
        <v>14332</v>
      </c>
      <c r="I3327">
        <v>1472</v>
      </c>
      <c r="J3327">
        <v>0</v>
      </c>
      <c r="K3327">
        <v>72</v>
      </c>
      <c r="L3327" t="s">
        <v>4602</v>
      </c>
      <c r="M3327">
        <v>3630</v>
      </c>
      <c r="N3327" t="s">
        <v>22</v>
      </c>
      <c r="O3327">
        <v>42</v>
      </c>
      <c r="P3327" t="s">
        <v>15279</v>
      </c>
      <c r="Q3327">
        <v>777</v>
      </c>
      <c r="R3327">
        <v>12811443</v>
      </c>
    </row>
    <row r="3328" spans="1:18" x14ac:dyDescent="0.25">
      <c r="A3328">
        <v>3326</v>
      </c>
      <c r="B3328" t="s">
        <v>15280</v>
      </c>
      <c r="C3328" t="s">
        <v>15281</v>
      </c>
      <c r="D3328">
        <v>1</v>
      </c>
      <c r="E3328" t="s">
        <v>15282</v>
      </c>
      <c r="F3328" t="s">
        <v>15283</v>
      </c>
      <c r="G3328">
        <v>735841</v>
      </c>
      <c r="H3328">
        <v>14100</v>
      </c>
      <c r="I3328">
        <v>873</v>
      </c>
      <c r="J3328">
        <v>0</v>
      </c>
      <c r="K3328">
        <v>38</v>
      </c>
      <c r="L3328" t="s">
        <v>7286</v>
      </c>
      <c r="M3328">
        <v>527</v>
      </c>
      <c r="N3328" t="s">
        <v>22</v>
      </c>
      <c r="O3328">
        <v>77</v>
      </c>
      <c r="P3328" t="s">
        <v>15284</v>
      </c>
      <c r="Q3328">
        <v>925</v>
      </c>
      <c r="R3328">
        <v>2669388</v>
      </c>
    </row>
    <row r="3329" spans="1:18" x14ac:dyDescent="0.25">
      <c r="A3329">
        <v>3327</v>
      </c>
      <c r="B3329" t="s">
        <v>15285</v>
      </c>
      <c r="C3329" t="s">
        <v>15286</v>
      </c>
      <c r="D3329">
        <v>1</v>
      </c>
      <c r="E3329" t="s">
        <v>15287</v>
      </c>
      <c r="F3329" t="s">
        <v>15288</v>
      </c>
      <c r="G3329">
        <v>3390604</v>
      </c>
      <c r="H3329">
        <v>40743</v>
      </c>
      <c r="I3329">
        <v>2830</v>
      </c>
      <c r="J3329">
        <v>0</v>
      </c>
      <c r="K3329">
        <v>55</v>
      </c>
      <c r="L3329" t="s">
        <v>4555</v>
      </c>
      <c r="M3329">
        <v>7400</v>
      </c>
      <c r="N3329" t="s">
        <v>22</v>
      </c>
      <c r="O3329">
        <v>234</v>
      </c>
      <c r="P3329" t="s">
        <v>15289</v>
      </c>
      <c r="Q3329">
        <v>1140</v>
      </c>
      <c r="R3329">
        <v>106476599</v>
      </c>
    </row>
    <row r="3330" spans="1:18" x14ac:dyDescent="0.25">
      <c r="A3330">
        <v>3328</v>
      </c>
      <c r="B3330" t="s">
        <v>15290</v>
      </c>
      <c r="C3330" t="s">
        <v>15291</v>
      </c>
      <c r="D3330">
        <v>1</v>
      </c>
      <c r="E3330" t="s">
        <v>15292</v>
      </c>
      <c r="F3330" t="s">
        <v>15290</v>
      </c>
      <c r="G3330">
        <v>6776005</v>
      </c>
      <c r="H3330">
        <v>69745</v>
      </c>
      <c r="I3330">
        <v>1149</v>
      </c>
      <c r="J3330">
        <v>0</v>
      </c>
      <c r="K3330">
        <v>383</v>
      </c>
      <c r="L3330" t="s">
        <v>1839</v>
      </c>
      <c r="M3330">
        <v>17500</v>
      </c>
      <c r="N3330" t="s">
        <v>22</v>
      </c>
      <c r="O3330">
        <v>49</v>
      </c>
      <c r="P3330" t="s">
        <v>15293</v>
      </c>
      <c r="Q3330">
        <v>1860</v>
      </c>
      <c r="R3330">
        <v>143117071</v>
      </c>
    </row>
    <row r="3331" spans="1:18" x14ac:dyDescent="0.25">
      <c r="A3331">
        <v>3329</v>
      </c>
      <c r="B3331" t="s">
        <v>15294</v>
      </c>
      <c r="C3331" t="s">
        <v>15295</v>
      </c>
      <c r="D3331">
        <v>1</v>
      </c>
      <c r="E3331" t="s">
        <v>15296</v>
      </c>
      <c r="F3331" t="s">
        <v>15294</v>
      </c>
      <c r="G3331">
        <v>21665</v>
      </c>
      <c r="H3331">
        <v>840</v>
      </c>
      <c r="I3331">
        <v>72</v>
      </c>
      <c r="J3331">
        <v>0</v>
      </c>
      <c r="K3331">
        <v>2</v>
      </c>
      <c r="L3331" t="s">
        <v>8103</v>
      </c>
      <c r="M3331">
        <v>804</v>
      </c>
      <c r="N3331" t="s">
        <v>22</v>
      </c>
      <c r="O3331">
        <v>182</v>
      </c>
      <c r="P3331" t="s">
        <v>15297</v>
      </c>
      <c r="Q3331">
        <v>1595</v>
      </c>
      <c r="R3331">
        <v>1823201</v>
      </c>
    </row>
    <row r="3332" spans="1:18" x14ac:dyDescent="0.25">
      <c r="A3332">
        <v>3330</v>
      </c>
      <c r="B3332" t="s">
        <v>15298</v>
      </c>
      <c r="C3332" t="s">
        <v>15299</v>
      </c>
      <c r="D3332">
        <v>1</v>
      </c>
      <c r="E3332" t="s">
        <v>15300</v>
      </c>
      <c r="F3332" t="s">
        <v>15298</v>
      </c>
      <c r="G3332">
        <v>27330</v>
      </c>
      <c r="H3332">
        <v>734</v>
      </c>
      <c r="I3332">
        <v>23</v>
      </c>
      <c r="J3332">
        <v>0</v>
      </c>
      <c r="K3332">
        <v>11</v>
      </c>
      <c r="L3332" t="s">
        <v>8098</v>
      </c>
      <c r="M3332">
        <v>7580</v>
      </c>
      <c r="N3332" t="s">
        <v>22</v>
      </c>
      <c r="O3332">
        <v>269</v>
      </c>
      <c r="P3332" t="s">
        <v>15301</v>
      </c>
      <c r="Q3332">
        <v>2415</v>
      </c>
      <c r="R3332">
        <v>5328384</v>
      </c>
    </row>
    <row r="3333" spans="1:18" x14ac:dyDescent="0.25">
      <c r="A3333">
        <v>3331</v>
      </c>
      <c r="B3333" t="s">
        <v>15302</v>
      </c>
      <c r="C3333" t="s">
        <v>15303</v>
      </c>
      <c r="D3333">
        <v>1</v>
      </c>
      <c r="E3333" t="s">
        <v>15304</v>
      </c>
      <c r="F3333" t="s">
        <v>15302</v>
      </c>
      <c r="G3333">
        <v>1059130</v>
      </c>
      <c r="H3333">
        <v>11614</v>
      </c>
      <c r="I3333">
        <v>789</v>
      </c>
      <c r="J3333">
        <v>0</v>
      </c>
      <c r="K3333">
        <v>45</v>
      </c>
      <c r="L3333" t="s">
        <v>10036</v>
      </c>
      <c r="M3333">
        <v>69500</v>
      </c>
      <c r="N3333" t="s">
        <v>22</v>
      </c>
      <c r="O3333">
        <v>177</v>
      </c>
      <c r="P3333" t="s">
        <v>15305</v>
      </c>
      <c r="Q3333">
        <v>530</v>
      </c>
      <c r="R3333">
        <v>150328056</v>
      </c>
    </row>
    <row r="3334" spans="1:18" x14ac:dyDescent="0.25">
      <c r="A3334">
        <v>3332</v>
      </c>
      <c r="B3334" t="s">
        <v>15306</v>
      </c>
      <c r="C3334" t="s">
        <v>15307</v>
      </c>
      <c r="D3334">
        <v>1</v>
      </c>
      <c r="E3334" t="s">
        <v>15308</v>
      </c>
      <c r="F3334" t="s">
        <v>15306</v>
      </c>
      <c r="G3334">
        <v>3605712</v>
      </c>
      <c r="H3334">
        <v>61434</v>
      </c>
      <c r="I3334">
        <v>3153</v>
      </c>
      <c r="J3334">
        <v>0</v>
      </c>
      <c r="K3334">
        <v>153</v>
      </c>
      <c r="L3334" t="s">
        <v>4718</v>
      </c>
      <c r="M3334">
        <v>33700</v>
      </c>
      <c r="N3334" t="s">
        <v>22</v>
      </c>
      <c r="O3334">
        <v>551</v>
      </c>
      <c r="P3334" t="s">
        <v>15309</v>
      </c>
      <c r="Q3334">
        <v>1610</v>
      </c>
      <c r="R3334">
        <v>180754552</v>
      </c>
    </row>
    <row r="3335" spans="1:18" x14ac:dyDescent="0.25">
      <c r="A3335">
        <v>3333</v>
      </c>
      <c r="B3335" t="s">
        <v>8120</v>
      </c>
      <c r="C3335" t="s">
        <v>15310</v>
      </c>
      <c r="D3335">
        <v>1</v>
      </c>
      <c r="E3335" t="s">
        <v>15311</v>
      </c>
      <c r="F3335" t="s">
        <v>8120</v>
      </c>
      <c r="G3335">
        <v>22453</v>
      </c>
      <c r="H3335">
        <v>484</v>
      </c>
      <c r="I3335">
        <v>9</v>
      </c>
      <c r="J3335">
        <v>0</v>
      </c>
      <c r="K3335">
        <v>0</v>
      </c>
      <c r="L3335" t="s">
        <v>15312</v>
      </c>
      <c r="M3335">
        <v>1690</v>
      </c>
      <c r="N3335" t="s">
        <v>22</v>
      </c>
      <c r="O3335">
        <v>599</v>
      </c>
      <c r="P3335" t="s">
        <v>15313</v>
      </c>
      <c r="Q3335">
        <v>685</v>
      </c>
      <c r="R3335">
        <v>7667699</v>
      </c>
    </row>
    <row r="3336" spans="1:18" x14ac:dyDescent="0.25">
      <c r="A3336">
        <v>3334</v>
      </c>
      <c r="B3336" t="s">
        <v>15314</v>
      </c>
      <c r="C3336" t="s">
        <v>15315</v>
      </c>
      <c r="D3336">
        <v>1</v>
      </c>
      <c r="E3336" t="s">
        <v>15316</v>
      </c>
      <c r="F3336" t="s">
        <v>7200</v>
      </c>
      <c r="G3336">
        <v>89596</v>
      </c>
      <c r="H3336">
        <v>1895</v>
      </c>
      <c r="I3336">
        <v>47</v>
      </c>
      <c r="J3336">
        <v>0</v>
      </c>
      <c r="K3336">
        <v>15</v>
      </c>
      <c r="L3336" t="s">
        <v>7203</v>
      </c>
      <c r="M3336">
        <v>2640</v>
      </c>
      <c r="N3336" t="s">
        <v>22</v>
      </c>
      <c r="O3336">
        <v>140</v>
      </c>
      <c r="P3336" t="s">
        <v>15317</v>
      </c>
      <c r="Q3336">
        <v>755</v>
      </c>
      <c r="R3336">
        <v>45176538</v>
      </c>
    </row>
    <row r="3337" spans="1:18" x14ac:dyDescent="0.25">
      <c r="A3337">
        <v>3335</v>
      </c>
      <c r="B3337" t="s">
        <v>15318</v>
      </c>
      <c r="C3337" t="s">
        <v>15319</v>
      </c>
      <c r="D3337">
        <v>1</v>
      </c>
      <c r="E3337" t="s">
        <v>15320</v>
      </c>
      <c r="F3337" t="s">
        <v>15318</v>
      </c>
      <c r="G3337">
        <v>6691657</v>
      </c>
      <c r="H3337">
        <v>93051</v>
      </c>
      <c r="I3337">
        <v>6474</v>
      </c>
      <c r="J3337">
        <v>0</v>
      </c>
      <c r="K3337">
        <v>535</v>
      </c>
      <c r="L3337" t="s">
        <v>4456</v>
      </c>
      <c r="M3337">
        <v>205</v>
      </c>
      <c r="N3337" t="s">
        <v>22</v>
      </c>
      <c r="O3337">
        <v>56</v>
      </c>
      <c r="P3337" t="s">
        <v>15321</v>
      </c>
      <c r="Q3337">
        <v>839</v>
      </c>
      <c r="R3337">
        <v>29419543</v>
      </c>
    </row>
    <row r="3338" spans="1:18" x14ac:dyDescent="0.25">
      <c r="A3338">
        <v>3336</v>
      </c>
      <c r="B3338" t="s">
        <v>15322</v>
      </c>
      <c r="C3338" t="s">
        <v>15323</v>
      </c>
      <c r="D3338">
        <v>1</v>
      </c>
      <c r="E3338" t="s">
        <v>15324</v>
      </c>
      <c r="F3338" t="s">
        <v>15322</v>
      </c>
      <c r="G3338">
        <v>411187</v>
      </c>
      <c r="H3338">
        <v>6739</v>
      </c>
      <c r="I3338">
        <v>317</v>
      </c>
      <c r="J3338">
        <v>0</v>
      </c>
      <c r="K3338">
        <v>27</v>
      </c>
      <c r="L3338" t="s">
        <v>8253</v>
      </c>
      <c r="M3338">
        <v>518</v>
      </c>
      <c r="N3338" t="s">
        <v>22</v>
      </c>
      <c r="O3338">
        <v>77</v>
      </c>
      <c r="P3338" t="s">
        <v>15325</v>
      </c>
      <c r="Q3338">
        <v>930</v>
      </c>
      <c r="R3338">
        <v>10639729</v>
      </c>
    </row>
    <row r="3339" spans="1:18" x14ac:dyDescent="0.25">
      <c r="A3339">
        <v>3337</v>
      </c>
      <c r="B3339" t="s">
        <v>15326</v>
      </c>
      <c r="C3339" t="s">
        <v>15327</v>
      </c>
      <c r="D3339">
        <v>1</v>
      </c>
      <c r="E3339" t="s">
        <v>15328</v>
      </c>
      <c r="F3339" t="s">
        <v>15326</v>
      </c>
      <c r="G3339">
        <v>20379610</v>
      </c>
      <c r="H3339">
        <v>270519</v>
      </c>
      <c r="I3339">
        <v>23163</v>
      </c>
      <c r="J3339">
        <v>0</v>
      </c>
      <c r="K3339">
        <v>82</v>
      </c>
      <c r="L3339" t="s">
        <v>4555</v>
      </c>
      <c r="M3339">
        <v>7400</v>
      </c>
      <c r="N3339" t="s">
        <v>22</v>
      </c>
      <c r="O3339">
        <v>234</v>
      </c>
      <c r="P3339" t="s">
        <v>15329</v>
      </c>
      <c r="Q3339">
        <v>1140</v>
      </c>
      <c r="R3339">
        <v>106476599</v>
      </c>
    </row>
    <row r="3340" spans="1:18" x14ac:dyDescent="0.25">
      <c r="A3340">
        <v>3338</v>
      </c>
      <c r="B3340" t="s">
        <v>2108</v>
      </c>
      <c r="C3340" t="s">
        <v>15330</v>
      </c>
      <c r="D3340">
        <v>1</v>
      </c>
      <c r="E3340" t="s">
        <v>15331</v>
      </c>
      <c r="F3340" t="s">
        <v>2108</v>
      </c>
      <c r="G3340">
        <v>2489373</v>
      </c>
      <c r="H3340">
        <v>41239</v>
      </c>
      <c r="I3340">
        <v>3023</v>
      </c>
      <c r="J3340">
        <v>0</v>
      </c>
      <c r="K3340">
        <v>32</v>
      </c>
      <c r="L3340" t="s">
        <v>7064</v>
      </c>
      <c r="M3340">
        <v>360</v>
      </c>
      <c r="N3340" t="s">
        <v>22</v>
      </c>
      <c r="O3340">
        <v>31</v>
      </c>
      <c r="P3340" t="s">
        <v>15332</v>
      </c>
      <c r="Q3340">
        <v>888</v>
      </c>
      <c r="R3340">
        <v>4028503</v>
      </c>
    </row>
    <row r="3341" spans="1:18" x14ac:dyDescent="0.25">
      <c r="A3341">
        <v>3339</v>
      </c>
      <c r="B3341" t="s">
        <v>15333</v>
      </c>
      <c r="C3341" t="s">
        <v>15334</v>
      </c>
      <c r="D3341">
        <v>2</v>
      </c>
      <c r="E3341" t="s">
        <v>15335</v>
      </c>
      <c r="F3341" t="s">
        <v>15333</v>
      </c>
      <c r="G3341">
        <v>30581564</v>
      </c>
      <c r="H3341">
        <v>284733</v>
      </c>
      <c r="I3341">
        <v>18327</v>
      </c>
      <c r="J3341">
        <v>0</v>
      </c>
      <c r="K3341">
        <v>2575</v>
      </c>
      <c r="L3341" t="s">
        <v>10036</v>
      </c>
      <c r="M3341">
        <v>69500</v>
      </c>
      <c r="N3341" t="s">
        <v>22</v>
      </c>
      <c r="O3341">
        <v>177</v>
      </c>
      <c r="P3341" t="s">
        <v>15336</v>
      </c>
      <c r="Q3341">
        <v>1672</v>
      </c>
      <c r="R3341">
        <v>150328056</v>
      </c>
    </row>
    <row r="3342" spans="1:18" x14ac:dyDescent="0.25">
      <c r="A3342">
        <v>3340</v>
      </c>
      <c r="B3342" t="s">
        <v>15337</v>
      </c>
      <c r="C3342" t="s">
        <v>15338</v>
      </c>
      <c r="D3342">
        <v>1</v>
      </c>
      <c r="E3342" t="s">
        <v>15339</v>
      </c>
      <c r="F3342" t="s">
        <v>15337</v>
      </c>
      <c r="G3342">
        <v>1656070</v>
      </c>
      <c r="H3342">
        <v>25433</v>
      </c>
      <c r="I3342">
        <v>2689</v>
      </c>
      <c r="J3342">
        <v>0</v>
      </c>
      <c r="K3342">
        <v>237</v>
      </c>
      <c r="L3342" t="s">
        <v>15340</v>
      </c>
      <c r="M3342">
        <v>64300</v>
      </c>
      <c r="N3342" t="s">
        <v>22</v>
      </c>
      <c r="O3342">
        <v>287</v>
      </c>
      <c r="P3342" t="s">
        <v>15341</v>
      </c>
      <c r="Q3342">
        <v>630</v>
      </c>
      <c r="R3342">
        <v>179669841</v>
      </c>
    </row>
    <row r="3343" spans="1:18" x14ac:dyDescent="0.25">
      <c r="A3343">
        <v>3341</v>
      </c>
      <c r="B3343" t="s">
        <v>15342</v>
      </c>
      <c r="C3343" t="s">
        <v>15343</v>
      </c>
      <c r="D3343">
        <v>1</v>
      </c>
      <c r="E3343" t="s">
        <v>15344</v>
      </c>
      <c r="F3343" t="s">
        <v>15342</v>
      </c>
      <c r="G3343">
        <v>1155334</v>
      </c>
      <c r="H3343">
        <v>11653</v>
      </c>
      <c r="I3343">
        <v>1526</v>
      </c>
      <c r="J3343">
        <v>0</v>
      </c>
      <c r="K3343">
        <v>72</v>
      </c>
      <c r="L3343" t="s">
        <v>15345</v>
      </c>
      <c r="M3343">
        <v>57000</v>
      </c>
      <c r="N3343" t="s">
        <v>22</v>
      </c>
      <c r="O3343">
        <v>245</v>
      </c>
      <c r="P3343" t="s">
        <v>15346</v>
      </c>
      <c r="Q3343">
        <v>1217</v>
      </c>
      <c r="R3343">
        <v>698034369</v>
      </c>
    </row>
    <row r="3344" spans="1:18" x14ac:dyDescent="0.25">
      <c r="A3344">
        <v>3342</v>
      </c>
      <c r="B3344" t="s">
        <v>15347</v>
      </c>
      <c r="C3344" t="s">
        <v>15348</v>
      </c>
      <c r="D3344">
        <v>1</v>
      </c>
      <c r="E3344" t="s">
        <v>15349</v>
      </c>
      <c r="F3344" t="s">
        <v>15347</v>
      </c>
      <c r="G3344">
        <v>1977212</v>
      </c>
      <c r="H3344">
        <v>20076</v>
      </c>
      <c r="I3344">
        <v>1011</v>
      </c>
      <c r="J3344">
        <v>0</v>
      </c>
      <c r="K3344">
        <v>224</v>
      </c>
      <c r="L3344" t="s">
        <v>15350</v>
      </c>
      <c r="M3344">
        <v>19500</v>
      </c>
      <c r="N3344" t="s">
        <v>22</v>
      </c>
      <c r="O3344">
        <v>212</v>
      </c>
      <c r="P3344" t="s">
        <v>15351</v>
      </c>
      <c r="Q3344">
        <v>2498</v>
      </c>
      <c r="R3344">
        <v>133268586</v>
      </c>
    </row>
    <row r="3345" spans="1:18" x14ac:dyDescent="0.25">
      <c r="A3345">
        <v>3343</v>
      </c>
      <c r="B3345" t="s">
        <v>15352</v>
      </c>
      <c r="C3345" t="s">
        <v>15353</v>
      </c>
      <c r="D3345">
        <v>1</v>
      </c>
      <c r="E3345" t="s">
        <v>15354</v>
      </c>
      <c r="F3345" t="s">
        <v>15352</v>
      </c>
      <c r="G3345">
        <v>3505602</v>
      </c>
      <c r="H3345">
        <v>73766</v>
      </c>
      <c r="I3345">
        <v>3513</v>
      </c>
      <c r="J3345">
        <v>0</v>
      </c>
      <c r="K3345">
        <v>311</v>
      </c>
      <c r="L3345" t="s">
        <v>15355</v>
      </c>
      <c r="M3345">
        <v>2270</v>
      </c>
      <c r="N3345" t="s">
        <v>22</v>
      </c>
      <c r="O3345">
        <v>479</v>
      </c>
      <c r="P3345" t="s">
        <v>15356</v>
      </c>
      <c r="Q3345">
        <v>1974</v>
      </c>
      <c r="R3345">
        <v>14661812</v>
      </c>
    </row>
    <row r="3346" spans="1:18" x14ac:dyDescent="0.25">
      <c r="A3346">
        <v>3344</v>
      </c>
      <c r="B3346" t="s">
        <v>15357</v>
      </c>
      <c r="C3346" t="s">
        <v>15358</v>
      </c>
      <c r="D3346">
        <v>1</v>
      </c>
      <c r="E3346" t="s">
        <v>15359</v>
      </c>
      <c r="F3346" t="s">
        <v>15357</v>
      </c>
      <c r="G3346">
        <v>17017</v>
      </c>
      <c r="H3346">
        <v>212</v>
      </c>
      <c r="I3346">
        <v>3</v>
      </c>
      <c r="J3346">
        <v>0</v>
      </c>
      <c r="K3346">
        <v>0</v>
      </c>
      <c r="L3346" t="s">
        <v>15360</v>
      </c>
      <c r="M3346">
        <v>3180</v>
      </c>
      <c r="N3346" t="s">
        <v>22</v>
      </c>
      <c r="O3346">
        <v>162</v>
      </c>
      <c r="P3346" t="s">
        <v>15361</v>
      </c>
      <c r="Q3346">
        <v>498</v>
      </c>
      <c r="R3346">
        <v>10409362</v>
      </c>
    </row>
    <row r="3347" spans="1:18" x14ac:dyDescent="0.25">
      <c r="A3347">
        <v>3345</v>
      </c>
      <c r="B3347" t="s">
        <v>15362</v>
      </c>
      <c r="C3347" t="s">
        <v>15363</v>
      </c>
      <c r="D3347">
        <v>1</v>
      </c>
      <c r="E3347" t="s">
        <v>15364</v>
      </c>
      <c r="F3347" t="s">
        <v>15362</v>
      </c>
      <c r="G3347">
        <v>6177610</v>
      </c>
      <c r="H3347">
        <v>62929</v>
      </c>
      <c r="I3347">
        <v>3810</v>
      </c>
      <c r="J3347">
        <v>0</v>
      </c>
      <c r="K3347">
        <v>1098</v>
      </c>
      <c r="L3347" t="s">
        <v>1944</v>
      </c>
      <c r="M3347">
        <v>28900</v>
      </c>
      <c r="N3347" t="s">
        <v>22</v>
      </c>
      <c r="O3347">
        <v>246</v>
      </c>
      <c r="P3347" t="s">
        <v>15365</v>
      </c>
      <c r="Q3347">
        <v>1142</v>
      </c>
      <c r="R3347">
        <v>254053317</v>
      </c>
    </row>
    <row r="3348" spans="1:18" x14ac:dyDescent="0.25">
      <c r="A3348">
        <v>3346</v>
      </c>
      <c r="B3348" t="s">
        <v>15366</v>
      </c>
      <c r="C3348" t="s">
        <v>15367</v>
      </c>
      <c r="D3348">
        <v>1</v>
      </c>
      <c r="E3348" t="s">
        <v>15368</v>
      </c>
      <c r="F3348" t="s">
        <v>15369</v>
      </c>
      <c r="G3348">
        <v>1935</v>
      </c>
      <c r="H3348">
        <v>23</v>
      </c>
      <c r="I3348">
        <v>2</v>
      </c>
      <c r="J3348">
        <v>0</v>
      </c>
      <c r="K3348">
        <v>1</v>
      </c>
      <c r="L3348" t="s">
        <v>15370</v>
      </c>
      <c r="M3348">
        <v>48400</v>
      </c>
      <c r="N3348" t="s">
        <v>22</v>
      </c>
      <c r="O3348">
        <v>1360</v>
      </c>
      <c r="P3348" t="s">
        <v>15371</v>
      </c>
      <c r="Q3348">
        <v>1117</v>
      </c>
      <c r="R3348">
        <v>34818783</v>
      </c>
    </row>
    <row r="3349" spans="1:18" x14ac:dyDescent="0.25">
      <c r="A3349">
        <v>3347</v>
      </c>
      <c r="B3349" t="s">
        <v>15372</v>
      </c>
      <c r="C3349" t="s">
        <v>15373</v>
      </c>
      <c r="D3349">
        <v>1</v>
      </c>
      <c r="E3349" t="s">
        <v>15374</v>
      </c>
      <c r="F3349" t="s">
        <v>15372</v>
      </c>
      <c r="G3349">
        <v>10349</v>
      </c>
      <c r="H3349">
        <v>299</v>
      </c>
      <c r="I3349">
        <v>45</v>
      </c>
      <c r="J3349">
        <v>0</v>
      </c>
      <c r="K3349">
        <v>0</v>
      </c>
      <c r="L3349" t="s">
        <v>15375</v>
      </c>
      <c r="M3349">
        <v>1560</v>
      </c>
      <c r="N3349" t="s">
        <v>22</v>
      </c>
      <c r="O3349">
        <v>35</v>
      </c>
      <c r="P3349" t="s">
        <v>15376</v>
      </c>
      <c r="Q3349">
        <v>2154</v>
      </c>
      <c r="R3349">
        <v>337220</v>
      </c>
    </row>
    <row r="3350" spans="1:18" x14ac:dyDescent="0.25">
      <c r="A3350">
        <v>3348</v>
      </c>
      <c r="B3350" t="s">
        <v>15377</v>
      </c>
      <c r="C3350" t="s">
        <v>15378</v>
      </c>
      <c r="D3350">
        <v>1</v>
      </c>
      <c r="E3350" t="s">
        <v>15379</v>
      </c>
      <c r="F3350" t="s">
        <v>15377</v>
      </c>
      <c r="G3350">
        <v>5115865</v>
      </c>
      <c r="H3350">
        <v>88569</v>
      </c>
      <c r="I3350">
        <v>6847</v>
      </c>
      <c r="J3350">
        <v>0</v>
      </c>
      <c r="K3350">
        <v>247</v>
      </c>
      <c r="L3350" t="s">
        <v>15340</v>
      </c>
      <c r="M3350">
        <v>64300</v>
      </c>
      <c r="N3350" t="s">
        <v>22</v>
      </c>
      <c r="O3350">
        <v>287</v>
      </c>
      <c r="P3350" t="s">
        <v>15380</v>
      </c>
      <c r="Q3350">
        <v>1981</v>
      </c>
      <c r="R3350">
        <v>179669841</v>
      </c>
    </row>
    <row r="3351" spans="1:18" x14ac:dyDescent="0.25">
      <c r="A3351">
        <v>3349</v>
      </c>
      <c r="B3351" t="s">
        <v>5243</v>
      </c>
      <c r="C3351" t="s">
        <v>15381</v>
      </c>
      <c r="D3351">
        <v>1</v>
      </c>
      <c r="E3351" t="s">
        <v>15382</v>
      </c>
      <c r="F3351" t="s">
        <v>5243</v>
      </c>
      <c r="G3351">
        <v>765745</v>
      </c>
      <c r="H3351">
        <v>10844</v>
      </c>
      <c r="I3351">
        <v>599</v>
      </c>
      <c r="J3351">
        <v>0</v>
      </c>
      <c r="K3351">
        <v>173</v>
      </c>
      <c r="L3351" t="s">
        <v>5036</v>
      </c>
      <c r="M3351">
        <v>6670</v>
      </c>
      <c r="N3351" t="s">
        <v>22</v>
      </c>
      <c r="O3351">
        <v>142</v>
      </c>
      <c r="P3351" t="s">
        <v>15383</v>
      </c>
      <c r="Q3351">
        <v>2188</v>
      </c>
      <c r="R3351">
        <v>8220920</v>
      </c>
    </row>
    <row r="3352" spans="1:18" x14ac:dyDescent="0.25">
      <c r="A3352">
        <v>3350</v>
      </c>
      <c r="B3352" t="s">
        <v>15384</v>
      </c>
      <c r="C3352" t="s">
        <v>15385</v>
      </c>
      <c r="D3352">
        <v>1</v>
      </c>
      <c r="E3352" t="s">
        <v>15386</v>
      </c>
      <c r="F3352" t="s">
        <v>15384</v>
      </c>
      <c r="G3352">
        <v>346747</v>
      </c>
      <c r="H3352">
        <v>6423</v>
      </c>
      <c r="I3352">
        <v>1126</v>
      </c>
      <c r="J3352">
        <v>0</v>
      </c>
      <c r="K3352">
        <v>99</v>
      </c>
      <c r="L3352" t="s">
        <v>15387</v>
      </c>
      <c r="M3352">
        <v>9200</v>
      </c>
      <c r="N3352" t="s">
        <v>22</v>
      </c>
      <c r="O3352">
        <v>236</v>
      </c>
      <c r="P3352" t="s">
        <v>15388</v>
      </c>
      <c r="Q3352">
        <v>637</v>
      </c>
      <c r="R3352">
        <v>139374773</v>
      </c>
    </row>
    <row r="3353" spans="1:18" x14ac:dyDescent="0.25">
      <c r="A3353">
        <v>3351</v>
      </c>
      <c r="B3353" t="s">
        <v>15389</v>
      </c>
      <c r="C3353" t="s">
        <v>15390</v>
      </c>
      <c r="D3353">
        <v>1</v>
      </c>
      <c r="E3353" t="s">
        <v>15391</v>
      </c>
      <c r="F3353" t="s">
        <v>15389</v>
      </c>
      <c r="G3353">
        <v>21929</v>
      </c>
      <c r="H3353">
        <v>283</v>
      </c>
      <c r="I3353">
        <v>8</v>
      </c>
      <c r="J3353">
        <v>0</v>
      </c>
      <c r="K3353">
        <v>2</v>
      </c>
      <c r="L3353" t="s">
        <v>15360</v>
      </c>
      <c r="M3353">
        <v>3180</v>
      </c>
      <c r="N3353" t="s">
        <v>22</v>
      </c>
      <c r="O3353">
        <v>162</v>
      </c>
      <c r="P3353" t="s">
        <v>15361</v>
      </c>
      <c r="Q3353">
        <v>498</v>
      </c>
      <c r="R3353">
        <v>10409362</v>
      </c>
    </row>
    <row r="3354" spans="1:18" x14ac:dyDescent="0.25">
      <c r="A3354">
        <v>3352</v>
      </c>
      <c r="B3354" t="s">
        <v>15392</v>
      </c>
      <c r="C3354" t="s">
        <v>15393</v>
      </c>
      <c r="D3354">
        <v>1</v>
      </c>
      <c r="E3354" t="s">
        <v>15394</v>
      </c>
      <c r="F3354" t="s">
        <v>15392</v>
      </c>
      <c r="G3354">
        <v>1110259</v>
      </c>
      <c r="H3354">
        <v>15683</v>
      </c>
      <c r="I3354">
        <v>776</v>
      </c>
      <c r="J3354">
        <v>0</v>
      </c>
      <c r="K3354">
        <v>58</v>
      </c>
      <c r="L3354" t="s">
        <v>15395</v>
      </c>
      <c r="M3354">
        <v>8170</v>
      </c>
      <c r="N3354" t="s">
        <v>22</v>
      </c>
      <c r="O3354">
        <v>474</v>
      </c>
      <c r="P3354" t="s">
        <v>15396</v>
      </c>
      <c r="Q3354">
        <v>1089</v>
      </c>
      <c r="R3354">
        <v>59238413</v>
      </c>
    </row>
    <row r="3355" spans="1:18" x14ac:dyDescent="0.25">
      <c r="A3355">
        <v>3353</v>
      </c>
      <c r="B3355" t="s">
        <v>15397</v>
      </c>
      <c r="C3355" t="s">
        <v>15398</v>
      </c>
      <c r="D3355">
        <v>1</v>
      </c>
      <c r="E3355" t="s">
        <v>15399</v>
      </c>
      <c r="F3355" t="s">
        <v>15397</v>
      </c>
      <c r="G3355">
        <v>5074772</v>
      </c>
      <c r="H3355">
        <v>95374</v>
      </c>
      <c r="I3355">
        <v>2862</v>
      </c>
      <c r="J3355">
        <v>0</v>
      </c>
      <c r="K3355">
        <v>266</v>
      </c>
      <c r="L3355" t="s">
        <v>15400</v>
      </c>
      <c r="M3355">
        <v>5050</v>
      </c>
      <c r="N3355" t="s">
        <v>22</v>
      </c>
      <c r="O3355">
        <v>192</v>
      </c>
      <c r="P3355" t="s">
        <v>15401</v>
      </c>
      <c r="Q3355">
        <v>1687</v>
      </c>
      <c r="R3355">
        <v>25472497</v>
      </c>
    </row>
    <row r="3356" spans="1:18" x14ac:dyDescent="0.25">
      <c r="A3356">
        <v>3354</v>
      </c>
      <c r="B3356" t="s">
        <v>15402</v>
      </c>
      <c r="C3356" t="s">
        <v>15403</v>
      </c>
      <c r="D3356">
        <v>2</v>
      </c>
      <c r="E3356" t="s">
        <v>15404</v>
      </c>
      <c r="F3356" t="s">
        <v>15402</v>
      </c>
      <c r="G3356">
        <v>68764</v>
      </c>
      <c r="H3356">
        <v>1058</v>
      </c>
      <c r="I3356">
        <v>25</v>
      </c>
      <c r="J3356">
        <v>0</v>
      </c>
      <c r="K3356">
        <v>23</v>
      </c>
      <c r="L3356" t="s">
        <v>4854</v>
      </c>
      <c r="M3356">
        <v>2940</v>
      </c>
      <c r="N3356" t="s">
        <v>22</v>
      </c>
      <c r="O3356">
        <v>159</v>
      </c>
      <c r="P3356" t="s">
        <v>15405</v>
      </c>
      <c r="Q3356">
        <v>737</v>
      </c>
      <c r="R3356">
        <v>10011648</v>
      </c>
    </row>
    <row r="3357" spans="1:18" x14ac:dyDescent="0.25">
      <c r="A3357">
        <v>3355</v>
      </c>
      <c r="B3357" t="s">
        <v>15406</v>
      </c>
      <c r="C3357" t="s">
        <v>15407</v>
      </c>
      <c r="D3357">
        <v>1</v>
      </c>
      <c r="E3357" t="s">
        <v>15408</v>
      </c>
      <c r="F3357" t="s">
        <v>15406</v>
      </c>
      <c r="G3357">
        <v>2969344</v>
      </c>
      <c r="H3357">
        <v>47503</v>
      </c>
      <c r="I3357">
        <v>3889</v>
      </c>
      <c r="J3357">
        <v>0</v>
      </c>
      <c r="K3357">
        <v>433</v>
      </c>
      <c r="L3357" t="s">
        <v>15387</v>
      </c>
      <c r="M3357">
        <v>9200</v>
      </c>
      <c r="N3357" t="s">
        <v>22</v>
      </c>
      <c r="O3357">
        <v>236</v>
      </c>
      <c r="P3357" t="s">
        <v>15409</v>
      </c>
      <c r="Q3357">
        <v>1308</v>
      </c>
      <c r="R3357">
        <v>139374773</v>
      </c>
    </row>
    <row r="3358" spans="1:18" x14ac:dyDescent="0.25">
      <c r="A3358">
        <v>3356</v>
      </c>
      <c r="B3358" t="s">
        <v>15410</v>
      </c>
      <c r="C3358" t="s">
        <v>15411</v>
      </c>
      <c r="D3358">
        <v>1</v>
      </c>
      <c r="E3358" t="s">
        <v>15412</v>
      </c>
      <c r="F3358" t="s">
        <v>15410</v>
      </c>
      <c r="G3358">
        <v>2676282</v>
      </c>
      <c r="H3358">
        <v>37706</v>
      </c>
      <c r="I3358">
        <v>1540</v>
      </c>
      <c r="J3358">
        <v>0</v>
      </c>
      <c r="K3358">
        <v>625</v>
      </c>
      <c r="L3358" t="s">
        <v>15340</v>
      </c>
      <c r="M3358">
        <v>64300</v>
      </c>
      <c r="N3358" t="s">
        <v>22</v>
      </c>
      <c r="O3358">
        <v>287</v>
      </c>
      <c r="P3358" t="s">
        <v>15413</v>
      </c>
      <c r="Q3358">
        <v>630</v>
      </c>
      <c r="R3358">
        <v>179669841</v>
      </c>
    </row>
    <row r="3359" spans="1:18" x14ac:dyDescent="0.25">
      <c r="A3359">
        <v>3357</v>
      </c>
      <c r="B3359" t="s">
        <v>15414</v>
      </c>
      <c r="C3359" t="s">
        <v>15415</v>
      </c>
      <c r="D3359">
        <v>1</v>
      </c>
      <c r="E3359" t="s">
        <v>15416</v>
      </c>
      <c r="F3359" t="s">
        <v>15417</v>
      </c>
      <c r="G3359">
        <v>792210</v>
      </c>
      <c r="H3359">
        <v>13568</v>
      </c>
      <c r="I3359">
        <v>1400</v>
      </c>
      <c r="J3359">
        <v>0</v>
      </c>
      <c r="K3359">
        <v>106</v>
      </c>
      <c r="L3359" t="s">
        <v>15418</v>
      </c>
      <c r="M3359">
        <v>6000</v>
      </c>
      <c r="N3359" t="s">
        <v>22</v>
      </c>
      <c r="O3359">
        <v>766</v>
      </c>
      <c r="P3359" t="s">
        <v>15419</v>
      </c>
      <c r="Q3359">
        <v>2199</v>
      </c>
      <c r="R3359">
        <v>31712664</v>
      </c>
    </row>
    <row r="3360" spans="1:18" x14ac:dyDescent="0.25">
      <c r="A3360">
        <v>3358</v>
      </c>
      <c r="B3360" t="s">
        <v>15420</v>
      </c>
      <c r="C3360" t="s">
        <v>15421</v>
      </c>
      <c r="D3360">
        <v>2</v>
      </c>
      <c r="E3360" t="s">
        <v>15422</v>
      </c>
      <c r="F3360" t="s">
        <v>15420</v>
      </c>
      <c r="G3360">
        <v>1108205</v>
      </c>
      <c r="H3360">
        <v>20276</v>
      </c>
      <c r="I3360">
        <v>1044</v>
      </c>
      <c r="J3360">
        <v>0</v>
      </c>
      <c r="K3360">
        <v>69</v>
      </c>
      <c r="L3360" t="s">
        <v>3519</v>
      </c>
      <c r="M3360">
        <v>1130</v>
      </c>
      <c r="N3360" t="s">
        <v>22</v>
      </c>
      <c r="O3360">
        <v>89</v>
      </c>
      <c r="P3360" t="s">
        <v>15423</v>
      </c>
      <c r="Q3360">
        <v>1914</v>
      </c>
      <c r="R3360">
        <v>16020911</v>
      </c>
    </row>
    <row r="3361" spans="1:18" x14ac:dyDescent="0.25">
      <c r="A3361">
        <v>3359</v>
      </c>
      <c r="B3361" t="s">
        <v>15424</v>
      </c>
      <c r="C3361" t="s">
        <v>15425</v>
      </c>
      <c r="D3361">
        <v>1</v>
      </c>
      <c r="E3361" t="s">
        <v>15426</v>
      </c>
      <c r="F3361" t="s">
        <v>15424</v>
      </c>
      <c r="G3361">
        <v>580799</v>
      </c>
      <c r="H3361">
        <v>11736</v>
      </c>
      <c r="I3361">
        <v>549</v>
      </c>
      <c r="J3361">
        <v>0</v>
      </c>
      <c r="K3361">
        <v>89</v>
      </c>
      <c r="L3361" t="s">
        <v>15427</v>
      </c>
      <c r="M3361">
        <v>18300</v>
      </c>
      <c r="N3361" t="s">
        <v>22</v>
      </c>
      <c r="O3361">
        <v>107</v>
      </c>
      <c r="P3361" t="s">
        <v>15428</v>
      </c>
      <c r="Q3361">
        <v>2380</v>
      </c>
      <c r="R3361">
        <v>8975469</v>
      </c>
    </row>
    <row r="3362" spans="1:18" x14ac:dyDescent="0.25">
      <c r="A3362">
        <v>3360</v>
      </c>
      <c r="B3362" t="s">
        <v>15429</v>
      </c>
      <c r="C3362" t="s">
        <v>15430</v>
      </c>
      <c r="D3362">
        <v>1</v>
      </c>
      <c r="E3362" t="s">
        <v>15431</v>
      </c>
      <c r="F3362" t="s">
        <v>15429</v>
      </c>
      <c r="G3362">
        <v>6000850</v>
      </c>
      <c r="H3362">
        <v>67564</v>
      </c>
      <c r="I3362">
        <v>3027</v>
      </c>
      <c r="J3362">
        <v>0</v>
      </c>
      <c r="K3362">
        <v>925</v>
      </c>
      <c r="L3362" t="s">
        <v>15370</v>
      </c>
      <c r="M3362">
        <v>48400</v>
      </c>
      <c r="N3362" t="s">
        <v>22</v>
      </c>
      <c r="O3362">
        <v>1360</v>
      </c>
      <c r="P3362" t="s">
        <v>15432</v>
      </c>
      <c r="Q3362">
        <v>1104</v>
      </c>
      <c r="R3362">
        <v>34818783</v>
      </c>
    </row>
    <row r="3363" spans="1:18" x14ac:dyDescent="0.25">
      <c r="A3363">
        <v>3361</v>
      </c>
      <c r="B3363" t="s">
        <v>15433</v>
      </c>
      <c r="C3363" t="s">
        <v>15434</v>
      </c>
      <c r="D3363">
        <v>1</v>
      </c>
      <c r="E3363" t="s">
        <v>15435</v>
      </c>
      <c r="F3363" t="s">
        <v>15433</v>
      </c>
      <c r="G3363">
        <v>1338958</v>
      </c>
      <c r="H3363">
        <v>25848</v>
      </c>
      <c r="I3363">
        <v>1946</v>
      </c>
      <c r="J3363">
        <v>0</v>
      </c>
      <c r="K3363">
        <v>309</v>
      </c>
      <c r="L3363" t="s">
        <v>15436</v>
      </c>
      <c r="M3363">
        <v>6090</v>
      </c>
      <c r="N3363" t="s">
        <v>22</v>
      </c>
      <c r="O3363">
        <v>174</v>
      </c>
      <c r="P3363" t="s">
        <v>15437</v>
      </c>
      <c r="Q3363">
        <v>1532</v>
      </c>
      <c r="R3363">
        <v>44059571</v>
      </c>
    </row>
    <row r="3364" spans="1:18" x14ac:dyDescent="0.25">
      <c r="A3364">
        <v>3362</v>
      </c>
      <c r="B3364" t="s">
        <v>15438</v>
      </c>
      <c r="C3364" t="s">
        <v>15439</v>
      </c>
      <c r="D3364">
        <v>1</v>
      </c>
      <c r="E3364" t="s">
        <v>15440</v>
      </c>
      <c r="F3364" t="s">
        <v>15438</v>
      </c>
      <c r="G3364">
        <v>5223801</v>
      </c>
      <c r="H3364">
        <v>75619</v>
      </c>
      <c r="I3364">
        <v>10237</v>
      </c>
      <c r="J3364">
        <v>0</v>
      </c>
      <c r="K3364">
        <v>449</v>
      </c>
      <c r="L3364" t="s">
        <v>15387</v>
      </c>
      <c r="M3364">
        <v>9200</v>
      </c>
      <c r="N3364" t="s">
        <v>22</v>
      </c>
      <c r="O3364">
        <v>236</v>
      </c>
      <c r="P3364" t="s">
        <v>15441</v>
      </c>
      <c r="Q3364">
        <v>1308</v>
      </c>
      <c r="R3364">
        <v>139374773</v>
      </c>
    </row>
    <row r="3365" spans="1:18" x14ac:dyDescent="0.25">
      <c r="A3365">
        <v>3363</v>
      </c>
      <c r="B3365" t="s">
        <v>15442</v>
      </c>
      <c r="C3365" t="s">
        <v>15443</v>
      </c>
      <c r="D3365">
        <v>1</v>
      </c>
      <c r="E3365" t="s">
        <v>15444</v>
      </c>
      <c r="F3365" t="s">
        <v>15442</v>
      </c>
      <c r="G3365">
        <v>411796</v>
      </c>
      <c r="H3365">
        <v>8907</v>
      </c>
      <c r="I3365">
        <v>544</v>
      </c>
      <c r="J3365">
        <v>0</v>
      </c>
      <c r="K3365">
        <v>7</v>
      </c>
      <c r="L3365" t="s">
        <v>15445</v>
      </c>
      <c r="M3365">
        <v>17100</v>
      </c>
      <c r="N3365" t="s">
        <v>22</v>
      </c>
      <c r="O3365">
        <v>101</v>
      </c>
      <c r="P3365" t="s">
        <v>15446</v>
      </c>
      <c r="Q3365">
        <v>630</v>
      </c>
      <c r="R3365">
        <v>7173968</v>
      </c>
    </row>
    <row r="3366" spans="1:18" x14ac:dyDescent="0.25">
      <c r="A3366">
        <v>3364</v>
      </c>
      <c r="B3366" t="s">
        <v>15447</v>
      </c>
      <c r="C3366" t="s">
        <v>15448</v>
      </c>
      <c r="D3366">
        <v>1</v>
      </c>
      <c r="E3366" t="s">
        <v>15449</v>
      </c>
      <c r="F3366" t="s">
        <v>15447</v>
      </c>
      <c r="G3366">
        <v>877319</v>
      </c>
      <c r="H3366">
        <v>10025</v>
      </c>
      <c r="I3366">
        <v>268</v>
      </c>
      <c r="J3366">
        <v>0</v>
      </c>
      <c r="K3366">
        <v>105</v>
      </c>
      <c r="L3366" t="s">
        <v>15450</v>
      </c>
      <c r="M3366">
        <v>23200</v>
      </c>
      <c r="N3366" t="s">
        <v>22</v>
      </c>
      <c r="O3366">
        <v>12</v>
      </c>
      <c r="P3366" t="s">
        <v>15451</v>
      </c>
      <c r="Q3366">
        <v>2461</v>
      </c>
      <c r="R3366">
        <v>6860248</v>
      </c>
    </row>
    <row r="3367" spans="1:18" x14ac:dyDescent="0.25">
      <c r="A3367">
        <v>3365</v>
      </c>
      <c r="B3367" t="s">
        <v>15452</v>
      </c>
      <c r="C3367" t="s">
        <v>15453</v>
      </c>
      <c r="D3367">
        <v>1</v>
      </c>
      <c r="E3367" t="s">
        <v>15454</v>
      </c>
      <c r="F3367" t="s">
        <v>15455</v>
      </c>
      <c r="G3367">
        <v>70773</v>
      </c>
      <c r="H3367">
        <v>1619</v>
      </c>
      <c r="I3367">
        <v>219</v>
      </c>
      <c r="J3367">
        <v>0</v>
      </c>
      <c r="K3367">
        <v>21</v>
      </c>
      <c r="L3367" t="s">
        <v>15418</v>
      </c>
      <c r="M3367">
        <v>6000</v>
      </c>
      <c r="N3367" t="s">
        <v>22</v>
      </c>
      <c r="O3367">
        <v>766</v>
      </c>
      <c r="P3367" t="s">
        <v>15456</v>
      </c>
      <c r="Q3367">
        <v>2164</v>
      </c>
      <c r="R3367">
        <v>31712664</v>
      </c>
    </row>
    <row r="3368" spans="1:18" x14ac:dyDescent="0.25">
      <c r="A3368">
        <v>3366</v>
      </c>
      <c r="B3368" t="s">
        <v>15457</v>
      </c>
      <c r="C3368" t="s">
        <v>15458</v>
      </c>
      <c r="D3368">
        <v>1</v>
      </c>
      <c r="E3368" t="s">
        <v>15459</v>
      </c>
      <c r="F3368" t="s">
        <v>15457</v>
      </c>
      <c r="G3368">
        <v>4050940</v>
      </c>
      <c r="H3368">
        <v>75184</v>
      </c>
      <c r="I3368">
        <v>5950</v>
      </c>
      <c r="J3368">
        <v>0</v>
      </c>
      <c r="K3368">
        <v>333</v>
      </c>
      <c r="L3368" t="s">
        <v>1944</v>
      </c>
      <c r="M3368">
        <v>28900</v>
      </c>
      <c r="N3368" t="s">
        <v>22</v>
      </c>
      <c r="O3368">
        <v>246</v>
      </c>
      <c r="P3368" t="s">
        <v>15460</v>
      </c>
      <c r="Q3368">
        <v>1138</v>
      </c>
      <c r="R3368">
        <v>254053317</v>
      </c>
    </row>
    <row r="3369" spans="1:18" x14ac:dyDescent="0.25">
      <c r="A3369">
        <v>3367</v>
      </c>
      <c r="B3369" t="s">
        <v>15461</v>
      </c>
      <c r="C3369" t="s">
        <v>15462</v>
      </c>
      <c r="D3369">
        <v>1</v>
      </c>
      <c r="E3369" t="s">
        <v>15463</v>
      </c>
      <c r="F3369" t="s">
        <v>15461</v>
      </c>
      <c r="G3369">
        <v>311992</v>
      </c>
      <c r="H3369">
        <v>8236</v>
      </c>
      <c r="I3369">
        <v>1000</v>
      </c>
      <c r="J3369">
        <v>0</v>
      </c>
      <c r="K3369">
        <v>28</v>
      </c>
      <c r="L3369" t="s">
        <v>3930</v>
      </c>
      <c r="M3369">
        <v>2400</v>
      </c>
      <c r="N3369" t="s">
        <v>22</v>
      </c>
      <c r="O3369">
        <v>145</v>
      </c>
      <c r="P3369" t="s">
        <v>15464</v>
      </c>
      <c r="Q3369">
        <v>594</v>
      </c>
      <c r="R3369">
        <v>4576949</v>
      </c>
    </row>
    <row r="3370" spans="1:18" x14ac:dyDescent="0.25">
      <c r="A3370">
        <v>3368</v>
      </c>
      <c r="B3370" t="s">
        <v>15465</v>
      </c>
      <c r="C3370" t="s">
        <v>15466</v>
      </c>
      <c r="D3370">
        <v>1</v>
      </c>
      <c r="E3370" t="s">
        <v>15467</v>
      </c>
      <c r="F3370" t="s">
        <v>15468</v>
      </c>
      <c r="G3370">
        <v>5510324</v>
      </c>
      <c r="H3370">
        <v>81656</v>
      </c>
      <c r="I3370">
        <v>4452</v>
      </c>
      <c r="J3370">
        <v>0</v>
      </c>
      <c r="K3370">
        <v>666</v>
      </c>
      <c r="L3370" t="s">
        <v>15469</v>
      </c>
      <c r="M3370">
        <v>26100</v>
      </c>
      <c r="N3370" t="s">
        <v>22</v>
      </c>
      <c r="O3370">
        <v>608</v>
      </c>
      <c r="P3370" t="s">
        <v>15470</v>
      </c>
      <c r="Q3370">
        <v>2153</v>
      </c>
      <c r="R3370">
        <v>114565247</v>
      </c>
    </row>
    <row r="3371" spans="1:18" x14ac:dyDescent="0.25">
      <c r="A3371">
        <v>3369</v>
      </c>
      <c r="B3371" t="s">
        <v>15471</v>
      </c>
      <c r="C3371" t="s">
        <v>15472</v>
      </c>
      <c r="D3371">
        <v>1</v>
      </c>
      <c r="E3371" t="s">
        <v>15473</v>
      </c>
      <c r="F3371" t="s">
        <v>15474</v>
      </c>
      <c r="G3371">
        <v>4230962</v>
      </c>
      <c r="H3371">
        <v>57440</v>
      </c>
      <c r="I3371">
        <v>6074</v>
      </c>
      <c r="J3371">
        <v>0</v>
      </c>
      <c r="K3371">
        <v>447</v>
      </c>
      <c r="L3371" t="s">
        <v>15475</v>
      </c>
      <c r="M3371">
        <v>7930</v>
      </c>
      <c r="N3371" t="s">
        <v>22</v>
      </c>
      <c r="O3371">
        <v>1497</v>
      </c>
      <c r="P3371" t="s">
        <v>15476</v>
      </c>
      <c r="Q3371">
        <v>2174</v>
      </c>
      <c r="R3371">
        <v>56209956</v>
      </c>
    </row>
    <row r="3372" spans="1:18" x14ac:dyDescent="0.25">
      <c r="A3372">
        <v>3370</v>
      </c>
      <c r="B3372" t="s">
        <v>15477</v>
      </c>
      <c r="C3372" t="s">
        <v>15478</v>
      </c>
      <c r="D3372">
        <v>1</v>
      </c>
      <c r="E3372" t="s">
        <v>15479</v>
      </c>
      <c r="F3372" t="s">
        <v>15477</v>
      </c>
      <c r="G3372">
        <v>50531</v>
      </c>
      <c r="H3372">
        <v>1049</v>
      </c>
      <c r="I3372">
        <v>22</v>
      </c>
      <c r="J3372">
        <v>0</v>
      </c>
      <c r="K3372">
        <v>1</v>
      </c>
      <c r="L3372" t="s">
        <v>9678</v>
      </c>
      <c r="M3372">
        <v>2770</v>
      </c>
      <c r="N3372" t="s">
        <v>22</v>
      </c>
      <c r="O3372">
        <v>343</v>
      </c>
      <c r="P3372" t="s">
        <v>15480</v>
      </c>
      <c r="Q3372">
        <v>1532</v>
      </c>
      <c r="R3372">
        <v>33885060</v>
      </c>
    </row>
    <row r="3373" spans="1:18" x14ac:dyDescent="0.25">
      <c r="A3373">
        <v>3371</v>
      </c>
      <c r="B3373" t="s">
        <v>15481</v>
      </c>
      <c r="C3373" t="s">
        <v>15482</v>
      </c>
      <c r="D3373">
        <v>1</v>
      </c>
      <c r="E3373" t="s">
        <v>15483</v>
      </c>
      <c r="F3373" t="s">
        <v>15481</v>
      </c>
      <c r="G3373">
        <v>7697157</v>
      </c>
      <c r="H3373">
        <v>117452</v>
      </c>
      <c r="I3373">
        <v>4542</v>
      </c>
      <c r="J3373">
        <v>0</v>
      </c>
      <c r="K3373">
        <v>1352</v>
      </c>
      <c r="L3373" t="s">
        <v>15484</v>
      </c>
      <c r="M3373">
        <v>6130</v>
      </c>
      <c r="N3373" t="s">
        <v>22</v>
      </c>
      <c r="O3373">
        <v>661</v>
      </c>
      <c r="P3373" t="s">
        <v>15485</v>
      </c>
      <c r="Q3373">
        <v>615</v>
      </c>
      <c r="R3373">
        <v>59414975</v>
      </c>
    </row>
    <row r="3374" spans="1:18" x14ac:dyDescent="0.25">
      <c r="A3374">
        <v>3372</v>
      </c>
      <c r="B3374" t="s">
        <v>15486</v>
      </c>
      <c r="C3374" t="s">
        <v>15487</v>
      </c>
      <c r="D3374">
        <v>1</v>
      </c>
      <c r="E3374" t="s">
        <v>15488</v>
      </c>
      <c r="F3374" t="s">
        <v>15486</v>
      </c>
      <c r="G3374">
        <v>65559</v>
      </c>
      <c r="H3374">
        <v>1246</v>
      </c>
      <c r="I3374">
        <v>149</v>
      </c>
      <c r="J3374">
        <v>0</v>
      </c>
      <c r="K3374">
        <v>1</v>
      </c>
      <c r="L3374" t="s">
        <v>7636</v>
      </c>
      <c r="M3374">
        <v>1410</v>
      </c>
      <c r="N3374" t="s">
        <v>22</v>
      </c>
      <c r="O3374">
        <v>213</v>
      </c>
      <c r="P3374" t="s">
        <v>15489</v>
      </c>
      <c r="Q3374">
        <v>342</v>
      </c>
      <c r="R3374">
        <v>3224144</v>
      </c>
    </row>
    <row r="3375" spans="1:18" x14ac:dyDescent="0.25">
      <c r="A3375">
        <v>3373</v>
      </c>
      <c r="B3375" t="s">
        <v>15490</v>
      </c>
      <c r="C3375" t="s">
        <v>15491</v>
      </c>
      <c r="D3375">
        <v>1</v>
      </c>
      <c r="E3375" t="s">
        <v>15492</v>
      </c>
      <c r="F3375" t="s">
        <v>15493</v>
      </c>
      <c r="G3375">
        <v>296913</v>
      </c>
      <c r="H3375">
        <v>3876</v>
      </c>
      <c r="I3375">
        <v>177</v>
      </c>
      <c r="J3375">
        <v>0</v>
      </c>
      <c r="K3375">
        <v>57</v>
      </c>
      <c r="L3375" t="s">
        <v>15494</v>
      </c>
      <c r="M3375">
        <v>6540</v>
      </c>
      <c r="N3375" t="s">
        <v>22</v>
      </c>
      <c r="O3375">
        <v>233</v>
      </c>
      <c r="P3375" t="s">
        <v>15495</v>
      </c>
      <c r="Q3375">
        <v>1504</v>
      </c>
      <c r="R3375">
        <v>186750150</v>
      </c>
    </row>
    <row r="3376" spans="1:18" x14ac:dyDescent="0.25">
      <c r="A3376">
        <v>3374</v>
      </c>
      <c r="B3376" t="s">
        <v>15496</v>
      </c>
      <c r="C3376" t="s">
        <v>15497</v>
      </c>
      <c r="D3376">
        <v>1</v>
      </c>
      <c r="E3376" t="s">
        <v>15498</v>
      </c>
      <c r="F3376" t="s">
        <v>15496</v>
      </c>
      <c r="G3376">
        <v>534263</v>
      </c>
      <c r="H3376">
        <v>6967</v>
      </c>
      <c r="I3376">
        <v>806</v>
      </c>
      <c r="J3376">
        <v>0</v>
      </c>
      <c r="K3376">
        <v>31</v>
      </c>
      <c r="L3376" t="s">
        <v>2238</v>
      </c>
      <c r="M3376">
        <v>12500</v>
      </c>
      <c r="N3376" t="s">
        <v>22</v>
      </c>
      <c r="O3376">
        <v>294</v>
      </c>
      <c r="P3376" t="s">
        <v>15499</v>
      </c>
      <c r="Q3376">
        <v>1588</v>
      </c>
      <c r="R3376">
        <v>127729801</v>
      </c>
    </row>
    <row r="3377" spans="1:18" x14ac:dyDescent="0.25">
      <c r="A3377">
        <v>3375</v>
      </c>
      <c r="B3377" t="s">
        <v>15500</v>
      </c>
      <c r="C3377" t="s">
        <v>15501</v>
      </c>
      <c r="D3377">
        <v>1</v>
      </c>
      <c r="E3377" t="s">
        <v>15502</v>
      </c>
      <c r="F3377" t="s">
        <v>15500</v>
      </c>
      <c r="G3377">
        <v>960655</v>
      </c>
      <c r="H3377">
        <v>13220</v>
      </c>
      <c r="I3377">
        <v>868</v>
      </c>
      <c r="J3377">
        <v>0</v>
      </c>
      <c r="K3377">
        <v>80</v>
      </c>
      <c r="L3377" t="s">
        <v>15370</v>
      </c>
      <c r="M3377">
        <v>48400</v>
      </c>
      <c r="N3377" t="s">
        <v>22</v>
      </c>
      <c r="O3377">
        <v>1360</v>
      </c>
      <c r="P3377" t="s">
        <v>15503</v>
      </c>
      <c r="Q3377">
        <v>1117</v>
      </c>
      <c r="R3377">
        <v>34818783</v>
      </c>
    </row>
    <row r="3378" spans="1:18" x14ac:dyDescent="0.25">
      <c r="A3378">
        <v>3376</v>
      </c>
      <c r="B3378" t="s">
        <v>15504</v>
      </c>
      <c r="C3378" t="s">
        <v>15505</v>
      </c>
      <c r="D3378">
        <v>1</v>
      </c>
      <c r="E3378" t="s">
        <v>15506</v>
      </c>
      <c r="F3378" t="s">
        <v>15504</v>
      </c>
      <c r="G3378">
        <v>8662922</v>
      </c>
      <c r="H3378">
        <v>139486</v>
      </c>
      <c r="I3378">
        <v>10193</v>
      </c>
      <c r="J3378">
        <v>0</v>
      </c>
      <c r="K3378">
        <v>733</v>
      </c>
      <c r="L3378" t="s">
        <v>15340</v>
      </c>
      <c r="M3378">
        <v>64300</v>
      </c>
      <c r="N3378" t="s">
        <v>22</v>
      </c>
      <c r="O3378">
        <v>287</v>
      </c>
      <c r="P3378" t="s">
        <v>15507</v>
      </c>
      <c r="Q3378">
        <v>1981</v>
      </c>
      <c r="R3378">
        <v>179669841</v>
      </c>
    </row>
    <row r="3379" spans="1:18" x14ac:dyDescent="0.25">
      <c r="A3379">
        <v>3377</v>
      </c>
      <c r="B3379" t="s">
        <v>15508</v>
      </c>
      <c r="C3379" t="s">
        <v>15509</v>
      </c>
      <c r="D3379">
        <v>1</v>
      </c>
      <c r="E3379" t="s">
        <v>15510</v>
      </c>
      <c r="F3379" t="s">
        <v>15508</v>
      </c>
      <c r="G3379">
        <v>59693</v>
      </c>
      <c r="H3379">
        <v>1744</v>
      </c>
      <c r="I3379">
        <v>93</v>
      </c>
      <c r="J3379">
        <v>0</v>
      </c>
      <c r="K3379">
        <v>1</v>
      </c>
      <c r="L3379" t="s">
        <v>15436</v>
      </c>
      <c r="M3379">
        <v>6090</v>
      </c>
      <c r="N3379" t="s">
        <v>22</v>
      </c>
      <c r="O3379">
        <v>174</v>
      </c>
      <c r="P3379" t="s">
        <v>15511</v>
      </c>
      <c r="Q3379">
        <v>209</v>
      </c>
      <c r="R3379">
        <v>44059571</v>
      </c>
    </row>
    <row r="3380" spans="1:18" x14ac:dyDescent="0.25">
      <c r="A3380">
        <v>3378</v>
      </c>
      <c r="B3380" t="s">
        <v>15512</v>
      </c>
      <c r="C3380" t="s">
        <v>15513</v>
      </c>
      <c r="D3380">
        <v>1</v>
      </c>
      <c r="E3380" t="s">
        <v>15514</v>
      </c>
      <c r="F3380" t="s">
        <v>15512</v>
      </c>
      <c r="G3380">
        <v>14835521</v>
      </c>
      <c r="H3380">
        <v>185186</v>
      </c>
      <c r="I3380">
        <v>12194</v>
      </c>
      <c r="J3380">
        <v>0</v>
      </c>
      <c r="K3380">
        <v>471</v>
      </c>
      <c r="L3380" t="s">
        <v>15494</v>
      </c>
      <c r="M3380">
        <v>6540</v>
      </c>
      <c r="N3380" t="s">
        <v>22</v>
      </c>
      <c r="O3380">
        <v>233</v>
      </c>
      <c r="P3380" t="s">
        <v>15515</v>
      </c>
      <c r="Q3380">
        <v>2091</v>
      </c>
      <c r="R3380">
        <v>186750150</v>
      </c>
    </row>
    <row r="3381" spans="1:18" x14ac:dyDescent="0.25">
      <c r="A3381">
        <v>3379</v>
      </c>
      <c r="B3381" t="s">
        <v>15516</v>
      </c>
      <c r="C3381" t="s">
        <v>15517</v>
      </c>
      <c r="D3381">
        <v>1</v>
      </c>
      <c r="E3381" t="s">
        <v>15518</v>
      </c>
      <c r="F3381" t="s">
        <v>15516</v>
      </c>
      <c r="G3381">
        <v>1319302</v>
      </c>
      <c r="H3381">
        <v>16589</v>
      </c>
      <c r="I3381">
        <v>675</v>
      </c>
      <c r="J3381">
        <v>0</v>
      </c>
      <c r="K3381">
        <v>99</v>
      </c>
      <c r="L3381" t="s">
        <v>15350</v>
      </c>
      <c r="M3381">
        <v>19500</v>
      </c>
      <c r="N3381" t="s">
        <v>22</v>
      </c>
      <c r="O3381">
        <v>212</v>
      </c>
      <c r="P3381" t="s">
        <v>15519</v>
      </c>
      <c r="Q3381">
        <v>2320</v>
      </c>
      <c r="R3381">
        <v>133268586</v>
      </c>
    </row>
    <row r="3382" spans="1:18" x14ac:dyDescent="0.25">
      <c r="A3382">
        <v>3380</v>
      </c>
      <c r="B3382" t="s">
        <v>15520</v>
      </c>
      <c r="C3382" t="s">
        <v>15521</v>
      </c>
      <c r="D3382">
        <v>1</v>
      </c>
      <c r="E3382" t="s">
        <v>15522</v>
      </c>
      <c r="F3382" t="s">
        <v>15520</v>
      </c>
      <c r="G3382">
        <v>1718751</v>
      </c>
      <c r="H3382">
        <v>23439</v>
      </c>
      <c r="I3382">
        <v>1607</v>
      </c>
      <c r="J3382">
        <v>0</v>
      </c>
      <c r="K3382">
        <v>207</v>
      </c>
      <c r="L3382" t="s">
        <v>15523</v>
      </c>
      <c r="M3382">
        <v>7380</v>
      </c>
      <c r="N3382" t="s">
        <v>22</v>
      </c>
      <c r="O3382">
        <v>322</v>
      </c>
      <c r="P3382" t="s">
        <v>15524</v>
      </c>
      <c r="Q3382">
        <v>616</v>
      </c>
      <c r="R3382">
        <v>43977758</v>
      </c>
    </row>
    <row r="3383" spans="1:18" x14ac:dyDescent="0.25">
      <c r="A3383">
        <v>3381</v>
      </c>
      <c r="B3383" t="s">
        <v>15525</v>
      </c>
      <c r="C3383" t="s">
        <v>15526</v>
      </c>
      <c r="D3383">
        <v>1</v>
      </c>
      <c r="E3383" t="s">
        <v>15527</v>
      </c>
      <c r="F3383" t="s">
        <v>15525</v>
      </c>
      <c r="G3383">
        <v>28537</v>
      </c>
      <c r="H3383">
        <v>772</v>
      </c>
      <c r="I3383">
        <v>47</v>
      </c>
      <c r="J3383">
        <v>0</v>
      </c>
      <c r="K3383">
        <v>12</v>
      </c>
      <c r="L3383" t="s">
        <v>15528</v>
      </c>
      <c r="M3383">
        <v>282</v>
      </c>
      <c r="N3383" t="s">
        <v>22</v>
      </c>
      <c r="O3383">
        <v>398</v>
      </c>
      <c r="P3383" t="s">
        <v>15529</v>
      </c>
      <c r="Q3383">
        <v>1142</v>
      </c>
      <c r="R3383">
        <v>832233</v>
      </c>
    </row>
    <row r="3384" spans="1:18" x14ac:dyDescent="0.25">
      <c r="A3384">
        <v>3382</v>
      </c>
      <c r="B3384" t="s">
        <v>15530</v>
      </c>
      <c r="C3384" t="s">
        <v>15531</v>
      </c>
      <c r="D3384">
        <v>1</v>
      </c>
      <c r="E3384" t="s">
        <v>15532</v>
      </c>
      <c r="F3384" t="s">
        <v>15530</v>
      </c>
      <c r="G3384">
        <v>6322249</v>
      </c>
      <c r="H3384">
        <v>60975</v>
      </c>
      <c r="I3384">
        <v>4655</v>
      </c>
      <c r="J3384">
        <v>0</v>
      </c>
      <c r="K3384">
        <v>684</v>
      </c>
      <c r="L3384" t="s">
        <v>1944</v>
      </c>
      <c r="M3384">
        <v>28900</v>
      </c>
      <c r="N3384" t="s">
        <v>22</v>
      </c>
      <c r="O3384">
        <v>246</v>
      </c>
      <c r="P3384" t="s">
        <v>15533</v>
      </c>
      <c r="Q3384">
        <v>1142</v>
      </c>
      <c r="R3384">
        <v>254053317</v>
      </c>
    </row>
    <row r="3385" spans="1:18" x14ac:dyDescent="0.25">
      <c r="A3385">
        <v>3383</v>
      </c>
      <c r="B3385" t="s">
        <v>15534</v>
      </c>
      <c r="C3385" t="s">
        <v>15535</v>
      </c>
      <c r="D3385">
        <v>1</v>
      </c>
      <c r="E3385" t="s">
        <v>15536</v>
      </c>
      <c r="F3385" t="s">
        <v>15534</v>
      </c>
      <c r="G3385">
        <v>333628</v>
      </c>
      <c r="H3385">
        <v>6502</v>
      </c>
      <c r="I3385">
        <v>250</v>
      </c>
      <c r="J3385">
        <v>0</v>
      </c>
      <c r="K3385">
        <v>147</v>
      </c>
      <c r="L3385" t="s">
        <v>15418</v>
      </c>
      <c r="M3385">
        <v>6000</v>
      </c>
      <c r="N3385" t="s">
        <v>22</v>
      </c>
      <c r="O3385">
        <v>766</v>
      </c>
      <c r="P3385" t="s">
        <v>15537</v>
      </c>
      <c r="Q3385">
        <v>2204</v>
      </c>
      <c r="R3385">
        <v>31712664</v>
      </c>
    </row>
    <row r="3386" spans="1:18" x14ac:dyDescent="0.25">
      <c r="A3386">
        <v>3384</v>
      </c>
      <c r="B3386" t="s">
        <v>15538</v>
      </c>
      <c r="C3386" t="s">
        <v>15539</v>
      </c>
      <c r="D3386">
        <v>1</v>
      </c>
      <c r="E3386" t="s">
        <v>15540</v>
      </c>
      <c r="F3386" t="s">
        <v>15538</v>
      </c>
      <c r="G3386">
        <v>575900</v>
      </c>
      <c r="H3386">
        <v>9350</v>
      </c>
      <c r="I3386">
        <v>606</v>
      </c>
      <c r="J3386">
        <v>0</v>
      </c>
      <c r="K3386">
        <v>64</v>
      </c>
      <c r="L3386" t="s">
        <v>15427</v>
      </c>
      <c r="M3386">
        <v>18300</v>
      </c>
      <c r="N3386" t="s">
        <v>22</v>
      </c>
      <c r="O3386">
        <v>107</v>
      </c>
      <c r="P3386" t="s">
        <v>15541</v>
      </c>
      <c r="Q3386">
        <v>2220</v>
      </c>
      <c r="R3386">
        <v>8975469</v>
      </c>
    </row>
    <row r="3387" spans="1:18" x14ac:dyDescent="0.25">
      <c r="A3387">
        <v>3385</v>
      </c>
      <c r="B3387" t="s">
        <v>15542</v>
      </c>
      <c r="C3387" t="s">
        <v>15543</v>
      </c>
      <c r="D3387">
        <v>1</v>
      </c>
      <c r="E3387" t="s">
        <v>15544</v>
      </c>
      <c r="F3387" t="s">
        <v>15545</v>
      </c>
      <c r="G3387">
        <v>1056526</v>
      </c>
      <c r="H3387">
        <v>30410</v>
      </c>
      <c r="I3387">
        <v>210</v>
      </c>
      <c r="J3387">
        <v>0</v>
      </c>
      <c r="K3387">
        <v>7</v>
      </c>
      <c r="L3387" t="s">
        <v>15355</v>
      </c>
      <c r="M3387">
        <v>2270</v>
      </c>
      <c r="N3387" t="s">
        <v>22</v>
      </c>
      <c r="O3387">
        <v>479</v>
      </c>
      <c r="P3387" t="s">
        <v>15546</v>
      </c>
      <c r="Q3387">
        <v>97</v>
      </c>
      <c r="R3387">
        <v>14661812</v>
      </c>
    </row>
    <row r="3388" spans="1:18" x14ac:dyDescent="0.25">
      <c r="A3388">
        <v>3386</v>
      </c>
      <c r="B3388" t="s">
        <v>15547</v>
      </c>
      <c r="C3388" t="s">
        <v>15548</v>
      </c>
      <c r="D3388">
        <v>1</v>
      </c>
      <c r="E3388" t="s">
        <v>15549</v>
      </c>
      <c r="F3388" t="s">
        <v>15550</v>
      </c>
      <c r="G3388">
        <v>12661</v>
      </c>
      <c r="H3388">
        <v>197</v>
      </c>
      <c r="I3388">
        <v>11</v>
      </c>
      <c r="J3388">
        <v>0</v>
      </c>
      <c r="K3388">
        <v>5</v>
      </c>
      <c r="L3388" t="s">
        <v>15370</v>
      </c>
      <c r="M3388">
        <v>48400</v>
      </c>
      <c r="N3388" t="s">
        <v>22</v>
      </c>
      <c r="O3388">
        <v>1360</v>
      </c>
      <c r="P3388" t="s">
        <v>15551</v>
      </c>
      <c r="Q3388">
        <v>1639</v>
      </c>
      <c r="R3388">
        <v>34818783</v>
      </c>
    </row>
    <row r="3389" spans="1:18" x14ac:dyDescent="0.25">
      <c r="A3389">
        <v>3387</v>
      </c>
      <c r="B3389" t="s">
        <v>15552</v>
      </c>
      <c r="C3389" t="s">
        <v>15553</v>
      </c>
      <c r="D3389">
        <v>1</v>
      </c>
      <c r="E3389" t="s">
        <v>15554</v>
      </c>
      <c r="F3389" t="s">
        <v>15552</v>
      </c>
      <c r="G3389">
        <v>436397</v>
      </c>
      <c r="H3389">
        <v>12573</v>
      </c>
      <c r="I3389">
        <v>1191</v>
      </c>
      <c r="J3389">
        <v>0</v>
      </c>
      <c r="K3389">
        <v>2</v>
      </c>
      <c r="L3389" t="s">
        <v>15555</v>
      </c>
      <c r="M3389">
        <v>2720</v>
      </c>
      <c r="N3389" t="s">
        <v>22</v>
      </c>
      <c r="O3389">
        <v>163</v>
      </c>
      <c r="P3389" t="s">
        <v>15556</v>
      </c>
      <c r="Q3389">
        <v>900</v>
      </c>
      <c r="R3389">
        <v>3415196</v>
      </c>
    </row>
    <row r="3390" spans="1:18" x14ac:dyDescent="0.25">
      <c r="A3390">
        <v>3388</v>
      </c>
      <c r="B3390" t="s">
        <v>15557</v>
      </c>
      <c r="C3390" t="s">
        <v>15558</v>
      </c>
      <c r="D3390">
        <v>1</v>
      </c>
      <c r="E3390" t="s">
        <v>15559</v>
      </c>
      <c r="F3390" t="s">
        <v>15557</v>
      </c>
      <c r="G3390">
        <v>1062335</v>
      </c>
      <c r="H3390">
        <v>18596</v>
      </c>
      <c r="I3390">
        <v>1130</v>
      </c>
      <c r="J3390">
        <v>0</v>
      </c>
      <c r="K3390">
        <v>124</v>
      </c>
      <c r="L3390" t="s">
        <v>15340</v>
      </c>
      <c r="M3390">
        <v>64300</v>
      </c>
      <c r="N3390" t="s">
        <v>22</v>
      </c>
      <c r="O3390">
        <v>287</v>
      </c>
      <c r="P3390" t="s">
        <v>15560</v>
      </c>
      <c r="Q3390">
        <v>630</v>
      </c>
      <c r="R3390">
        <v>179669841</v>
      </c>
    </row>
    <row r="3391" spans="1:18" x14ac:dyDescent="0.25">
      <c r="A3391">
        <v>3389</v>
      </c>
      <c r="B3391" t="s">
        <v>15561</v>
      </c>
      <c r="C3391" t="s">
        <v>15562</v>
      </c>
      <c r="D3391">
        <v>1</v>
      </c>
      <c r="E3391" t="s">
        <v>15563</v>
      </c>
      <c r="F3391" t="s">
        <v>15564</v>
      </c>
      <c r="G3391">
        <v>7106519</v>
      </c>
      <c r="H3391">
        <v>91369</v>
      </c>
      <c r="I3391">
        <v>2694</v>
      </c>
      <c r="J3391">
        <v>0</v>
      </c>
      <c r="K3391">
        <v>737</v>
      </c>
      <c r="L3391" t="s">
        <v>15494</v>
      </c>
      <c r="M3391">
        <v>6540</v>
      </c>
      <c r="N3391" t="s">
        <v>22</v>
      </c>
      <c r="O3391">
        <v>233</v>
      </c>
      <c r="P3391" t="s">
        <v>15565</v>
      </c>
      <c r="Q3391">
        <v>1001</v>
      </c>
      <c r="R3391">
        <v>186750150</v>
      </c>
    </row>
    <row r="3392" spans="1:18" x14ac:dyDescent="0.25">
      <c r="A3392">
        <v>3390</v>
      </c>
      <c r="B3392" t="s">
        <v>15566</v>
      </c>
      <c r="C3392" t="s">
        <v>15567</v>
      </c>
      <c r="D3392">
        <v>1</v>
      </c>
      <c r="E3392" t="s">
        <v>15568</v>
      </c>
      <c r="F3392" t="s">
        <v>15566</v>
      </c>
      <c r="G3392">
        <v>106740</v>
      </c>
      <c r="H3392">
        <v>2078</v>
      </c>
      <c r="I3392">
        <v>178</v>
      </c>
      <c r="J3392">
        <v>0</v>
      </c>
      <c r="K3392">
        <v>17</v>
      </c>
      <c r="L3392" t="s">
        <v>15360</v>
      </c>
      <c r="M3392">
        <v>3180</v>
      </c>
      <c r="N3392" t="s">
        <v>22</v>
      </c>
      <c r="O3392">
        <v>162</v>
      </c>
      <c r="P3392" t="s">
        <v>15569</v>
      </c>
      <c r="Q3392">
        <v>2461</v>
      </c>
      <c r="R3392">
        <v>10409362</v>
      </c>
    </row>
    <row r="3393" spans="1:18" x14ac:dyDescent="0.25">
      <c r="A3393">
        <v>3391</v>
      </c>
      <c r="B3393" t="s">
        <v>15570</v>
      </c>
      <c r="C3393" t="s">
        <v>15571</v>
      </c>
      <c r="D3393">
        <v>1</v>
      </c>
      <c r="E3393" t="s">
        <v>15572</v>
      </c>
      <c r="F3393" t="s">
        <v>15570</v>
      </c>
      <c r="G3393">
        <v>722257</v>
      </c>
      <c r="H3393">
        <v>9618</v>
      </c>
      <c r="I3393">
        <v>298</v>
      </c>
      <c r="J3393">
        <v>0</v>
      </c>
      <c r="K3393">
        <v>99</v>
      </c>
      <c r="L3393" t="s">
        <v>15450</v>
      </c>
      <c r="M3393">
        <v>23200</v>
      </c>
      <c r="N3393" t="s">
        <v>22</v>
      </c>
      <c r="O3393">
        <v>12</v>
      </c>
      <c r="P3393" t="s">
        <v>15573</v>
      </c>
      <c r="Q3393">
        <v>2461</v>
      </c>
      <c r="R3393">
        <v>6860248</v>
      </c>
    </row>
    <row r="3394" spans="1:18" x14ac:dyDescent="0.25">
      <c r="A3394">
        <v>3392</v>
      </c>
      <c r="B3394" t="s">
        <v>15574</v>
      </c>
      <c r="C3394" t="s">
        <v>15575</v>
      </c>
      <c r="D3394">
        <v>1</v>
      </c>
      <c r="E3394" t="s">
        <v>15576</v>
      </c>
      <c r="F3394" t="s">
        <v>15574</v>
      </c>
      <c r="G3394">
        <v>105965039</v>
      </c>
      <c r="H3394">
        <v>1067295</v>
      </c>
      <c r="I3394">
        <v>64849</v>
      </c>
      <c r="J3394">
        <v>0</v>
      </c>
      <c r="K3394">
        <v>6009</v>
      </c>
      <c r="L3394" t="s">
        <v>1944</v>
      </c>
      <c r="M3394">
        <v>28900</v>
      </c>
      <c r="N3394" t="s">
        <v>22</v>
      </c>
      <c r="O3394">
        <v>246</v>
      </c>
      <c r="P3394" t="s">
        <v>15577</v>
      </c>
      <c r="Q3394">
        <v>1142</v>
      </c>
      <c r="R3394">
        <v>254053317</v>
      </c>
    </row>
    <row r="3395" spans="1:18" x14ac:dyDescent="0.25">
      <c r="A3395">
        <v>3393</v>
      </c>
      <c r="B3395" t="s">
        <v>15578</v>
      </c>
      <c r="C3395" t="s">
        <v>15579</v>
      </c>
      <c r="D3395">
        <v>1</v>
      </c>
      <c r="E3395" t="s">
        <v>15580</v>
      </c>
      <c r="F3395" t="s">
        <v>15578</v>
      </c>
      <c r="G3395">
        <v>407905</v>
      </c>
      <c r="H3395">
        <v>9313</v>
      </c>
      <c r="I3395">
        <v>1110</v>
      </c>
      <c r="J3395">
        <v>0</v>
      </c>
      <c r="K3395">
        <v>29</v>
      </c>
      <c r="L3395" t="s">
        <v>15581</v>
      </c>
      <c r="M3395">
        <v>14800</v>
      </c>
      <c r="N3395" t="s">
        <v>22</v>
      </c>
      <c r="O3395">
        <v>332</v>
      </c>
      <c r="P3395" t="s">
        <v>15582</v>
      </c>
      <c r="Q3395">
        <v>2219</v>
      </c>
      <c r="R3395">
        <v>5571380</v>
      </c>
    </row>
    <row r="3396" spans="1:18" x14ac:dyDescent="0.25">
      <c r="A3396">
        <v>3394</v>
      </c>
      <c r="B3396" t="s">
        <v>15583</v>
      </c>
      <c r="C3396" t="s">
        <v>15584</v>
      </c>
      <c r="D3396">
        <v>1</v>
      </c>
      <c r="E3396" t="s">
        <v>15585</v>
      </c>
      <c r="F3396" t="s">
        <v>15586</v>
      </c>
      <c r="G3396">
        <v>1070123</v>
      </c>
      <c r="H3396">
        <v>20882</v>
      </c>
      <c r="I3396">
        <v>1143</v>
      </c>
      <c r="J3396">
        <v>0</v>
      </c>
      <c r="K3396">
        <v>107</v>
      </c>
      <c r="L3396" t="s">
        <v>15587</v>
      </c>
      <c r="M3396">
        <v>3140</v>
      </c>
      <c r="N3396" t="s">
        <v>22</v>
      </c>
      <c r="O3396">
        <v>355</v>
      </c>
      <c r="P3396" t="s">
        <v>15588</v>
      </c>
      <c r="Q3396">
        <v>2391</v>
      </c>
      <c r="R3396">
        <v>3304936</v>
      </c>
    </row>
    <row r="3397" spans="1:18" x14ac:dyDescent="0.25">
      <c r="A3397">
        <v>3395</v>
      </c>
      <c r="B3397" t="s">
        <v>15589</v>
      </c>
      <c r="C3397" t="s">
        <v>15590</v>
      </c>
      <c r="D3397">
        <v>1</v>
      </c>
      <c r="E3397" t="s">
        <v>15591</v>
      </c>
      <c r="F3397" t="s">
        <v>15589</v>
      </c>
      <c r="G3397">
        <v>247015</v>
      </c>
      <c r="H3397">
        <v>3911</v>
      </c>
      <c r="I3397">
        <v>466</v>
      </c>
      <c r="J3397">
        <v>0</v>
      </c>
      <c r="K3397">
        <v>28</v>
      </c>
      <c r="L3397" t="s">
        <v>15592</v>
      </c>
      <c r="M3397">
        <v>16700</v>
      </c>
      <c r="N3397" t="s">
        <v>22</v>
      </c>
      <c r="O3397">
        <v>143</v>
      </c>
      <c r="P3397" t="s">
        <v>15593</v>
      </c>
      <c r="Q3397">
        <v>2112</v>
      </c>
      <c r="R3397">
        <v>287420546</v>
      </c>
    </row>
    <row r="3398" spans="1:18" x14ac:dyDescent="0.25">
      <c r="A3398">
        <v>3396</v>
      </c>
      <c r="B3398" t="s">
        <v>15594</v>
      </c>
      <c r="C3398" t="s">
        <v>15595</v>
      </c>
      <c r="D3398">
        <v>1</v>
      </c>
      <c r="E3398" t="s">
        <v>15596</v>
      </c>
      <c r="F3398" t="s">
        <v>15594</v>
      </c>
      <c r="G3398">
        <v>1128248</v>
      </c>
      <c r="H3398">
        <v>17761</v>
      </c>
      <c r="I3398">
        <v>587</v>
      </c>
      <c r="J3398">
        <v>0</v>
      </c>
      <c r="K3398">
        <v>423</v>
      </c>
      <c r="L3398" t="s">
        <v>15340</v>
      </c>
      <c r="M3398">
        <v>64300</v>
      </c>
      <c r="N3398" t="s">
        <v>22</v>
      </c>
      <c r="O3398">
        <v>287</v>
      </c>
      <c r="P3398" t="s">
        <v>15597</v>
      </c>
      <c r="Q3398">
        <v>630</v>
      </c>
      <c r="R3398">
        <v>179669841</v>
      </c>
    </row>
    <row r="3399" spans="1:18" x14ac:dyDescent="0.25">
      <c r="A3399">
        <v>3397</v>
      </c>
      <c r="B3399" t="s">
        <v>15598</v>
      </c>
      <c r="C3399" t="s">
        <v>15599</v>
      </c>
      <c r="D3399">
        <v>1</v>
      </c>
      <c r="E3399" t="s">
        <v>15600</v>
      </c>
      <c r="F3399" t="s">
        <v>15598</v>
      </c>
      <c r="G3399">
        <v>4649892</v>
      </c>
      <c r="H3399">
        <v>68062</v>
      </c>
      <c r="I3399">
        <v>6190</v>
      </c>
      <c r="J3399">
        <v>0</v>
      </c>
      <c r="K3399">
        <v>112</v>
      </c>
      <c r="L3399" t="s">
        <v>15350</v>
      </c>
      <c r="M3399">
        <v>19500</v>
      </c>
      <c r="N3399" t="s">
        <v>22</v>
      </c>
      <c r="O3399">
        <v>212</v>
      </c>
      <c r="P3399" t="s">
        <v>15601</v>
      </c>
      <c r="Q3399">
        <v>1687</v>
      </c>
      <c r="R3399">
        <v>133268586</v>
      </c>
    </row>
    <row r="3400" spans="1:18" x14ac:dyDescent="0.25">
      <c r="A3400">
        <v>3398</v>
      </c>
      <c r="B3400" t="s">
        <v>15602</v>
      </c>
      <c r="C3400" t="s">
        <v>15603</v>
      </c>
      <c r="D3400">
        <v>1</v>
      </c>
      <c r="E3400" t="s">
        <v>15604</v>
      </c>
      <c r="F3400" t="s">
        <v>15605</v>
      </c>
      <c r="G3400">
        <v>2815882</v>
      </c>
      <c r="H3400">
        <v>40206</v>
      </c>
      <c r="I3400">
        <v>1202</v>
      </c>
      <c r="J3400">
        <v>0</v>
      </c>
      <c r="K3400">
        <v>410</v>
      </c>
      <c r="L3400" t="s">
        <v>15469</v>
      </c>
      <c r="M3400">
        <v>26100</v>
      </c>
      <c r="N3400" t="s">
        <v>22</v>
      </c>
      <c r="O3400">
        <v>608</v>
      </c>
      <c r="P3400" t="s">
        <v>15606</v>
      </c>
      <c r="Q3400">
        <v>1880</v>
      </c>
      <c r="R3400">
        <v>114565247</v>
      </c>
    </row>
    <row r="3401" spans="1:18" x14ac:dyDescent="0.25">
      <c r="A3401">
        <v>3399</v>
      </c>
      <c r="B3401" t="s">
        <v>15607</v>
      </c>
      <c r="C3401" t="s">
        <v>15608</v>
      </c>
      <c r="D3401">
        <v>1</v>
      </c>
      <c r="E3401" t="s">
        <v>15609</v>
      </c>
      <c r="F3401" t="s">
        <v>15607</v>
      </c>
      <c r="G3401">
        <v>3732</v>
      </c>
      <c r="H3401">
        <v>115</v>
      </c>
      <c r="I3401">
        <v>1</v>
      </c>
      <c r="J3401">
        <v>0</v>
      </c>
      <c r="K3401">
        <v>1</v>
      </c>
      <c r="L3401" t="s">
        <v>15610</v>
      </c>
      <c r="M3401">
        <v>14300</v>
      </c>
      <c r="N3401" t="s">
        <v>22</v>
      </c>
      <c r="O3401">
        <v>320</v>
      </c>
      <c r="P3401" t="s">
        <v>15611</v>
      </c>
      <c r="Q3401">
        <v>269</v>
      </c>
      <c r="R3401">
        <v>83812344</v>
      </c>
    </row>
    <row r="3402" spans="1:18" x14ac:dyDescent="0.25">
      <c r="A3402">
        <v>3400</v>
      </c>
      <c r="B3402" t="s">
        <v>15612</v>
      </c>
      <c r="C3402" t="s">
        <v>15613</v>
      </c>
      <c r="D3402">
        <v>1</v>
      </c>
      <c r="E3402" t="s">
        <v>15614</v>
      </c>
      <c r="F3402" t="s">
        <v>15612</v>
      </c>
      <c r="G3402">
        <v>160464</v>
      </c>
      <c r="H3402">
        <v>6415</v>
      </c>
      <c r="I3402">
        <v>759</v>
      </c>
      <c r="J3402">
        <v>0</v>
      </c>
      <c r="K3402">
        <v>10</v>
      </c>
      <c r="L3402" t="s">
        <v>15615</v>
      </c>
      <c r="M3402">
        <v>4700</v>
      </c>
      <c r="N3402" t="s">
        <v>22</v>
      </c>
      <c r="O3402">
        <v>638</v>
      </c>
      <c r="P3402" t="s">
        <v>15616</v>
      </c>
      <c r="Q3402">
        <v>1136</v>
      </c>
      <c r="R3402">
        <v>12229738</v>
      </c>
    </row>
    <row r="3403" spans="1:18" x14ac:dyDescent="0.25">
      <c r="A3403">
        <v>3401</v>
      </c>
      <c r="B3403" t="s">
        <v>15617</v>
      </c>
      <c r="C3403" t="s">
        <v>15618</v>
      </c>
      <c r="D3403">
        <v>1</v>
      </c>
      <c r="E3403" t="s">
        <v>15619</v>
      </c>
      <c r="F3403" t="s">
        <v>15617</v>
      </c>
      <c r="G3403">
        <v>30659</v>
      </c>
      <c r="H3403">
        <v>707</v>
      </c>
      <c r="I3403">
        <v>23</v>
      </c>
      <c r="J3403">
        <v>0</v>
      </c>
      <c r="K3403">
        <v>5</v>
      </c>
      <c r="L3403" t="s">
        <v>15523</v>
      </c>
      <c r="M3403">
        <v>7380</v>
      </c>
      <c r="N3403" t="s">
        <v>22</v>
      </c>
      <c r="O3403">
        <v>322</v>
      </c>
      <c r="P3403" t="s">
        <v>15620</v>
      </c>
      <c r="Q3403">
        <v>630</v>
      </c>
      <c r="R3403">
        <v>43977758</v>
      </c>
    </row>
    <row r="3404" spans="1:18" x14ac:dyDescent="0.25">
      <c r="A3404">
        <v>3402</v>
      </c>
      <c r="B3404" t="s">
        <v>15621</v>
      </c>
      <c r="C3404" t="s">
        <v>15622</v>
      </c>
      <c r="D3404">
        <v>1</v>
      </c>
      <c r="E3404" t="s">
        <v>15623</v>
      </c>
      <c r="F3404" t="s">
        <v>15621</v>
      </c>
      <c r="G3404">
        <v>2551982</v>
      </c>
      <c r="H3404">
        <v>24880</v>
      </c>
      <c r="I3404">
        <v>1410</v>
      </c>
      <c r="J3404">
        <v>0</v>
      </c>
      <c r="K3404">
        <v>475</v>
      </c>
      <c r="L3404" t="s">
        <v>15350</v>
      </c>
      <c r="M3404">
        <v>19500</v>
      </c>
      <c r="N3404" t="s">
        <v>22</v>
      </c>
      <c r="O3404">
        <v>212</v>
      </c>
      <c r="P3404" t="s">
        <v>15624</v>
      </c>
      <c r="Q3404">
        <v>517</v>
      </c>
      <c r="R3404">
        <v>133268586</v>
      </c>
    </row>
    <row r="3405" spans="1:18" x14ac:dyDescent="0.25">
      <c r="A3405">
        <v>3403</v>
      </c>
      <c r="B3405" t="s">
        <v>15625</v>
      </c>
      <c r="C3405" t="s">
        <v>15626</v>
      </c>
      <c r="D3405">
        <v>1</v>
      </c>
      <c r="E3405" t="s">
        <v>15627</v>
      </c>
      <c r="F3405" t="s">
        <v>15625</v>
      </c>
      <c r="G3405">
        <v>1738516</v>
      </c>
      <c r="H3405">
        <v>29886</v>
      </c>
      <c r="I3405">
        <v>1339</v>
      </c>
      <c r="J3405">
        <v>0</v>
      </c>
      <c r="K3405">
        <v>377</v>
      </c>
      <c r="L3405" t="s">
        <v>15340</v>
      </c>
      <c r="M3405">
        <v>64300</v>
      </c>
      <c r="N3405" t="s">
        <v>22</v>
      </c>
      <c r="O3405">
        <v>287</v>
      </c>
      <c r="P3405" t="s">
        <v>15628</v>
      </c>
      <c r="Q3405">
        <v>630</v>
      </c>
      <c r="R3405">
        <v>179669841</v>
      </c>
    </row>
    <row r="3406" spans="1:18" x14ac:dyDescent="0.25">
      <c r="A3406">
        <v>3404</v>
      </c>
      <c r="B3406" t="s">
        <v>15629</v>
      </c>
      <c r="C3406" t="s">
        <v>15630</v>
      </c>
      <c r="D3406">
        <v>1</v>
      </c>
      <c r="E3406" t="s">
        <v>15631</v>
      </c>
      <c r="F3406" t="s">
        <v>15629</v>
      </c>
      <c r="G3406">
        <v>793753</v>
      </c>
      <c r="H3406">
        <v>11284</v>
      </c>
      <c r="I3406">
        <v>222</v>
      </c>
      <c r="J3406">
        <v>0</v>
      </c>
      <c r="K3406">
        <v>115</v>
      </c>
      <c r="L3406" t="s">
        <v>15360</v>
      </c>
      <c r="M3406">
        <v>3180</v>
      </c>
      <c r="N3406" t="s">
        <v>22</v>
      </c>
      <c r="O3406">
        <v>162</v>
      </c>
      <c r="P3406" t="s">
        <v>15632</v>
      </c>
      <c r="Q3406">
        <v>1987</v>
      </c>
      <c r="R3406">
        <v>10409362</v>
      </c>
    </row>
    <row r="3407" spans="1:18" x14ac:dyDescent="0.25">
      <c r="A3407">
        <v>3405</v>
      </c>
      <c r="B3407" t="s">
        <v>15633</v>
      </c>
      <c r="C3407" t="s">
        <v>15634</v>
      </c>
      <c r="D3407">
        <v>1</v>
      </c>
      <c r="E3407" t="s">
        <v>15635</v>
      </c>
      <c r="F3407" t="s">
        <v>15633</v>
      </c>
      <c r="G3407">
        <v>4579749</v>
      </c>
      <c r="H3407">
        <v>39929</v>
      </c>
      <c r="I3407">
        <v>5368</v>
      </c>
      <c r="J3407">
        <v>0</v>
      </c>
      <c r="K3407">
        <v>278</v>
      </c>
      <c r="L3407" t="s">
        <v>1944</v>
      </c>
      <c r="M3407">
        <v>28900</v>
      </c>
      <c r="N3407" t="s">
        <v>22</v>
      </c>
      <c r="O3407">
        <v>246</v>
      </c>
      <c r="P3407" t="s">
        <v>15636</v>
      </c>
      <c r="Q3407">
        <v>1138</v>
      </c>
      <c r="R3407">
        <v>254053317</v>
      </c>
    </row>
    <row r="3408" spans="1:18" x14ac:dyDescent="0.25">
      <c r="A3408">
        <v>3406</v>
      </c>
      <c r="B3408" t="s">
        <v>15637</v>
      </c>
      <c r="C3408" t="s">
        <v>15638</v>
      </c>
      <c r="D3408">
        <v>1</v>
      </c>
      <c r="E3408" t="s">
        <v>15639</v>
      </c>
      <c r="F3408" t="s">
        <v>15637</v>
      </c>
      <c r="G3408">
        <v>11253965</v>
      </c>
      <c r="H3408">
        <v>145455</v>
      </c>
      <c r="I3408">
        <v>7050</v>
      </c>
      <c r="J3408">
        <v>0</v>
      </c>
      <c r="K3408">
        <v>795</v>
      </c>
      <c r="L3408" t="s">
        <v>15350</v>
      </c>
      <c r="M3408">
        <v>19500</v>
      </c>
      <c r="N3408" t="s">
        <v>22</v>
      </c>
      <c r="O3408">
        <v>212</v>
      </c>
      <c r="P3408" t="s">
        <v>15640</v>
      </c>
      <c r="Q3408">
        <v>517</v>
      </c>
      <c r="R3408">
        <v>133268586</v>
      </c>
    </row>
    <row r="3409" spans="1:18" x14ac:dyDescent="0.25">
      <c r="A3409">
        <v>3407</v>
      </c>
      <c r="B3409" t="s">
        <v>15641</v>
      </c>
      <c r="C3409" t="s">
        <v>15642</v>
      </c>
      <c r="D3409">
        <v>1</v>
      </c>
      <c r="E3409" t="s">
        <v>15643</v>
      </c>
      <c r="F3409" t="s">
        <v>15644</v>
      </c>
      <c r="G3409">
        <v>561650</v>
      </c>
      <c r="H3409">
        <v>8392</v>
      </c>
      <c r="I3409">
        <v>1087</v>
      </c>
      <c r="J3409">
        <v>0</v>
      </c>
      <c r="K3409">
        <v>122</v>
      </c>
      <c r="L3409" t="s">
        <v>15494</v>
      </c>
      <c r="M3409">
        <v>6540</v>
      </c>
      <c r="N3409" t="s">
        <v>22</v>
      </c>
      <c r="O3409">
        <v>233</v>
      </c>
      <c r="P3409" t="s">
        <v>15645</v>
      </c>
      <c r="Q3409">
        <v>1504</v>
      </c>
      <c r="R3409">
        <v>186750150</v>
      </c>
    </row>
    <row r="3410" spans="1:18" x14ac:dyDescent="0.25">
      <c r="A3410">
        <v>3408</v>
      </c>
      <c r="B3410" t="s">
        <v>15646</v>
      </c>
      <c r="C3410" t="s">
        <v>15647</v>
      </c>
      <c r="D3410">
        <v>1</v>
      </c>
      <c r="E3410" t="s">
        <v>15648</v>
      </c>
      <c r="F3410" t="s">
        <v>15649</v>
      </c>
    </row>
    <row r="3411" spans="1:18" x14ac:dyDescent="0.25">
      <c r="A3411">
        <v>3409</v>
      </c>
      <c r="B3411" t="s">
        <v>15650</v>
      </c>
      <c r="C3411" t="s">
        <v>15651</v>
      </c>
      <c r="D3411">
        <v>1</v>
      </c>
      <c r="E3411" t="s">
        <v>15652</v>
      </c>
      <c r="F3411" t="s">
        <v>15653</v>
      </c>
      <c r="G3411">
        <v>569573</v>
      </c>
      <c r="H3411">
        <v>6930</v>
      </c>
      <c r="I3411">
        <v>259</v>
      </c>
      <c r="J3411">
        <v>0</v>
      </c>
      <c r="K3411">
        <v>195</v>
      </c>
      <c r="L3411" t="s">
        <v>15469</v>
      </c>
      <c r="M3411">
        <v>26100</v>
      </c>
      <c r="N3411" t="s">
        <v>22</v>
      </c>
      <c r="O3411">
        <v>608</v>
      </c>
      <c r="P3411" t="s">
        <v>15654</v>
      </c>
      <c r="Q3411">
        <v>2153</v>
      </c>
      <c r="R3411">
        <v>114565247</v>
      </c>
    </row>
    <row r="3412" spans="1:18" x14ac:dyDescent="0.25">
      <c r="A3412">
        <v>3410</v>
      </c>
      <c r="B3412" t="s">
        <v>15655</v>
      </c>
      <c r="C3412" t="s">
        <v>15656</v>
      </c>
      <c r="D3412">
        <v>1</v>
      </c>
      <c r="E3412" t="s">
        <v>15657</v>
      </c>
      <c r="F3412" t="s">
        <v>15655</v>
      </c>
      <c r="G3412">
        <v>1089395</v>
      </c>
      <c r="H3412">
        <v>17643</v>
      </c>
      <c r="I3412">
        <v>693</v>
      </c>
      <c r="J3412">
        <v>0</v>
      </c>
      <c r="K3412">
        <v>63</v>
      </c>
      <c r="L3412" t="s">
        <v>3519</v>
      </c>
      <c r="M3412">
        <v>1130</v>
      </c>
      <c r="N3412" t="s">
        <v>22</v>
      </c>
      <c r="O3412">
        <v>89</v>
      </c>
      <c r="P3412" t="s">
        <v>15658</v>
      </c>
      <c r="Q3412">
        <v>881</v>
      </c>
      <c r="R3412">
        <v>16020911</v>
      </c>
    </row>
    <row r="3413" spans="1:18" x14ac:dyDescent="0.25">
      <c r="A3413">
        <v>3411</v>
      </c>
      <c r="B3413" t="s">
        <v>15659</v>
      </c>
      <c r="C3413" t="s">
        <v>15660</v>
      </c>
      <c r="D3413">
        <v>1</v>
      </c>
      <c r="E3413" t="s">
        <v>15661</v>
      </c>
      <c r="F3413" t="s">
        <v>15659</v>
      </c>
      <c r="G3413">
        <v>47834703</v>
      </c>
      <c r="H3413">
        <v>516088</v>
      </c>
      <c r="I3413">
        <v>12180</v>
      </c>
      <c r="J3413">
        <v>0</v>
      </c>
      <c r="K3413">
        <v>1494</v>
      </c>
      <c r="L3413" t="s">
        <v>15345</v>
      </c>
      <c r="M3413">
        <v>57000</v>
      </c>
      <c r="N3413" t="s">
        <v>22</v>
      </c>
      <c r="O3413">
        <v>245</v>
      </c>
      <c r="P3413" t="s">
        <v>15662</v>
      </c>
      <c r="Q3413">
        <v>2465</v>
      </c>
      <c r="R3413">
        <v>698034369</v>
      </c>
    </row>
    <row r="3414" spans="1:18" x14ac:dyDescent="0.25">
      <c r="A3414">
        <v>3412</v>
      </c>
      <c r="B3414" t="s">
        <v>15663</v>
      </c>
      <c r="C3414" t="s">
        <v>15664</v>
      </c>
      <c r="D3414">
        <v>1</v>
      </c>
      <c r="E3414" t="s">
        <v>15665</v>
      </c>
      <c r="F3414" t="s">
        <v>15663</v>
      </c>
      <c r="G3414">
        <v>1474778</v>
      </c>
      <c r="H3414">
        <v>17536</v>
      </c>
      <c r="I3414">
        <v>1384</v>
      </c>
      <c r="J3414">
        <v>0</v>
      </c>
      <c r="K3414">
        <v>51</v>
      </c>
      <c r="L3414" t="s">
        <v>15494</v>
      </c>
      <c r="M3414">
        <v>6540</v>
      </c>
      <c r="N3414" t="s">
        <v>22</v>
      </c>
      <c r="O3414">
        <v>233</v>
      </c>
      <c r="P3414" t="s">
        <v>15666</v>
      </c>
      <c r="Q3414">
        <v>2091</v>
      </c>
      <c r="R3414">
        <v>186750150</v>
      </c>
    </row>
    <row r="3415" spans="1:18" x14ac:dyDescent="0.25">
      <c r="A3415">
        <v>3413</v>
      </c>
      <c r="B3415" t="s">
        <v>15667</v>
      </c>
      <c r="C3415" t="s">
        <v>15668</v>
      </c>
      <c r="D3415">
        <v>1</v>
      </c>
      <c r="E3415" t="s">
        <v>15669</v>
      </c>
      <c r="F3415" t="s">
        <v>15667</v>
      </c>
      <c r="G3415">
        <v>67296</v>
      </c>
      <c r="H3415">
        <v>1851</v>
      </c>
      <c r="I3415">
        <v>36</v>
      </c>
      <c r="J3415">
        <v>0</v>
      </c>
      <c r="K3415">
        <v>0</v>
      </c>
      <c r="L3415" t="s">
        <v>15670</v>
      </c>
      <c r="M3415">
        <v>64100</v>
      </c>
      <c r="N3415" t="s">
        <v>22</v>
      </c>
      <c r="O3415">
        <v>40</v>
      </c>
      <c r="P3415" t="s">
        <v>15671</v>
      </c>
      <c r="Q3415">
        <v>71</v>
      </c>
      <c r="R3415">
        <v>45720230</v>
      </c>
    </row>
    <row r="3416" spans="1:18" x14ac:dyDescent="0.25">
      <c r="A3416">
        <v>3414</v>
      </c>
      <c r="B3416" t="s">
        <v>15672</v>
      </c>
      <c r="C3416" t="s">
        <v>15673</v>
      </c>
      <c r="D3416">
        <v>1</v>
      </c>
      <c r="E3416" t="s">
        <v>15674</v>
      </c>
      <c r="F3416" t="s">
        <v>15672</v>
      </c>
      <c r="G3416">
        <v>360260</v>
      </c>
      <c r="H3416">
        <v>4961</v>
      </c>
      <c r="I3416">
        <v>136</v>
      </c>
      <c r="J3416">
        <v>0</v>
      </c>
      <c r="K3416">
        <v>81</v>
      </c>
      <c r="L3416" t="s">
        <v>2238</v>
      </c>
      <c r="M3416">
        <v>12500</v>
      </c>
      <c r="N3416" t="s">
        <v>22</v>
      </c>
      <c r="O3416">
        <v>294</v>
      </c>
      <c r="P3416" t="s">
        <v>15675</v>
      </c>
      <c r="Q3416">
        <v>1595</v>
      </c>
      <c r="R3416">
        <v>127729801</v>
      </c>
    </row>
    <row r="3417" spans="1:18" x14ac:dyDescent="0.25">
      <c r="A3417">
        <v>3415</v>
      </c>
      <c r="B3417" t="s">
        <v>15676</v>
      </c>
      <c r="C3417" t="s">
        <v>15677</v>
      </c>
      <c r="D3417">
        <v>1</v>
      </c>
      <c r="E3417" t="s">
        <v>15678</v>
      </c>
      <c r="F3417" t="s">
        <v>15676</v>
      </c>
      <c r="G3417">
        <v>205773</v>
      </c>
      <c r="H3417">
        <v>4059</v>
      </c>
      <c r="I3417">
        <v>297</v>
      </c>
      <c r="J3417">
        <v>0</v>
      </c>
      <c r="K3417">
        <v>36</v>
      </c>
      <c r="L3417" t="s">
        <v>4777</v>
      </c>
      <c r="M3417">
        <v>1050</v>
      </c>
      <c r="N3417" t="s">
        <v>22</v>
      </c>
      <c r="O3417">
        <v>60</v>
      </c>
      <c r="P3417" t="s">
        <v>15679</v>
      </c>
      <c r="Q3417">
        <v>594</v>
      </c>
      <c r="R3417">
        <v>20896180</v>
      </c>
    </row>
    <row r="3419" spans="1:18" x14ac:dyDescent="0.25">
      <c r="A3419">
        <v>3417</v>
      </c>
      <c r="B3419" t="s">
        <v>15680</v>
      </c>
      <c r="C3419" t="s">
        <v>15681</v>
      </c>
      <c r="D3419">
        <v>1</v>
      </c>
      <c r="E3419" t="s">
        <v>15682</v>
      </c>
      <c r="F3419" t="s">
        <v>15680</v>
      </c>
      <c r="G3419">
        <v>30164</v>
      </c>
      <c r="H3419">
        <v>548</v>
      </c>
      <c r="I3419">
        <v>9</v>
      </c>
      <c r="J3419">
        <v>0</v>
      </c>
      <c r="K3419">
        <v>12</v>
      </c>
      <c r="L3419" t="s">
        <v>15683</v>
      </c>
      <c r="M3419">
        <v>7100</v>
      </c>
      <c r="N3419" t="s">
        <v>22</v>
      </c>
      <c r="O3419">
        <v>256</v>
      </c>
      <c r="P3419" t="s">
        <v>15684</v>
      </c>
      <c r="Q3419">
        <v>771</v>
      </c>
      <c r="R3419">
        <v>3283787</v>
      </c>
    </row>
    <row r="3420" spans="1:18" x14ac:dyDescent="0.25">
      <c r="A3420">
        <v>3418</v>
      </c>
      <c r="B3420" t="s">
        <v>15685</v>
      </c>
      <c r="C3420" t="s">
        <v>15686</v>
      </c>
      <c r="D3420">
        <v>1</v>
      </c>
      <c r="E3420" t="s">
        <v>15687</v>
      </c>
      <c r="F3420" t="s">
        <v>15685</v>
      </c>
      <c r="G3420">
        <v>48518</v>
      </c>
      <c r="H3420">
        <v>1047</v>
      </c>
      <c r="I3420">
        <v>52</v>
      </c>
      <c r="J3420">
        <v>0</v>
      </c>
      <c r="K3420">
        <v>2</v>
      </c>
      <c r="L3420" t="s">
        <v>15688</v>
      </c>
      <c r="M3420">
        <v>2050</v>
      </c>
      <c r="N3420" t="s">
        <v>22</v>
      </c>
      <c r="O3420">
        <v>195</v>
      </c>
      <c r="P3420" t="s">
        <v>15689</v>
      </c>
      <c r="Q3420">
        <v>1448</v>
      </c>
      <c r="R3420">
        <v>1479892</v>
      </c>
    </row>
    <row r="3421" spans="1:18" x14ac:dyDescent="0.25">
      <c r="A3421">
        <v>3419</v>
      </c>
      <c r="B3421" t="s">
        <v>15690</v>
      </c>
      <c r="C3421" t="s">
        <v>15691</v>
      </c>
      <c r="D3421">
        <v>1</v>
      </c>
      <c r="E3421" t="s">
        <v>15692</v>
      </c>
      <c r="F3421" t="s">
        <v>15690</v>
      </c>
      <c r="G3421">
        <v>15823</v>
      </c>
      <c r="H3421">
        <v>502</v>
      </c>
      <c r="I3421">
        <v>3</v>
      </c>
      <c r="J3421">
        <v>0</v>
      </c>
      <c r="K3421">
        <v>0</v>
      </c>
      <c r="L3421" t="s">
        <v>15693</v>
      </c>
      <c r="M3421">
        <v>1420</v>
      </c>
      <c r="N3421" t="s">
        <v>22</v>
      </c>
      <c r="O3421">
        <v>331</v>
      </c>
      <c r="P3421" t="s">
        <v>15694</v>
      </c>
      <c r="Q3421">
        <v>174</v>
      </c>
      <c r="R3421">
        <v>189484</v>
      </c>
    </row>
    <row r="3422" spans="1:18" x14ac:dyDescent="0.25">
      <c r="A3422">
        <v>3420</v>
      </c>
      <c r="B3422" t="s">
        <v>15695</v>
      </c>
      <c r="C3422" t="s">
        <v>15696</v>
      </c>
      <c r="D3422">
        <v>1</v>
      </c>
      <c r="E3422" t="s">
        <v>15697</v>
      </c>
      <c r="F3422" t="s">
        <v>15695</v>
      </c>
      <c r="G3422">
        <v>14769</v>
      </c>
      <c r="H3422">
        <v>257</v>
      </c>
      <c r="I3422">
        <v>9</v>
      </c>
      <c r="J3422">
        <v>0</v>
      </c>
      <c r="K3422">
        <v>4</v>
      </c>
      <c r="L3422" t="s">
        <v>15698</v>
      </c>
      <c r="M3422">
        <v>2230</v>
      </c>
      <c r="N3422" t="s">
        <v>22</v>
      </c>
      <c r="O3422">
        <v>8</v>
      </c>
      <c r="P3422" t="s">
        <v>15699</v>
      </c>
      <c r="Q3422">
        <v>801</v>
      </c>
      <c r="R3422">
        <v>381701</v>
      </c>
    </row>
    <row r="3423" spans="1:18" x14ac:dyDescent="0.25">
      <c r="A3423">
        <v>3421</v>
      </c>
      <c r="B3423" t="s">
        <v>15700</v>
      </c>
      <c r="C3423" t="s">
        <v>15701</v>
      </c>
      <c r="D3423">
        <v>1</v>
      </c>
      <c r="E3423" t="s">
        <v>15702</v>
      </c>
      <c r="F3423" t="s">
        <v>15700</v>
      </c>
      <c r="G3423">
        <v>929963</v>
      </c>
      <c r="H3423">
        <v>9905</v>
      </c>
      <c r="I3423">
        <v>806</v>
      </c>
      <c r="J3423">
        <v>0</v>
      </c>
      <c r="K3423">
        <v>12</v>
      </c>
      <c r="L3423" t="s">
        <v>15703</v>
      </c>
      <c r="M3423">
        <v>7090</v>
      </c>
      <c r="N3423" t="s">
        <v>22</v>
      </c>
      <c r="O3423">
        <v>42</v>
      </c>
      <c r="P3423" t="s">
        <v>15704</v>
      </c>
      <c r="Q3423">
        <v>806</v>
      </c>
      <c r="R3423">
        <v>2859394</v>
      </c>
    </row>
    <row r="3424" spans="1:18" x14ac:dyDescent="0.25">
      <c r="A3424">
        <v>3422</v>
      </c>
      <c r="B3424" t="s">
        <v>15705</v>
      </c>
      <c r="C3424" t="s">
        <v>15706</v>
      </c>
      <c r="D3424">
        <v>1</v>
      </c>
      <c r="E3424" t="s">
        <v>15707</v>
      </c>
      <c r="F3424" t="s">
        <v>15705</v>
      </c>
      <c r="G3424">
        <v>151180</v>
      </c>
      <c r="H3424">
        <v>1515</v>
      </c>
      <c r="I3424">
        <v>44</v>
      </c>
      <c r="J3424">
        <v>0</v>
      </c>
      <c r="K3424">
        <v>30</v>
      </c>
      <c r="L3424" t="s">
        <v>15708</v>
      </c>
      <c r="M3424">
        <v>6170</v>
      </c>
      <c r="N3424" t="s">
        <v>22</v>
      </c>
      <c r="O3424">
        <v>75</v>
      </c>
      <c r="P3424" t="s">
        <v>15709</v>
      </c>
      <c r="Q3424">
        <v>430</v>
      </c>
      <c r="R3424">
        <v>1651263</v>
      </c>
    </row>
    <row r="3425" spans="1:18" x14ac:dyDescent="0.25">
      <c r="A3425">
        <v>3423</v>
      </c>
      <c r="B3425" t="s">
        <v>15710</v>
      </c>
      <c r="C3425" t="s">
        <v>15711</v>
      </c>
      <c r="D3425">
        <v>1</v>
      </c>
      <c r="E3425" t="s">
        <v>15712</v>
      </c>
      <c r="F3425" t="s">
        <v>15710</v>
      </c>
      <c r="G3425">
        <v>37611</v>
      </c>
      <c r="H3425">
        <v>726</v>
      </c>
      <c r="I3425">
        <v>23</v>
      </c>
      <c r="J3425">
        <v>0</v>
      </c>
      <c r="K3425">
        <v>32</v>
      </c>
      <c r="L3425" t="s">
        <v>13702</v>
      </c>
      <c r="M3425">
        <v>2920</v>
      </c>
      <c r="N3425" t="s">
        <v>22</v>
      </c>
      <c r="O3425">
        <v>25</v>
      </c>
      <c r="P3425" t="s">
        <v>15713</v>
      </c>
      <c r="Q3425">
        <v>622</v>
      </c>
      <c r="R3425">
        <v>4692839</v>
      </c>
    </row>
    <row r="3426" spans="1:18" x14ac:dyDescent="0.25">
      <c r="A3426">
        <v>3424</v>
      </c>
      <c r="B3426" t="s">
        <v>15714</v>
      </c>
      <c r="C3426" t="s">
        <v>15715</v>
      </c>
      <c r="D3426">
        <v>1</v>
      </c>
      <c r="E3426" t="s">
        <v>15716</v>
      </c>
      <c r="F3426" t="s">
        <v>15714</v>
      </c>
      <c r="G3426">
        <v>16697</v>
      </c>
      <c r="H3426">
        <v>340</v>
      </c>
      <c r="I3426">
        <v>14</v>
      </c>
      <c r="J3426">
        <v>0</v>
      </c>
      <c r="K3426">
        <v>10</v>
      </c>
      <c r="L3426" t="s">
        <v>15717</v>
      </c>
      <c r="M3426">
        <v>2100</v>
      </c>
      <c r="N3426" t="s">
        <v>22</v>
      </c>
      <c r="O3426">
        <v>10</v>
      </c>
      <c r="P3426" t="s">
        <v>15718</v>
      </c>
      <c r="Q3426">
        <v>384</v>
      </c>
      <c r="R3426">
        <v>210495</v>
      </c>
    </row>
    <row r="3427" spans="1:18" x14ac:dyDescent="0.25">
      <c r="A3427">
        <v>3425</v>
      </c>
      <c r="B3427" t="s">
        <v>15719</v>
      </c>
      <c r="C3427" t="s">
        <v>15720</v>
      </c>
      <c r="D3427">
        <v>1</v>
      </c>
      <c r="E3427" t="s">
        <v>15721</v>
      </c>
      <c r="F3427" t="s">
        <v>15719</v>
      </c>
      <c r="G3427">
        <v>8881</v>
      </c>
      <c r="H3427">
        <v>168</v>
      </c>
      <c r="I3427">
        <v>5</v>
      </c>
      <c r="J3427">
        <v>0</v>
      </c>
      <c r="K3427">
        <v>1</v>
      </c>
      <c r="L3427" t="s">
        <v>15722</v>
      </c>
      <c r="M3427">
        <v>550</v>
      </c>
      <c r="N3427" t="s">
        <v>22</v>
      </c>
      <c r="O3427">
        <v>33</v>
      </c>
      <c r="P3427" t="s">
        <v>15723</v>
      </c>
      <c r="Q3427">
        <v>1030</v>
      </c>
      <c r="R3427">
        <v>141033</v>
      </c>
    </row>
    <row r="3428" spans="1:18" x14ac:dyDescent="0.25">
      <c r="A3428">
        <v>3426</v>
      </c>
      <c r="B3428" t="s">
        <v>15724</v>
      </c>
      <c r="C3428" t="s">
        <v>15725</v>
      </c>
      <c r="D3428">
        <v>1</v>
      </c>
      <c r="E3428" t="s">
        <v>15726</v>
      </c>
      <c r="F3428" t="s">
        <v>15724</v>
      </c>
      <c r="G3428">
        <v>2464</v>
      </c>
      <c r="H3428">
        <v>67</v>
      </c>
      <c r="I3428">
        <v>1</v>
      </c>
      <c r="J3428">
        <v>0</v>
      </c>
      <c r="K3428">
        <v>0</v>
      </c>
      <c r="L3428" t="s">
        <v>15727</v>
      </c>
      <c r="M3428">
        <v>331</v>
      </c>
      <c r="N3428" t="s">
        <v>22</v>
      </c>
      <c r="O3428">
        <v>14</v>
      </c>
      <c r="P3428" t="s">
        <v>15728</v>
      </c>
      <c r="Q3428">
        <v>70</v>
      </c>
      <c r="R3428">
        <v>4207</v>
      </c>
    </row>
    <row r="3429" spans="1:18" x14ac:dyDescent="0.25">
      <c r="A3429">
        <v>3427</v>
      </c>
      <c r="B3429" t="s">
        <v>15729</v>
      </c>
      <c r="C3429" t="s">
        <v>15730</v>
      </c>
      <c r="D3429">
        <v>1</v>
      </c>
      <c r="E3429" t="s">
        <v>15731</v>
      </c>
      <c r="F3429" t="s">
        <v>15732</v>
      </c>
      <c r="G3429">
        <v>188859</v>
      </c>
      <c r="H3429">
        <v>3731</v>
      </c>
      <c r="I3429">
        <v>204</v>
      </c>
      <c r="J3429">
        <v>0</v>
      </c>
      <c r="K3429">
        <v>30</v>
      </c>
      <c r="L3429" t="s">
        <v>15733</v>
      </c>
      <c r="M3429">
        <v>6880</v>
      </c>
      <c r="N3429" t="s">
        <v>22</v>
      </c>
      <c r="O3429">
        <v>173</v>
      </c>
      <c r="P3429" t="s">
        <v>15734</v>
      </c>
      <c r="Q3429">
        <v>1689</v>
      </c>
      <c r="R3429">
        <v>3727343</v>
      </c>
    </row>
    <row r="3430" spans="1:18" x14ac:dyDescent="0.25">
      <c r="A3430">
        <v>3428</v>
      </c>
      <c r="B3430" t="s">
        <v>15735</v>
      </c>
      <c r="C3430" t="s">
        <v>15736</v>
      </c>
      <c r="D3430">
        <v>1</v>
      </c>
      <c r="E3430" t="s">
        <v>15737</v>
      </c>
      <c r="F3430" t="s">
        <v>15738</v>
      </c>
      <c r="G3430">
        <v>1439</v>
      </c>
      <c r="H3430">
        <v>38</v>
      </c>
      <c r="I3430">
        <v>1</v>
      </c>
      <c r="J3430">
        <v>0</v>
      </c>
      <c r="K3430">
        <v>0</v>
      </c>
      <c r="L3430" t="s">
        <v>15739</v>
      </c>
      <c r="M3430">
        <v>1100</v>
      </c>
      <c r="N3430" t="s">
        <v>22</v>
      </c>
      <c r="O3430">
        <v>499</v>
      </c>
      <c r="P3430" t="s">
        <v>15740</v>
      </c>
      <c r="Q3430">
        <v>263</v>
      </c>
      <c r="R3430">
        <v>97618</v>
      </c>
    </row>
    <row r="3431" spans="1:18" x14ac:dyDescent="0.25">
      <c r="A3431">
        <v>3429</v>
      </c>
      <c r="B3431" t="s">
        <v>15741</v>
      </c>
      <c r="C3431" t="s">
        <v>15742</v>
      </c>
      <c r="D3431">
        <v>1</v>
      </c>
      <c r="E3431" t="s">
        <v>15743</v>
      </c>
      <c r="F3431" t="s">
        <v>15741</v>
      </c>
      <c r="G3431">
        <v>5887</v>
      </c>
      <c r="H3431">
        <v>118</v>
      </c>
      <c r="I3431">
        <v>0</v>
      </c>
      <c r="J3431">
        <v>0</v>
      </c>
      <c r="K3431">
        <v>5</v>
      </c>
      <c r="L3431" t="s">
        <v>15744</v>
      </c>
      <c r="M3431">
        <v>6</v>
      </c>
      <c r="N3431" t="s">
        <v>22</v>
      </c>
      <c r="O3431">
        <v>1</v>
      </c>
      <c r="P3431" t="s">
        <v>15745</v>
      </c>
      <c r="Q3431">
        <v>328</v>
      </c>
      <c r="R3431">
        <v>5875</v>
      </c>
    </row>
    <row r="3432" spans="1:18" x14ac:dyDescent="0.25">
      <c r="A3432">
        <v>3430</v>
      </c>
      <c r="B3432" t="s">
        <v>15746</v>
      </c>
      <c r="C3432" t="s">
        <v>15747</v>
      </c>
      <c r="D3432">
        <v>1</v>
      </c>
      <c r="E3432" t="s">
        <v>15748</v>
      </c>
      <c r="F3432" t="s">
        <v>15746</v>
      </c>
      <c r="G3432">
        <v>23428</v>
      </c>
      <c r="H3432">
        <v>477</v>
      </c>
      <c r="I3432">
        <v>15</v>
      </c>
      <c r="J3432">
        <v>0</v>
      </c>
      <c r="K3432">
        <v>4</v>
      </c>
      <c r="L3432" t="s">
        <v>15683</v>
      </c>
      <c r="M3432">
        <v>7100</v>
      </c>
      <c r="N3432" t="s">
        <v>22</v>
      </c>
      <c r="O3432">
        <v>256</v>
      </c>
      <c r="P3432" t="s">
        <v>15749</v>
      </c>
      <c r="Q3432">
        <v>304</v>
      </c>
      <c r="R3432">
        <v>3283787</v>
      </c>
    </row>
    <row r="3433" spans="1:18" x14ac:dyDescent="0.25">
      <c r="A3433">
        <v>3431</v>
      </c>
      <c r="B3433" t="s">
        <v>15750</v>
      </c>
      <c r="C3433" t="s">
        <v>15751</v>
      </c>
      <c r="D3433">
        <v>1</v>
      </c>
      <c r="E3433" t="s">
        <v>15752</v>
      </c>
      <c r="F3433" t="s">
        <v>15753</v>
      </c>
      <c r="G3433">
        <v>827</v>
      </c>
      <c r="H3433">
        <v>15</v>
      </c>
      <c r="I3433">
        <v>0</v>
      </c>
      <c r="J3433">
        <v>0</v>
      </c>
      <c r="K3433">
        <v>2</v>
      </c>
      <c r="L3433" t="s">
        <v>15754</v>
      </c>
      <c r="M3433">
        <v>1260</v>
      </c>
      <c r="N3433" t="s">
        <v>22</v>
      </c>
      <c r="O3433">
        <v>416</v>
      </c>
      <c r="P3433" t="s">
        <v>15755</v>
      </c>
      <c r="Q3433">
        <v>974</v>
      </c>
      <c r="R3433">
        <v>193300</v>
      </c>
    </row>
    <row r="3434" spans="1:18" x14ac:dyDescent="0.25">
      <c r="A3434">
        <v>3432</v>
      </c>
      <c r="B3434" t="s">
        <v>15756</v>
      </c>
      <c r="C3434" t="s">
        <v>15757</v>
      </c>
      <c r="D3434">
        <v>1</v>
      </c>
      <c r="E3434" t="s">
        <v>15758</v>
      </c>
      <c r="F3434" t="s">
        <v>15759</v>
      </c>
      <c r="G3434">
        <v>5744</v>
      </c>
      <c r="H3434">
        <v>105</v>
      </c>
      <c r="I3434">
        <v>0</v>
      </c>
      <c r="J3434">
        <v>0</v>
      </c>
      <c r="K3434">
        <v>2</v>
      </c>
      <c r="L3434" t="s">
        <v>15698</v>
      </c>
      <c r="M3434">
        <v>2230</v>
      </c>
      <c r="N3434" t="s">
        <v>22</v>
      </c>
      <c r="O3434">
        <v>8</v>
      </c>
      <c r="P3434" t="s">
        <v>15760</v>
      </c>
      <c r="Q3434">
        <v>801</v>
      </c>
      <c r="R3434">
        <v>381701</v>
      </c>
    </row>
    <row r="3435" spans="1:18" x14ac:dyDescent="0.25">
      <c r="A3435">
        <v>3433</v>
      </c>
      <c r="B3435" t="s">
        <v>15761</v>
      </c>
      <c r="C3435" t="s">
        <v>15762</v>
      </c>
      <c r="D3435">
        <v>1</v>
      </c>
      <c r="E3435" t="s">
        <v>15763</v>
      </c>
      <c r="F3435" t="s">
        <v>15764</v>
      </c>
      <c r="G3435">
        <v>14681</v>
      </c>
      <c r="H3435">
        <v>306</v>
      </c>
      <c r="I3435">
        <v>19</v>
      </c>
      <c r="J3435">
        <v>0</v>
      </c>
      <c r="K3435">
        <v>0</v>
      </c>
      <c r="L3435" t="s">
        <v>15765</v>
      </c>
      <c r="M3435">
        <v>17200</v>
      </c>
      <c r="N3435" t="s">
        <v>22</v>
      </c>
      <c r="O3435">
        <v>494</v>
      </c>
      <c r="P3435" t="s">
        <v>15766</v>
      </c>
      <c r="Q3435">
        <v>751</v>
      </c>
      <c r="R3435">
        <v>8293120</v>
      </c>
    </row>
    <row r="3436" spans="1:18" x14ac:dyDescent="0.25">
      <c r="B3436" s="1"/>
      <c r="F3436" s="1"/>
    </row>
    <row r="3437" spans="1:18" x14ac:dyDescent="0.25">
      <c r="A3437">
        <v>3435</v>
      </c>
      <c r="B3437" t="s">
        <v>15767</v>
      </c>
      <c r="C3437" t="s">
        <v>15768</v>
      </c>
      <c r="D3437">
        <v>1</v>
      </c>
      <c r="E3437" t="s">
        <v>15769</v>
      </c>
      <c r="F3437" t="s">
        <v>15767</v>
      </c>
      <c r="G3437">
        <v>420</v>
      </c>
      <c r="H3437">
        <v>16</v>
      </c>
      <c r="I3437">
        <v>0</v>
      </c>
      <c r="J3437">
        <v>0</v>
      </c>
      <c r="K3437">
        <v>0</v>
      </c>
      <c r="L3437" t="s">
        <v>15770</v>
      </c>
      <c r="M3437">
        <v>29</v>
      </c>
      <c r="N3437" t="s">
        <v>22</v>
      </c>
      <c r="O3437">
        <v>291</v>
      </c>
      <c r="P3437" t="s">
        <v>15771</v>
      </c>
      <c r="Q3437">
        <v>237</v>
      </c>
      <c r="R3437">
        <v>269205</v>
      </c>
    </row>
    <row r="3438" spans="1:18" x14ac:dyDescent="0.25">
      <c r="A3438">
        <v>3436</v>
      </c>
      <c r="B3438" t="s">
        <v>15772</v>
      </c>
      <c r="C3438" t="s">
        <v>15773</v>
      </c>
      <c r="D3438">
        <v>1</v>
      </c>
      <c r="E3438" t="s">
        <v>15774</v>
      </c>
      <c r="F3438" t="s">
        <v>15775</v>
      </c>
      <c r="G3438">
        <v>2402</v>
      </c>
      <c r="H3438">
        <v>53</v>
      </c>
      <c r="I3438">
        <v>1</v>
      </c>
      <c r="J3438">
        <v>0</v>
      </c>
      <c r="K3438">
        <v>0</v>
      </c>
      <c r="L3438" t="s">
        <v>15776</v>
      </c>
      <c r="M3438">
        <v>90</v>
      </c>
      <c r="N3438" t="s">
        <v>22</v>
      </c>
      <c r="O3438">
        <v>243</v>
      </c>
      <c r="P3438" t="s">
        <v>15777</v>
      </c>
      <c r="Q3438">
        <v>801</v>
      </c>
      <c r="R3438">
        <v>109340</v>
      </c>
    </row>
    <row r="3439" spans="1:18" x14ac:dyDescent="0.25">
      <c r="A3439">
        <v>3437</v>
      </c>
      <c r="B3439" t="s">
        <v>15778</v>
      </c>
      <c r="C3439" t="s">
        <v>15779</v>
      </c>
      <c r="D3439">
        <v>1</v>
      </c>
      <c r="E3439" t="s">
        <v>15780</v>
      </c>
      <c r="F3439" t="s">
        <v>15778</v>
      </c>
      <c r="G3439">
        <v>2718</v>
      </c>
      <c r="H3439">
        <v>58</v>
      </c>
      <c r="I3439">
        <v>1</v>
      </c>
      <c r="J3439">
        <v>0</v>
      </c>
      <c r="K3439">
        <v>1</v>
      </c>
      <c r="L3439" t="s">
        <v>15781</v>
      </c>
      <c r="M3439">
        <v>2120</v>
      </c>
      <c r="N3439" t="s">
        <v>22</v>
      </c>
      <c r="O3439">
        <v>55</v>
      </c>
      <c r="P3439" t="s">
        <v>15782</v>
      </c>
      <c r="Q3439">
        <v>342</v>
      </c>
      <c r="R3439">
        <v>612094</v>
      </c>
    </row>
    <row r="3440" spans="1:18" x14ac:dyDescent="0.25">
      <c r="A3440">
        <v>3438</v>
      </c>
      <c r="B3440" t="s">
        <v>15783</v>
      </c>
      <c r="C3440" t="s">
        <v>15784</v>
      </c>
      <c r="D3440">
        <v>1</v>
      </c>
      <c r="E3440" t="s">
        <v>15785</v>
      </c>
      <c r="F3440" t="s">
        <v>15783</v>
      </c>
      <c r="G3440">
        <v>19698</v>
      </c>
      <c r="H3440">
        <v>368</v>
      </c>
      <c r="I3440">
        <v>4</v>
      </c>
      <c r="J3440">
        <v>0</v>
      </c>
      <c r="K3440">
        <v>6</v>
      </c>
      <c r="L3440" t="s">
        <v>15683</v>
      </c>
      <c r="M3440">
        <v>7100</v>
      </c>
      <c r="N3440" t="s">
        <v>22</v>
      </c>
      <c r="O3440">
        <v>256</v>
      </c>
      <c r="P3440" t="s">
        <v>15786</v>
      </c>
      <c r="Q3440">
        <v>1122</v>
      </c>
      <c r="R3440">
        <v>3283787</v>
      </c>
    </row>
    <row r="3441" spans="1:18" x14ac:dyDescent="0.25">
      <c r="A3441">
        <v>3439</v>
      </c>
      <c r="B3441" t="s">
        <v>15787</v>
      </c>
      <c r="C3441" t="s">
        <v>15788</v>
      </c>
      <c r="D3441">
        <v>1</v>
      </c>
      <c r="E3441" t="s">
        <v>15789</v>
      </c>
      <c r="F3441" t="s">
        <v>15790</v>
      </c>
      <c r="G3441">
        <v>140996</v>
      </c>
      <c r="H3441">
        <v>2701</v>
      </c>
      <c r="I3441">
        <v>153</v>
      </c>
      <c r="J3441">
        <v>0</v>
      </c>
      <c r="K3441">
        <v>9</v>
      </c>
      <c r="L3441" t="s">
        <v>15791</v>
      </c>
      <c r="M3441">
        <v>1230</v>
      </c>
      <c r="N3441" t="s">
        <v>22</v>
      </c>
      <c r="O3441">
        <v>88</v>
      </c>
      <c r="P3441" t="s">
        <v>15792</v>
      </c>
      <c r="Q3441">
        <v>385</v>
      </c>
      <c r="R3441">
        <v>466742</v>
      </c>
    </row>
    <row r="3442" spans="1:18" x14ac:dyDescent="0.25">
      <c r="A3442">
        <v>3440</v>
      </c>
      <c r="B3442" t="s">
        <v>15793</v>
      </c>
      <c r="C3442" t="s">
        <v>15794</v>
      </c>
      <c r="D3442">
        <v>1</v>
      </c>
      <c r="E3442" t="s">
        <v>15795</v>
      </c>
      <c r="F3442" t="s">
        <v>15793</v>
      </c>
      <c r="G3442">
        <v>22944</v>
      </c>
      <c r="H3442">
        <v>394</v>
      </c>
      <c r="I3442">
        <v>25</v>
      </c>
      <c r="J3442">
        <v>0</v>
      </c>
      <c r="K3442">
        <v>3</v>
      </c>
      <c r="L3442" t="s">
        <v>15796</v>
      </c>
      <c r="M3442">
        <v>8</v>
      </c>
      <c r="N3442" t="s">
        <v>22</v>
      </c>
      <c r="O3442">
        <v>16</v>
      </c>
      <c r="P3442" t="s">
        <v>15797</v>
      </c>
      <c r="Q3442">
        <v>1246</v>
      </c>
      <c r="R3442">
        <v>54147</v>
      </c>
    </row>
    <row r="3443" spans="1:18" x14ac:dyDescent="0.25">
      <c r="A3443">
        <v>3441</v>
      </c>
      <c r="B3443" t="s">
        <v>15798</v>
      </c>
      <c r="C3443" t="s">
        <v>15799</v>
      </c>
      <c r="D3443">
        <v>1</v>
      </c>
      <c r="E3443" t="s">
        <v>15800</v>
      </c>
      <c r="F3443" t="s">
        <v>15798</v>
      </c>
      <c r="G3443">
        <v>3120</v>
      </c>
      <c r="H3443">
        <v>36</v>
      </c>
      <c r="I3443">
        <v>1</v>
      </c>
      <c r="J3443">
        <v>0</v>
      </c>
      <c r="K3443">
        <v>0</v>
      </c>
      <c r="L3443" t="s">
        <v>15801</v>
      </c>
      <c r="M3443">
        <v>146</v>
      </c>
      <c r="N3443" t="s">
        <v>22</v>
      </c>
      <c r="O3443">
        <v>32</v>
      </c>
      <c r="P3443" t="s">
        <v>15802</v>
      </c>
      <c r="Q3443">
        <v>76</v>
      </c>
      <c r="R3443">
        <v>24259</v>
      </c>
    </row>
    <row r="3444" spans="1:18" x14ac:dyDescent="0.25">
      <c r="A3444">
        <v>3442</v>
      </c>
      <c r="B3444" t="s">
        <v>15803</v>
      </c>
      <c r="C3444" t="s">
        <v>15804</v>
      </c>
      <c r="D3444">
        <v>1</v>
      </c>
      <c r="E3444" t="s">
        <v>15805</v>
      </c>
      <c r="F3444" t="s">
        <v>15806</v>
      </c>
      <c r="G3444">
        <v>1750</v>
      </c>
      <c r="H3444">
        <v>43</v>
      </c>
      <c r="I3444">
        <v>1</v>
      </c>
      <c r="J3444">
        <v>0</v>
      </c>
      <c r="K3444">
        <v>0</v>
      </c>
      <c r="L3444" t="s">
        <v>15776</v>
      </c>
      <c r="M3444">
        <v>90</v>
      </c>
      <c r="N3444" t="s">
        <v>22</v>
      </c>
      <c r="O3444">
        <v>243</v>
      </c>
      <c r="P3444" t="s">
        <v>15807</v>
      </c>
      <c r="Q3444">
        <v>801</v>
      </c>
      <c r="R3444">
        <v>109340</v>
      </c>
    </row>
    <row r="3445" spans="1:18" x14ac:dyDescent="0.25">
      <c r="A3445">
        <v>3443</v>
      </c>
      <c r="B3445" t="s">
        <v>15808</v>
      </c>
      <c r="C3445" t="s">
        <v>15809</v>
      </c>
      <c r="D3445">
        <v>1</v>
      </c>
      <c r="E3445" t="s">
        <v>15810</v>
      </c>
      <c r="F3445" t="s">
        <v>15808</v>
      </c>
      <c r="G3445">
        <v>185727</v>
      </c>
      <c r="H3445">
        <v>4267</v>
      </c>
      <c r="I3445">
        <v>59</v>
      </c>
      <c r="J3445">
        <v>0</v>
      </c>
      <c r="K3445">
        <v>187</v>
      </c>
      <c r="L3445" t="s">
        <v>13381</v>
      </c>
      <c r="M3445">
        <v>110</v>
      </c>
      <c r="N3445" t="s">
        <v>22</v>
      </c>
      <c r="O3445">
        <v>86</v>
      </c>
      <c r="P3445" t="s">
        <v>15811</v>
      </c>
      <c r="Q3445">
        <v>769</v>
      </c>
      <c r="R3445">
        <v>7685005</v>
      </c>
    </row>
    <row r="3446" spans="1:18" x14ac:dyDescent="0.25">
      <c r="A3446">
        <v>3444</v>
      </c>
      <c r="B3446" t="s">
        <v>15812</v>
      </c>
      <c r="C3446" t="s">
        <v>15813</v>
      </c>
      <c r="D3446">
        <v>1</v>
      </c>
      <c r="E3446" t="s">
        <v>15814</v>
      </c>
      <c r="F3446" t="s">
        <v>15812</v>
      </c>
      <c r="G3446">
        <v>23884</v>
      </c>
      <c r="H3446">
        <v>300</v>
      </c>
      <c r="I3446">
        <v>10</v>
      </c>
      <c r="J3446">
        <v>0</v>
      </c>
      <c r="K3446">
        <v>0</v>
      </c>
      <c r="L3446" t="s">
        <v>13524</v>
      </c>
      <c r="M3446">
        <v>584</v>
      </c>
      <c r="N3446" t="s">
        <v>22</v>
      </c>
      <c r="O3446">
        <v>12</v>
      </c>
      <c r="P3446" t="s">
        <v>13525</v>
      </c>
      <c r="Q3446">
        <v>582</v>
      </c>
      <c r="R3446">
        <v>324771</v>
      </c>
    </row>
    <row r="3447" spans="1:18" x14ac:dyDescent="0.25">
      <c r="A3447">
        <v>3445</v>
      </c>
      <c r="B3447" t="s">
        <v>13841</v>
      </c>
      <c r="C3447" t="s">
        <v>15815</v>
      </c>
      <c r="D3447">
        <v>1</v>
      </c>
      <c r="E3447" t="s">
        <v>15816</v>
      </c>
      <c r="F3447" t="s">
        <v>13841</v>
      </c>
      <c r="G3447">
        <v>149523</v>
      </c>
      <c r="H3447">
        <v>2700</v>
      </c>
      <c r="I3447">
        <v>62</v>
      </c>
      <c r="J3447">
        <v>0</v>
      </c>
      <c r="K3447">
        <v>27</v>
      </c>
      <c r="L3447" t="s">
        <v>15765</v>
      </c>
      <c r="M3447">
        <v>17200</v>
      </c>
      <c r="N3447" t="s">
        <v>22</v>
      </c>
      <c r="O3447">
        <v>494</v>
      </c>
      <c r="P3447" t="s">
        <v>15817</v>
      </c>
      <c r="Q3447">
        <v>801</v>
      </c>
      <c r="R3447">
        <v>8293120</v>
      </c>
    </row>
    <row r="3448" spans="1:18" x14ac:dyDescent="0.25">
      <c r="A3448">
        <v>3446</v>
      </c>
      <c r="B3448" t="s">
        <v>12699</v>
      </c>
      <c r="C3448" t="s">
        <v>15818</v>
      </c>
      <c r="D3448">
        <v>1</v>
      </c>
      <c r="E3448" t="s">
        <v>15819</v>
      </c>
      <c r="F3448" t="s">
        <v>12699</v>
      </c>
      <c r="G3448">
        <v>23836</v>
      </c>
      <c r="H3448">
        <v>541</v>
      </c>
      <c r="I3448">
        <v>3</v>
      </c>
      <c r="J3448">
        <v>0</v>
      </c>
      <c r="K3448">
        <v>15</v>
      </c>
      <c r="L3448" t="s">
        <v>15683</v>
      </c>
      <c r="M3448">
        <v>7100</v>
      </c>
      <c r="N3448" t="s">
        <v>22</v>
      </c>
      <c r="O3448">
        <v>256</v>
      </c>
      <c r="P3448" t="s">
        <v>15820</v>
      </c>
      <c r="Q3448">
        <v>1122</v>
      </c>
      <c r="R3448">
        <v>3283787</v>
      </c>
    </row>
    <row r="3449" spans="1:18" x14ac:dyDescent="0.25">
      <c r="A3449">
        <v>3447</v>
      </c>
      <c r="B3449" t="s">
        <v>15821</v>
      </c>
      <c r="C3449" t="s">
        <v>15822</v>
      </c>
      <c r="D3449">
        <v>1</v>
      </c>
      <c r="E3449" t="s">
        <v>15823</v>
      </c>
      <c r="F3449" t="s">
        <v>15821</v>
      </c>
      <c r="G3449">
        <v>2099492</v>
      </c>
      <c r="H3449">
        <v>13112</v>
      </c>
      <c r="I3449">
        <v>448</v>
      </c>
      <c r="J3449">
        <v>0</v>
      </c>
      <c r="K3449">
        <v>43</v>
      </c>
      <c r="L3449" t="s">
        <v>13376</v>
      </c>
      <c r="M3449">
        <v>10700</v>
      </c>
      <c r="N3449" t="s">
        <v>22</v>
      </c>
      <c r="O3449">
        <v>96</v>
      </c>
      <c r="P3449" t="s">
        <v>15824</v>
      </c>
      <c r="Q3449">
        <v>1623</v>
      </c>
      <c r="R3449">
        <v>11885578</v>
      </c>
    </row>
    <row r="3450" spans="1:18" x14ac:dyDescent="0.25">
      <c r="A3450">
        <v>3448</v>
      </c>
      <c r="B3450" t="s">
        <v>15825</v>
      </c>
      <c r="C3450" t="s">
        <v>15826</v>
      </c>
      <c r="D3450">
        <v>1</v>
      </c>
      <c r="E3450" t="s">
        <v>15827</v>
      </c>
      <c r="F3450" t="s">
        <v>15825</v>
      </c>
      <c r="G3450">
        <v>1054</v>
      </c>
      <c r="H3450">
        <v>29</v>
      </c>
      <c r="I3450">
        <v>0</v>
      </c>
      <c r="J3450">
        <v>0</v>
      </c>
      <c r="K3450">
        <v>0</v>
      </c>
      <c r="L3450" t="s">
        <v>15828</v>
      </c>
      <c r="M3450">
        <v>412</v>
      </c>
      <c r="N3450" t="s">
        <v>22</v>
      </c>
      <c r="O3450">
        <v>47</v>
      </c>
      <c r="P3450" t="s">
        <v>15829</v>
      </c>
      <c r="Q3450">
        <v>90</v>
      </c>
      <c r="R3450">
        <v>86534</v>
      </c>
    </row>
    <row r="3451" spans="1:18" x14ac:dyDescent="0.25">
      <c r="A3451">
        <v>3449</v>
      </c>
      <c r="B3451" t="s">
        <v>15830</v>
      </c>
      <c r="C3451" t="s">
        <v>15831</v>
      </c>
      <c r="D3451">
        <v>1</v>
      </c>
      <c r="E3451" t="s">
        <v>15832</v>
      </c>
      <c r="F3451" t="s">
        <v>15830</v>
      </c>
      <c r="G3451">
        <v>348103</v>
      </c>
      <c r="H3451">
        <v>3478</v>
      </c>
      <c r="I3451">
        <v>130</v>
      </c>
      <c r="J3451">
        <v>0</v>
      </c>
      <c r="K3451">
        <v>25</v>
      </c>
      <c r="L3451" t="s">
        <v>15833</v>
      </c>
      <c r="M3451">
        <v>24900</v>
      </c>
      <c r="N3451" t="s">
        <v>22</v>
      </c>
      <c r="O3451">
        <v>52</v>
      </c>
      <c r="P3451" t="s">
        <v>15834</v>
      </c>
      <c r="Q3451">
        <v>992</v>
      </c>
      <c r="R3451">
        <v>10195521</v>
      </c>
    </row>
    <row r="3452" spans="1:18" x14ac:dyDescent="0.25">
      <c r="A3452">
        <v>3450</v>
      </c>
      <c r="B3452" t="s">
        <v>15835</v>
      </c>
      <c r="C3452" t="s">
        <v>15836</v>
      </c>
      <c r="D3452">
        <v>1</v>
      </c>
      <c r="E3452" t="s">
        <v>15837</v>
      </c>
      <c r="F3452" t="s">
        <v>15835</v>
      </c>
      <c r="G3452">
        <v>4142</v>
      </c>
      <c r="H3452">
        <v>55</v>
      </c>
      <c r="I3452">
        <v>3</v>
      </c>
      <c r="J3452">
        <v>0</v>
      </c>
      <c r="K3452">
        <v>0</v>
      </c>
      <c r="L3452" t="s">
        <v>15838</v>
      </c>
      <c r="M3452">
        <v>105</v>
      </c>
      <c r="N3452" t="s">
        <v>22</v>
      </c>
      <c r="O3452">
        <v>104</v>
      </c>
      <c r="P3452" t="s">
        <v>15839</v>
      </c>
      <c r="Q3452">
        <v>423</v>
      </c>
      <c r="R3452">
        <v>40700</v>
      </c>
    </row>
    <row r="3453" spans="1:18" x14ac:dyDescent="0.25">
      <c r="A3453">
        <v>3451</v>
      </c>
      <c r="B3453" t="s">
        <v>15840</v>
      </c>
      <c r="C3453" t="s">
        <v>15841</v>
      </c>
      <c r="D3453">
        <v>1</v>
      </c>
      <c r="E3453" t="s">
        <v>15842</v>
      </c>
      <c r="F3453" t="s">
        <v>15840</v>
      </c>
      <c r="G3453">
        <v>606417</v>
      </c>
      <c r="H3453">
        <v>13027</v>
      </c>
      <c r="I3453">
        <v>1139</v>
      </c>
      <c r="J3453">
        <v>0</v>
      </c>
      <c r="K3453">
        <v>20</v>
      </c>
      <c r="L3453" t="s">
        <v>15843</v>
      </c>
      <c r="M3453">
        <v>2050</v>
      </c>
      <c r="N3453" t="s">
        <v>22</v>
      </c>
      <c r="O3453">
        <v>523</v>
      </c>
      <c r="P3453" t="s">
        <v>15844</v>
      </c>
      <c r="Q3453">
        <v>2578</v>
      </c>
      <c r="R3453">
        <v>5829244</v>
      </c>
    </row>
    <row r="3454" spans="1:18" x14ac:dyDescent="0.25">
      <c r="A3454">
        <v>3452</v>
      </c>
      <c r="B3454" t="s">
        <v>15845</v>
      </c>
      <c r="C3454" t="s">
        <v>15846</v>
      </c>
      <c r="D3454">
        <v>1</v>
      </c>
      <c r="E3454" t="s">
        <v>15847</v>
      </c>
      <c r="F3454" t="s">
        <v>15845</v>
      </c>
      <c r="G3454">
        <v>3892</v>
      </c>
      <c r="H3454">
        <v>50</v>
      </c>
      <c r="I3454">
        <v>0</v>
      </c>
      <c r="J3454">
        <v>0</v>
      </c>
      <c r="K3454">
        <v>0</v>
      </c>
      <c r="L3454" t="s">
        <v>15848</v>
      </c>
      <c r="M3454">
        <v>85</v>
      </c>
      <c r="N3454" t="s">
        <v>22</v>
      </c>
      <c r="O3454">
        <v>90</v>
      </c>
      <c r="P3454" t="s">
        <v>15849</v>
      </c>
      <c r="Q3454">
        <v>163</v>
      </c>
      <c r="R3454">
        <v>26097</v>
      </c>
    </row>
    <row r="3455" spans="1:18" x14ac:dyDescent="0.25">
      <c r="A3455">
        <v>3453</v>
      </c>
      <c r="B3455" t="s">
        <v>15850</v>
      </c>
      <c r="C3455" t="s">
        <v>15851</v>
      </c>
      <c r="D3455">
        <v>1</v>
      </c>
      <c r="E3455" t="s">
        <v>15852</v>
      </c>
      <c r="F3455" t="s">
        <v>15850</v>
      </c>
      <c r="G3455">
        <v>796</v>
      </c>
      <c r="H3455">
        <v>27</v>
      </c>
      <c r="I3455">
        <v>1</v>
      </c>
      <c r="J3455">
        <v>0</v>
      </c>
      <c r="K3455">
        <v>0</v>
      </c>
      <c r="L3455" t="s">
        <v>13671</v>
      </c>
      <c r="M3455">
        <v>2590</v>
      </c>
      <c r="N3455" t="s">
        <v>22</v>
      </c>
      <c r="O3455">
        <v>41</v>
      </c>
      <c r="P3455" t="s">
        <v>15853</v>
      </c>
      <c r="Q3455">
        <v>20</v>
      </c>
      <c r="R3455">
        <v>402862</v>
      </c>
    </row>
    <row r="3456" spans="1:18" x14ac:dyDescent="0.25">
      <c r="A3456">
        <v>3454</v>
      </c>
      <c r="B3456" t="s">
        <v>15854</v>
      </c>
      <c r="C3456" t="s">
        <v>15855</v>
      </c>
      <c r="D3456">
        <v>1</v>
      </c>
      <c r="E3456" t="s">
        <v>15856</v>
      </c>
      <c r="F3456" t="s">
        <v>15854</v>
      </c>
      <c r="G3456">
        <v>82705</v>
      </c>
      <c r="H3456">
        <v>836</v>
      </c>
      <c r="I3456">
        <v>22</v>
      </c>
      <c r="J3456">
        <v>0</v>
      </c>
      <c r="K3456">
        <v>30</v>
      </c>
      <c r="L3456" t="s">
        <v>15857</v>
      </c>
      <c r="M3456">
        <v>502</v>
      </c>
      <c r="N3456" t="s">
        <v>22</v>
      </c>
      <c r="O3456">
        <v>49</v>
      </c>
      <c r="P3456" t="s">
        <v>15858</v>
      </c>
      <c r="Q3456">
        <v>500</v>
      </c>
      <c r="R3456">
        <v>240879</v>
      </c>
    </row>
    <row r="3457" spans="1:18" x14ac:dyDescent="0.25">
      <c r="A3457">
        <v>3455</v>
      </c>
      <c r="B3457" t="s">
        <v>15859</v>
      </c>
      <c r="C3457" t="s">
        <v>15860</v>
      </c>
      <c r="D3457">
        <v>1</v>
      </c>
      <c r="E3457" t="s">
        <v>15861</v>
      </c>
      <c r="F3457" t="s">
        <v>15859</v>
      </c>
      <c r="G3457">
        <v>6618</v>
      </c>
      <c r="H3457">
        <v>84</v>
      </c>
      <c r="I3457">
        <v>10</v>
      </c>
      <c r="J3457">
        <v>0</v>
      </c>
      <c r="K3457">
        <v>0</v>
      </c>
      <c r="L3457" t="s">
        <v>15862</v>
      </c>
      <c r="M3457">
        <v>145</v>
      </c>
      <c r="N3457" t="s">
        <v>22</v>
      </c>
      <c r="O3457">
        <v>18</v>
      </c>
      <c r="P3457" t="s">
        <v>15863</v>
      </c>
      <c r="Q3457">
        <v>531</v>
      </c>
      <c r="R3457">
        <v>50962</v>
      </c>
    </row>
    <row r="3458" spans="1:18" x14ac:dyDescent="0.25">
      <c r="A3458">
        <v>3456</v>
      </c>
      <c r="B3458" t="s">
        <v>15864</v>
      </c>
      <c r="C3458" t="s">
        <v>15865</v>
      </c>
      <c r="D3458">
        <v>1</v>
      </c>
      <c r="E3458" t="s">
        <v>15866</v>
      </c>
      <c r="F3458" t="s">
        <v>15867</v>
      </c>
      <c r="G3458">
        <v>17474</v>
      </c>
      <c r="H3458">
        <v>352</v>
      </c>
      <c r="I3458">
        <v>4</v>
      </c>
      <c r="J3458">
        <v>0</v>
      </c>
      <c r="K3458">
        <v>7</v>
      </c>
      <c r="L3458" t="s">
        <v>15698</v>
      </c>
      <c r="M3458">
        <v>2230</v>
      </c>
      <c r="N3458" t="s">
        <v>22</v>
      </c>
      <c r="O3458">
        <v>8</v>
      </c>
      <c r="P3458" t="s">
        <v>15760</v>
      </c>
      <c r="Q3458">
        <v>801</v>
      </c>
      <c r="R3458">
        <v>381701</v>
      </c>
    </row>
    <row r="3459" spans="1:18" x14ac:dyDescent="0.25">
      <c r="A3459">
        <v>3457</v>
      </c>
      <c r="B3459" t="s">
        <v>15868</v>
      </c>
      <c r="C3459" t="s">
        <v>15869</v>
      </c>
      <c r="D3459">
        <v>1</v>
      </c>
      <c r="E3459" t="s">
        <v>15870</v>
      </c>
      <c r="F3459" t="s">
        <v>15868</v>
      </c>
      <c r="G3459">
        <v>39514</v>
      </c>
      <c r="H3459">
        <v>497</v>
      </c>
      <c r="I3459">
        <v>27</v>
      </c>
      <c r="J3459">
        <v>0</v>
      </c>
      <c r="K3459">
        <v>9</v>
      </c>
      <c r="L3459" t="s">
        <v>15765</v>
      </c>
      <c r="M3459">
        <v>17200</v>
      </c>
      <c r="N3459" t="s">
        <v>22</v>
      </c>
      <c r="O3459">
        <v>494</v>
      </c>
      <c r="P3459" t="s">
        <v>15871</v>
      </c>
      <c r="Q3459">
        <v>384</v>
      </c>
      <c r="R3459">
        <v>8293120</v>
      </c>
    </row>
    <row r="3460" spans="1:18" x14ac:dyDescent="0.25">
      <c r="A3460">
        <v>3458</v>
      </c>
      <c r="B3460" t="s">
        <v>15872</v>
      </c>
      <c r="C3460" t="s">
        <v>15873</v>
      </c>
      <c r="D3460">
        <v>1</v>
      </c>
      <c r="E3460" t="s">
        <v>15874</v>
      </c>
      <c r="F3460" t="s">
        <v>15872</v>
      </c>
      <c r="G3460">
        <v>185</v>
      </c>
      <c r="H3460">
        <v>5</v>
      </c>
      <c r="I3460">
        <v>0</v>
      </c>
      <c r="J3460">
        <v>0</v>
      </c>
      <c r="K3460">
        <v>0</v>
      </c>
      <c r="L3460" t="s">
        <v>15875</v>
      </c>
      <c r="M3460">
        <v>390</v>
      </c>
      <c r="N3460" t="s">
        <v>22</v>
      </c>
      <c r="O3460">
        <v>76</v>
      </c>
      <c r="P3460" t="s">
        <v>15876</v>
      </c>
      <c r="Q3460">
        <v>266</v>
      </c>
      <c r="R3460">
        <v>45406</v>
      </c>
    </row>
    <row r="3461" spans="1:18" x14ac:dyDescent="0.25">
      <c r="A3461">
        <v>3459</v>
      </c>
      <c r="B3461" t="s">
        <v>15877</v>
      </c>
      <c r="C3461" t="s">
        <v>15878</v>
      </c>
      <c r="D3461">
        <v>1</v>
      </c>
      <c r="E3461" t="s">
        <v>15879</v>
      </c>
      <c r="F3461" t="s">
        <v>15877</v>
      </c>
      <c r="G3461">
        <v>3203</v>
      </c>
      <c r="H3461">
        <v>171</v>
      </c>
      <c r="I3461">
        <v>0</v>
      </c>
      <c r="J3461">
        <v>0</v>
      </c>
      <c r="K3461">
        <v>0</v>
      </c>
      <c r="L3461" t="s">
        <v>15880</v>
      </c>
      <c r="M3461">
        <v>853</v>
      </c>
      <c r="N3461" t="s">
        <v>22</v>
      </c>
      <c r="O3461">
        <v>12</v>
      </c>
      <c r="P3461" t="s">
        <v>15881</v>
      </c>
      <c r="Q3461">
        <v>244</v>
      </c>
      <c r="R3461">
        <v>175945</v>
      </c>
    </row>
    <row r="3462" spans="1:18" x14ac:dyDescent="0.25">
      <c r="A3462">
        <v>3460</v>
      </c>
      <c r="B3462" t="s">
        <v>15882</v>
      </c>
      <c r="C3462" t="s">
        <v>15883</v>
      </c>
      <c r="D3462">
        <v>1</v>
      </c>
      <c r="E3462" t="s">
        <v>15884</v>
      </c>
      <c r="F3462" t="s">
        <v>15882</v>
      </c>
      <c r="G3462">
        <v>88249</v>
      </c>
      <c r="H3462">
        <v>826</v>
      </c>
      <c r="I3462">
        <v>56</v>
      </c>
      <c r="J3462">
        <v>0</v>
      </c>
      <c r="K3462">
        <v>4</v>
      </c>
      <c r="L3462" t="s">
        <v>15885</v>
      </c>
      <c r="M3462">
        <v>415</v>
      </c>
      <c r="N3462" t="s">
        <v>22</v>
      </c>
      <c r="O3462">
        <v>30</v>
      </c>
      <c r="P3462" t="s">
        <v>15886</v>
      </c>
      <c r="Q3462">
        <v>392</v>
      </c>
      <c r="R3462">
        <v>2474509</v>
      </c>
    </row>
    <row r="3463" spans="1:18" x14ac:dyDescent="0.25">
      <c r="A3463">
        <v>3461</v>
      </c>
      <c r="B3463" t="s">
        <v>15887</v>
      </c>
      <c r="C3463" t="s">
        <v>15888</v>
      </c>
      <c r="D3463">
        <v>1</v>
      </c>
      <c r="E3463" t="s">
        <v>15889</v>
      </c>
      <c r="F3463" t="s">
        <v>15890</v>
      </c>
      <c r="G3463">
        <v>4649</v>
      </c>
      <c r="H3463">
        <v>67</v>
      </c>
      <c r="I3463">
        <v>0</v>
      </c>
      <c r="J3463">
        <v>0</v>
      </c>
      <c r="K3463">
        <v>0</v>
      </c>
      <c r="L3463" t="s">
        <v>15722</v>
      </c>
      <c r="M3463">
        <v>550</v>
      </c>
      <c r="N3463" t="s">
        <v>22</v>
      </c>
      <c r="O3463">
        <v>33</v>
      </c>
      <c r="P3463" t="s">
        <v>15891</v>
      </c>
      <c r="Q3463">
        <v>1505</v>
      </c>
      <c r="R3463">
        <v>141033</v>
      </c>
    </row>
    <row r="3464" spans="1:18" x14ac:dyDescent="0.25">
      <c r="A3464">
        <v>3462</v>
      </c>
      <c r="B3464" t="s">
        <v>15892</v>
      </c>
      <c r="C3464" t="s">
        <v>15893</v>
      </c>
      <c r="D3464">
        <v>1</v>
      </c>
      <c r="E3464" t="s">
        <v>15894</v>
      </c>
      <c r="F3464" t="s">
        <v>15892</v>
      </c>
      <c r="G3464">
        <v>34253</v>
      </c>
      <c r="H3464">
        <v>657</v>
      </c>
      <c r="I3464">
        <v>10</v>
      </c>
      <c r="J3464">
        <v>0</v>
      </c>
      <c r="K3464">
        <v>0</v>
      </c>
      <c r="L3464" t="s">
        <v>15895</v>
      </c>
      <c r="M3464">
        <v>143</v>
      </c>
      <c r="N3464" t="s">
        <v>22</v>
      </c>
      <c r="O3464">
        <v>2</v>
      </c>
      <c r="P3464" t="s">
        <v>15896</v>
      </c>
      <c r="Q3464">
        <v>61</v>
      </c>
      <c r="R3464">
        <v>34688</v>
      </c>
    </row>
    <row r="3465" spans="1:18" x14ac:dyDescent="0.25">
      <c r="A3465">
        <v>3463</v>
      </c>
      <c r="B3465" t="s">
        <v>15897</v>
      </c>
      <c r="C3465" t="s">
        <v>15898</v>
      </c>
      <c r="D3465">
        <v>1</v>
      </c>
      <c r="E3465" t="s">
        <v>15899</v>
      </c>
      <c r="F3465" t="s">
        <v>15897</v>
      </c>
      <c r="G3465">
        <v>15705</v>
      </c>
      <c r="H3465">
        <v>251</v>
      </c>
      <c r="I3465">
        <v>6</v>
      </c>
      <c r="J3465">
        <v>0</v>
      </c>
      <c r="K3465">
        <v>6</v>
      </c>
      <c r="L3465" t="s">
        <v>15900</v>
      </c>
      <c r="M3465">
        <v>394</v>
      </c>
      <c r="N3465" t="s">
        <v>22</v>
      </c>
      <c r="O3465">
        <v>17</v>
      </c>
      <c r="P3465" t="s">
        <v>15901</v>
      </c>
      <c r="Q3465">
        <v>1240</v>
      </c>
      <c r="R3465">
        <v>177133</v>
      </c>
    </row>
    <row r="3466" spans="1:18" x14ac:dyDescent="0.25">
      <c r="A3466">
        <v>3464</v>
      </c>
      <c r="B3466" t="s">
        <v>15902</v>
      </c>
      <c r="C3466" t="s">
        <v>15903</v>
      </c>
      <c r="D3466">
        <v>1</v>
      </c>
      <c r="E3466" t="s">
        <v>15904</v>
      </c>
      <c r="F3466" t="s">
        <v>15905</v>
      </c>
      <c r="G3466">
        <v>14850</v>
      </c>
      <c r="H3466">
        <v>373</v>
      </c>
      <c r="I3466">
        <v>2</v>
      </c>
      <c r="J3466">
        <v>0</v>
      </c>
      <c r="K3466">
        <v>9</v>
      </c>
      <c r="L3466" t="s">
        <v>15906</v>
      </c>
      <c r="M3466">
        <v>1020</v>
      </c>
      <c r="N3466" t="s">
        <v>22</v>
      </c>
      <c r="O3466">
        <v>50</v>
      </c>
      <c r="P3466" t="s">
        <v>15907</v>
      </c>
      <c r="Q3466">
        <v>468</v>
      </c>
      <c r="R3466">
        <v>361469</v>
      </c>
    </row>
    <row r="3467" spans="1:18" x14ac:dyDescent="0.25">
      <c r="A3467">
        <v>3465</v>
      </c>
      <c r="B3467" t="s">
        <v>15908</v>
      </c>
      <c r="C3467" t="s">
        <v>15909</v>
      </c>
      <c r="D3467">
        <v>1</v>
      </c>
      <c r="E3467" t="s">
        <v>15910</v>
      </c>
      <c r="F3467" t="s">
        <v>15908</v>
      </c>
      <c r="G3467">
        <v>4</v>
      </c>
      <c r="H3467">
        <v>0</v>
      </c>
      <c r="I3467">
        <v>0</v>
      </c>
      <c r="J3467">
        <v>0</v>
      </c>
      <c r="K3467">
        <v>0</v>
      </c>
      <c r="L3467" t="s">
        <v>15739</v>
      </c>
      <c r="M3467">
        <v>1100</v>
      </c>
      <c r="N3467" t="s">
        <v>22</v>
      </c>
      <c r="O3467">
        <v>499</v>
      </c>
      <c r="P3467" t="s">
        <v>15911</v>
      </c>
      <c r="Q3467">
        <v>48</v>
      </c>
      <c r="R3467">
        <v>97618</v>
      </c>
    </row>
    <row r="3468" spans="1:18" x14ac:dyDescent="0.25">
      <c r="A3468">
        <v>3466</v>
      </c>
      <c r="B3468" t="s">
        <v>15912</v>
      </c>
      <c r="C3468" t="s">
        <v>15913</v>
      </c>
      <c r="D3468">
        <v>1</v>
      </c>
      <c r="E3468" t="s">
        <v>15914</v>
      </c>
      <c r="F3468" t="s">
        <v>15912</v>
      </c>
      <c r="G3468">
        <v>3027</v>
      </c>
      <c r="H3468">
        <v>118</v>
      </c>
      <c r="I3468">
        <v>1</v>
      </c>
      <c r="J3468">
        <v>0</v>
      </c>
      <c r="K3468">
        <v>3</v>
      </c>
      <c r="L3468" t="s">
        <v>15770</v>
      </c>
      <c r="M3468">
        <v>29</v>
      </c>
      <c r="N3468" t="s">
        <v>22</v>
      </c>
      <c r="O3468">
        <v>291</v>
      </c>
      <c r="P3468" t="s">
        <v>15915</v>
      </c>
      <c r="Q3468">
        <v>801</v>
      </c>
      <c r="R3468">
        <v>269205</v>
      </c>
    </row>
    <row r="3469" spans="1:18" x14ac:dyDescent="0.25">
      <c r="A3469">
        <v>3467</v>
      </c>
      <c r="B3469" t="s">
        <v>15916</v>
      </c>
      <c r="C3469" t="s">
        <v>15917</v>
      </c>
      <c r="D3469">
        <v>1</v>
      </c>
      <c r="E3469" t="s">
        <v>15918</v>
      </c>
      <c r="F3469" t="s">
        <v>15916</v>
      </c>
      <c r="G3469">
        <v>161926</v>
      </c>
      <c r="H3469">
        <v>4574</v>
      </c>
      <c r="I3469">
        <v>469</v>
      </c>
      <c r="J3469">
        <v>0</v>
      </c>
      <c r="K3469">
        <v>36</v>
      </c>
      <c r="L3469" t="s">
        <v>15919</v>
      </c>
      <c r="M3469">
        <v>3110</v>
      </c>
      <c r="N3469" t="s">
        <v>22</v>
      </c>
      <c r="O3469">
        <v>56</v>
      </c>
      <c r="P3469" t="s">
        <v>15920</v>
      </c>
      <c r="Q3469">
        <v>2187</v>
      </c>
      <c r="R3469">
        <v>798495</v>
      </c>
    </row>
    <row r="3470" spans="1:18" x14ac:dyDescent="0.25">
      <c r="A3470">
        <v>3468</v>
      </c>
      <c r="B3470" t="s">
        <v>15921</v>
      </c>
      <c r="C3470" t="s">
        <v>15922</v>
      </c>
      <c r="D3470">
        <v>1</v>
      </c>
      <c r="E3470" t="s">
        <v>15923</v>
      </c>
      <c r="F3470" t="s">
        <v>15921</v>
      </c>
      <c r="G3470">
        <v>89351</v>
      </c>
      <c r="H3470">
        <v>1110</v>
      </c>
      <c r="I3470">
        <v>18</v>
      </c>
      <c r="J3470">
        <v>0</v>
      </c>
      <c r="K3470">
        <v>6</v>
      </c>
      <c r="L3470" t="s">
        <v>15924</v>
      </c>
      <c r="M3470">
        <v>6950</v>
      </c>
      <c r="N3470" t="s">
        <v>22</v>
      </c>
      <c r="O3470">
        <v>69</v>
      </c>
      <c r="P3470" t="s">
        <v>15925</v>
      </c>
      <c r="Q3470">
        <v>801</v>
      </c>
      <c r="R3470">
        <v>3234612</v>
      </c>
    </row>
    <row r="3471" spans="1:18" x14ac:dyDescent="0.25">
      <c r="A3471">
        <v>3469</v>
      </c>
      <c r="B3471" t="s">
        <v>15926</v>
      </c>
      <c r="C3471" t="s">
        <v>15927</v>
      </c>
      <c r="D3471">
        <v>1</v>
      </c>
      <c r="E3471" t="s">
        <v>15928</v>
      </c>
      <c r="F3471" t="s">
        <v>15929</v>
      </c>
      <c r="G3471">
        <v>12974</v>
      </c>
      <c r="H3471">
        <v>256</v>
      </c>
      <c r="I3471">
        <v>5</v>
      </c>
      <c r="J3471">
        <v>0</v>
      </c>
      <c r="K3471">
        <v>9</v>
      </c>
      <c r="L3471" t="s">
        <v>15906</v>
      </c>
      <c r="M3471">
        <v>1020</v>
      </c>
      <c r="N3471" t="s">
        <v>22</v>
      </c>
      <c r="O3471">
        <v>50</v>
      </c>
      <c r="P3471" t="s">
        <v>15930</v>
      </c>
      <c r="Q3471">
        <v>468</v>
      </c>
      <c r="R3471">
        <v>361469</v>
      </c>
    </row>
    <row r="3472" spans="1:18" x14ac:dyDescent="0.25">
      <c r="A3472">
        <v>3470</v>
      </c>
      <c r="B3472" t="s">
        <v>15931</v>
      </c>
      <c r="C3472" t="s">
        <v>15932</v>
      </c>
      <c r="D3472">
        <v>1</v>
      </c>
      <c r="E3472" t="s">
        <v>15933</v>
      </c>
      <c r="F3472" t="s">
        <v>15931</v>
      </c>
      <c r="G3472">
        <v>638</v>
      </c>
      <c r="H3472">
        <v>6</v>
      </c>
      <c r="I3472">
        <v>0</v>
      </c>
      <c r="J3472">
        <v>0</v>
      </c>
      <c r="K3472">
        <v>0</v>
      </c>
      <c r="L3472" t="s">
        <v>15934</v>
      </c>
      <c r="M3472">
        <v>197</v>
      </c>
      <c r="N3472" t="s">
        <v>22</v>
      </c>
      <c r="O3472">
        <v>33</v>
      </c>
      <c r="P3472" t="s">
        <v>15935</v>
      </c>
      <c r="Q3472">
        <v>131</v>
      </c>
      <c r="R3472">
        <v>88770</v>
      </c>
    </row>
    <row r="3473" spans="1:18" x14ac:dyDescent="0.25">
      <c r="A3473">
        <v>3471</v>
      </c>
      <c r="B3473" t="s">
        <v>15936</v>
      </c>
      <c r="C3473" t="s">
        <v>15937</v>
      </c>
      <c r="D3473">
        <v>1</v>
      </c>
      <c r="E3473" t="s">
        <v>15938</v>
      </c>
      <c r="F3473" t="s">
        <v>15936</v>
      </c>
      <c r="G3473">
        <v>48961</v>
      </c>
      <c r="H3473">
        <v>1050</v>
      </c>
      <c r="I3473">
        <v>19</v>
      </c>
      <c r="J3473">
        <v>0</v>
      </c>
      <c r="K3473">
        <v>22</v>
      </c>
      <c r="L3473" t="s">
        <v>15939</v>
      </c>
      <c r="M3473">
        <v>2040</v>
      </c>
      <c r="N3473" t="s">
        <v>22</v>
      </c>
      <c r="O3473">
        <v>17</v>
      </c>
      <c r="P3473" t="s">
        <v>15940</v>
      </c>
      <c r="Q3473">
        <v>2391</v>
      </c>
      <c r="R3473">
        <v>349837</v>
      </c>
    </row>
    <row r="3474" spans="1:18" x14ac:dyDescent="0.25">
      <c r="A3474">
        <v>3472</v>
      </c>
      <c r="B3474" t="s">
        <v>15941</v>
      </c>
      <c r="C3474" t="s">
        <v>15942</v>
      </c>
      <c r="D3474">
        <v>1</v>
      </c>
      <c r="E3474" t="s">
        <v>15943</v>
      </c>
      <c r="F3474" t="s">
        <v>15941</v>
      </c>
      <c r="G3474">
        <v>11570</v>
      </c>
      <c r="H3474">
        <v>138</v>
      </c>
      <c r="I3474">
        <v>3</v>
      </c>
      <c r="J3474">
        <v>0</v>
      </c>
      <c r="K3474">
        <v>0</v>
      </c>
      <c r="L3474" t="s">
        <v>13360</v>
      </c>
      <c r="M3474">
        <v>6390</v>
      </c>
      <c r="N3474" t="s">
        <v>22</v>
      </c>
      <c r="O3474">
        <v>55</v>
      </c>
      <c r="P3474" t="s">
        <v>15944</v>
      </c>
      <c r="Q3474">
        <v>63</v>
      </c>
      <c r="R3474">
        <v>393494</v>
      </c>
    </row>
    <row r="3475" spans="1:18" x14ac:dyDescent="0.25">
      <c r="A3475">
        <v>3473</v>
      </c>
      <c r="B3475" t="s">
        <v>15945</v>
      </c>
      <c r="C3475" t="s">
        <v>15946</v>
      </c>
      <c r="D3475">
        <v>1</v>
      </c>
      <c r="E3475" t="s">
        <v>15947</v>
      </c>
      <c r="F3475" t="s">
        <v>15948</v>
      </c>
      <c r="G3475">
        <v>6350</v>
      </c>
      <c r="H3475">
        <v>77</v>
      </c>
      <c r="I3475">
        <v>4</v>
      </c>
      <c r="J3475">
        <v>0</v>
      </c>
      <c r="K3475">
        <v>4</v>
      </c>
      <c r="L3475" t="s">
        <v>15949</v>
      </c>
      <c r="M3475">
        <v>607</v>
      </c>
      <c r="N3475" t="s">
        <v>22</v>
      </c>
      <c r="O3475">
        <v>105</v>
      </c>
      <c r="P3475" t="s">
        <v>15950</v>
      </c>
      <c r="Q3475">
        <v>475</v>
      </c>
      <c r="R3475">
        <v>817102</v>
      </c>
    </row>
    <row r="3476" spans="1:18" x14ac:dyDescent="0.25">
      <c r="A3476">
        <v>3474</v>
      </c>
      <c r="B3476" t="s">
        <v>15951</v>
      </c>
      <c r="C3476" t="s">
        <v>15952</v>
      </c>
      <c r="D3476">
        <v>1</v>
      </c>
      <c r="E3476" t="s">
        <v>15953</v>
      </c>
      <c r="F3476" t="s">
        <v>15951</v>
      </c>
      <c r="G3476">
        <v>473899</v>
      </c>
      <c r="H3476">
        <v>3988</v>
      </c>
      <c r="I3476">
        <v>141</v>
      </c>
      <c r="J3476">
        <v>0</v>
      </c>
      <c r="K3476">
        <v>20</v>
      </c>
      <c r="L3476" t="s">
        <v>13458</v>
      </c>
      <c r="M3476">
        <v>9610</v>
      </c>
      <c r="N3476" t="s">
        <v>22</v>
      </c>
      <c r="O3476">
        <v>41</v>
      </c>
      <c r="P3476" t="s">
        <v>15954</v>
      </c>
      <c r="Q3476">
        <v>575</v>
      </c>
      <c r="R3476">
        <v>6625094</v>
      </c>
    </row>
    <row r="3477" spans="1:18" x14ac:dyDescent="0.25">
      <c r="A3477">
        <v>3475</v>
      </c>
      <c r="B3477" t="s">
        <v>15955</v>
      </c>
      <c r="C3477" t="s">
        <v>15956</v>
      </c>
      <c r="D3477">
        <v>1</v>
      </c>
      <c r="E3477" t="s">
        <v>15957</v>
      </c>
      <c r="F3477" t="s">
        <v>15955</v>
      </c>
      <c r="G3477">
        <v>649063</v>
      </c>
      <c r="H3477">
        <v>6132</v>
      </c>
      <c r="I3477">
        <v>722</v>
      </c>
      <c r="J3477">
        <v>0</v>
      </c>
      <c r="K3477">
        <v>3</v>
      </c>
      <c r="L3477" t="s">
        <v>15885</v>
      </c>
      <c r="M3477">
        <v>415</v>
      </c>
      <c r="N3477" t="s">
        <v>22</v>
      </c>
      <c r="O3477">
        <v>30</v>
      </c>
      <c r="P3477" t="s">
        <v>15886</v>
      </c>
      <c r="Q3477">
        <v>392</v>
      </c>
      <c r="R3477">
        <v>2474509</v>
      </c>
    </row>
    <row r="3478" spans="1:18" x14ac:dyDescent="0.25">
      <c r="A3478">
        <v>3476</v>
      </c>
      <c r="B3478" t="s">
        <v>15958</v>
      </c>
      <c r="C3478" t="s">
        <v>15959</v>
      </c>
      <c r="D3478">
        <v>1</v>
      </c>
      <c r="E3478" t="s">
        <v>15960</v>
      </c>
      <c r="F3478" t="s">
        <v>15961</v>
      </c>
      <c r="G3478">
        <v>1500</v>
      </c>
      <c r="H3478">
        <v>13</v>
      </c>
      <c r="I3478">
        <v>2</v>
      </c>
      <c r="J3478">
        <v>0</v>
      </c>
      <c r="K3478">
        <v>0</v>
      </c>
      <c r="L3478" t="s">
        <v>15770</v>
      </c>
      <c r="M3478">
        <v>29</v>
      </c>
      <c r="N3478" t="s">
        <v>22</v>
      </c>
      <c r="O3478">
        <v>291</v>
      </c>
      <c r="P3478" t="s">
        <v>15962</v>
      </c>
      <c r="Q3478">
        <v>801</v>
      </c>
      <c r="R3478">
        <v>269205</v>
      </c>
    </row>
    <row r="3479" spans="1:18" x14ac:dyDescent="0.25">
      <c r="A3479">
        <v>3477</v>
      </c>
      <c r="B3479" t="s">
        <v>15963</v>
      </c>
      <c r="C3479" t="s">
        <v>15964</v>
      </c>
      <c r="D3479">
        <v>1</v>
      </c>
      <c r="E3479" t="s">
        <v>15965</v>
      </c>
      <c r="F3479" t="s">
        <v>15963</v>
      </c>
      <c r="G3479">
        <v>2910</v>
      </c>
      <c r="H3479">
        <v>39</v>
      </c>
      <c r="I3479">
        <v>1</v>
      </c>
      <c r="J3479">
        <v>0</v>
      </c>
      <c r="K3479">
        <v>0</v>
      </c>
      <c r="L3479" t="s">
        <v>15966</v>
      </c>
      <c r="M3479">
        <v>133</v>
      </c>
      <c r="N3479" t="s">
        <v>22</v>
      </c>
      <c r="O3479">
        <v>8</v>
      </c>
      <c r="P3479" t="s">
        <v>15967</v>
      </c>
      <c r="Q3479">
        <v>185</v>
      </c>
      <c r="R3479">
        <v>68153</v>
      </c>
    </row>
    <row r="3480" spans="1:18" x14ac:dyDescent="0.25">
      <c r="A3480">
        <v>3478</v>
      </c>
      <c r="B3480" t="s">
        <v>15968</v>
      </c>
      <c r="C3480" t="s">
        <v>15969</v>
      </c>
      <c r="D3480">
        <v>1</v>
      </c>
      <c r="E3480" t="s">
        <v>15970</v>
      </c>
      <c r="F3480" t="s">
        <v>15968</v>
      </c>
      <c r="G3480">
        <v>5236</v>
      </c>
      <c r="H3480">
        <v>91</v>
      </c>
      <c r="I3480">
        <v>3</v>
      </c>
      <c r="J3480">
        <v>0</v>
      </c>
      <c r="K3480">
        <v>0</v>
      </c>
      <c r="L3480" t="s">
        <v>15971</v>
      </c>
      <c r="M3480">
        <v>272000</v>
      </c>
      <c r="N3480" t="s">
        <v>22</v>
      </c>
      <c r="O3480">
        <v>145773</v>
      </c>
      <c r="P3480" t="s">
        <v>15972</v>
      </c>
      <c r="Q3480">
        <v>91</v>
      </c>
      <c r="R3480">
        <v>177879650</v>
      </c>
    </row>
    <row r="3481" spans="1:18" x14ac:dyDescent="0.25">
      <c r="A3481">
        <v>3479</v>
      </c>
      <c r="B3481" t="s">
        <v>15973</v>
      </c>
      <c r="C3481" t="s">
        <v>15974</v>
      </c>
      <c r="D3481">
        <v>1</v>
      </c>
      <c r="E3481" t="s">
        <v>15975</v>
      </c>
      <c r="F3481" t="s">
        <v>15976</v>
      </c>
      <c r="G3481">
        <v>51749</v>
      </c>
      <c r="H3481">
        <v>2457</v>
      </c>
      <c r="I3481">
        <v>14</v>
      </c>
      <c r="J3481">
        <v>0</v>
      </c>
      <c r="K3481">
        <v>155</v>
      </c>
      <c r="L3481" t="s">
        <v>15977</v>
      </c>
      <c r="M3481">
        <v>16700</v>
      </c>
      <c r="N3481" t="s">
        <v>22</v>
      </c>
      <c r="O3481">
        <v>50</v>
      </c>
      <c r="P3481" t="s">
        <v>15978</v>
      </c>
      <c r="Q3481">
        <v>509</v>
      </c>
      <c r="R3481">
        <v>3084068</v>
      </c>
    </row>
    <row r="3482" spans="1:18" x14ac:dyDescent="0.25">
      <c r="A3482">
        <v>3480</v>
      </c>
      <c r="B3482" t="s">
        <v>15979</v>
      </c>
      <c r="C3482" t="s">
        <v>15980</v>
      </c>
      <c r="D3482">
        <v>1</v>
      </c>
      <c r="E3482" t="s">
        <v>15981</v>
      </c>
      <c r="F3482" t="s">
        <v>15979</v>
      </c>
      <c r="G3482">
        <v>10104</v>
      </c>
      <c r="H3482">
        <v>238</v>
      </c>
      <c r="I3482">
        <v>11</v>
      </c>
      <c r="J3482">
        <v>0</v>
      </c>
      <c r="K3482">
        <v>0</v>
      </c>
      <c r="L3482" t="s">
        <v>15982</v>
      </c>
      <c r="M3482">
        <v>165</v>
      </c>
      <c r="N3482" t="s">
        <v>22</v>
      </c>
      <c r="O3482">
        <v>16</v>
      </c>
      <c r="P3482" t="s">
        <v>15983</v>
      </c>
      <c r="Q3482">
        <v>41</v>
      </c>
      <c r="R3482">
        <v>11577</v>
      </c>
    </row>
    <row r="3483" spans="1:18" x14ac:dyDescent="0.25">
      <c r="A3483">
        <v>3481</v>
      </c>
      <c r="B3483" t="s">
        <v>6443</v>
      </c>
      <c r="C3483" t="s">
        <v>15984</v>
      </c>
      <c r="D3483">
        <v>1</v>
      </c>
      <c r="E3483" t="s">
        <v>15985</v>
      </c>
      <c r="F3483" t="s">
        <v>15986</v>
      </c>
      <c r="G3483">
        <v>169</v>
      </c>
      <c r="H3483">
        <v>14</v>
      </c>
      <c r="I3483">
        <v>1</v>
      </c>
      <c r="J3483">
        <v>0</v>
      </c>
      <c r="K3483">
        <v>4</v>
      </c>
      <c r="L3483" t="s">
        <v>15987</v>
      </c>
      <c r="M3483">
        <v>315</v>
      </c>
      <c r="N3483" t="s">
        <v>22</v>
      </c>
      <c r="O3483">
        <v>33</v>
      </c>
      <c r="P3483" t="s">
        <v>15988</v>
      </c>
      <c r="Q3483">
        <v>23</v>
      </c>
      <c r="R3483">
        <v>83358</v>
      </c>
    </row>
    <row r="3484" spans="1:18" x14ac:dyDescent="0.25">
      <c r="A3484">
        <v>3482</v>
      </c>
      <c r="B3484" t="s">
        <v>15989</v>
      </c>
      <c r="C3484" t="s">
        <v>15990</v>
      </c>
      <c r="D3484">
        <v>1</v>
      </c>
      <c r="E3484" t="s">
        <v>15991</v>
      </c>
      <c r="F3484" t="s">
        <v>15992</v>
      </c>
      <c r="G3484">
        <v>3357</v>
      </c>
      <c r="H3484">
        <v>66</v>
      </c>
      <c r="I3484">
        <v>1</v>
      </c>
      <c r="J3484">
        <v>0</v>
      </c>
      <c r="K3484">
        <v>1</v>
      </c>
      <c r="L3484" t="s">
        <v>15993</v>
      </c>
      <c r="M3484">
        <v>5220</v>
      </c>
      <c r="N3484" t="s">
        <v>22</v>
      </c>
      <c r="O3484">
        <v>202</v>
      </c>
      <c r="P3484" t="s">
        <v>15994</v>
      </c>
      <c r="Q3484">
        <v>1698</v>
      </c>
      <c r="R3484">
        <v>2756305</v>
      </c>
    </row>
    <row r="3485" spans="1:18" x14ac:dyDescent="0.25">
      <c r="A3485">
        <v>3483</v>
      </c>
      <c r="B3485" t="s">
        <v>15995</v>
      </c>
      <c r="C3485" t="s">
        <v>15996</v>
      </c>
      <c r="D3485">
        <v>1</v>
      </c>
      <c r="E3485" t="s">
        <v>15997</v>
      </c>
      <c r="F3485" t="s">
        <v>15998</v>
      </c>
      <c r="G3485">
        <v>269</v>
      </c>
      <c r="H3485">
        <v>23</v>
      </c>
      <c r="I3485">
        <v>0</v>
      </c>
      <c r="J3485">
        <v>0</v>
      </c>
      <c r="K3485">
        <v>0</v>
      </c>
      <c r="L3485" t="s">
        <v>15999</v>
      </c>
      <c r="M3485">
        <v>225000</v>
      </c>
      <c r="N3485" t="s">
        <v>22</v>
      </c>
      <c r="O3485">
        <v>140757</v>
      </c>
      <c r="P3485" t="s">
        <v>16000</v>
      </c>
      <c r="Q3485">
        <v>56</v>
      </c>
      <c r="R3485">
        <v>69449356</v>
      </c>
    </row>
    <row r="3486" spans="1:18" x14ac:dyDescent="0.25">
      <c r="A3486">
        <v>3484</v>
      </c>
      <c r="B3486" t="s">
        <v>16001</v>
      </c>
      <c r="C3486" t="s">
        <v>16002</v>
      </c>
      <c r="D3486">
        <v>1</v>
      </c>
      <c r="E3486" t="s">
        <v>16003</v>
      </c>
      <c r="F3486" t="s">
        <v>16001</v>
      </c>
      <c r="G3486">
        <v>66875</v>
      </c>
      <c r="H3486">
        <v>656</v>
      </c>
      <c r="I3486">
        <v>20</v>
      </c>
      <c r="J3486">
        <v>0</v>
      </c>
      <c r="K3486">
        <v>15</v>
      </c>
      <c r="L3486" t="s">
        <v>16004</v>
      </c>
      <c r="M3486">
        <v>5350</v>
      </c>
      <c r="N3486" t="s">
        <v>22</v>
      </c>
      <c r="O3486">
        <v>106</v>
      </c>
      <c r="P3486" t="s">
        <v>16005</v>
      </c>
      <c r="Q3486">
        <v>925</v>
      </c>
      <c r="R3486">
        <v>1796786</v>
      </c>
    </row>
    <row r="3487" spans="1:18" x14ac:dyDescent="0.25">
      <c r="A3487">
        <v>3485</v>
      </c>
      <c r="B3487" t="s">
        <v>16006</v>
      </c>
      <c r="C3487" t="s">
        <v>16007</v>
      </c>
      <c r="D3487">
        <v>1</v>
      </c>
      <c r="E3487" t="s">
        <v>16008</v>
      </c>
      <c r="F3487" t="s">
        <v>16006</v>
      </c>
      <c r="G3487">
        <v>21255</v>
      </c>
      <c r="H3487">
        <v>815</v>
      </c>
      <c r="I3487">
        <v>45</v>
      </c>
      <c r="J3487">
        <v>0</v>
      </c>
      <c r="K3487">
        <v>8</v>
      </c>
      <c r="L3487" t="s">
        <v>15733</v>
      </c>
      <c r="M3487">
        <v>6880</v>
      </c>
      <c r="N3487" t="s">
        <v>22</v>
      </c>
      <c r="O3487">
        <v>173</v>
      </c>
      <c r="P3487" t="s">
        <v>16009</v>
      </c>
      <c r="Q3487">
        <v>433</v>
      </c>
      <c r="R3487">
        <v>3727343</v>
      </c>
    </row>
    <row r="3488" spans="1:18" x14ac:dyDescent="0.25">
      <c r="A3488">
        <v>3486</v>
      </c>
      <c r="B3488" t="s">
        <v>16010</v>
      </c>
      <c r="C3488" t="s">
        <v>16011</v>
      </c>
      <c r="D3488">
        <v>1</v>
      </c>
      <c r="E3488" t="s">
        <v>16012</v>
      </c>
      <c r="F3488" t="s">
        <v>16010</v>
      </c>
      <c r="G3488">
        <v>23365</v>
      </c>
      <c r="H3488">
        <v>306</v>
      </c>
      <c r="I3488">
        <v>10</v>
      </c>
      <c r="J3488">
        <v>0</v>
      </c>
      <c r="K3488">
        <v>2</v>
      </c>
      <c r="L3488" t="s">
        <v>15781</v>
      </c>
      <c r="M3488">
        <v>2120</v>
      </c>
      <c r="N3488" t="s">
        <v>22</v>
      </c>
      <c r="O3488">
        <v>55</v>
      </c>
      <c r="P3488" t="s">
        <v>16013</v>
      </c>
      <c r="Q3488">
        <v>1338</v>
      </c>
      <c r="R3488">
        <v>612094</v>
      </c>
    </row>
    <row r="3489" spans="1:18" x14ac:dyDescent="0.25">
      <c r="A3489">
        <v>3487</v>
      </c>
      <c r="B3489" t="s">
        <v>16014</v>
      </c>
      <c r="C3489" t="s">
        <v>16015</v>
      </c>
      <c r="D3489">
        <v>1</v>
      </c>
      <c r="E3489" t="s">
        <v>16016</v>
      </c>
      <c r="F3489" t="s">
        <v>16014</v>
      </c>
      <c r="G3489">
        <v>2242</v>
      </c>
      <c r="H3489">
        <v>47</v>
      </c>
      <c r="I3489">
        <v>1</v>
      </c>
      <c r="J3489">
        <v>0</v>
      </c>
      <c r="K3489">
        <v>0</v>
      </c>
      <c r="L3489" t="s">
        <v>16017</v>
      </c>
      <c r="M3489">
        <v>203000</v>
      </c>
      <c r="N3489" t="s">
        <v>22</v>
      </c>
      <c r="O3489">
        <v>140727</v>
      </c>
      <c r="P3489" t="s">
        <v>16018</v>
      </c>
      <c r="Q3489">
        <v>98</v>
      </c>
      <c r="R3489">
        <v>63070536</v>
      </c>
    </row>
    <row r="3490" spans="1:18" x14ac:dyDescent="0.25">
      <c r="A3490">
        <v>3488</v>
      </c>
      <c r="B3490" t="s">
        <v>16019</v>
      </c>
      <c r="C3490" t="s">
        <v>16020</v>
      </c>
      <c r="D3490">
        <v>1</v>
      </c>
      <c r="E3490" t="s">
        <v>16021</v>
      </c>
      <c r="F3490" t="s">
        <v>16019</v>
      </c>
      <c r="G3490">
        <v>12491</v>
      </c>
      <c r="H3490">
        <v>226</v>
      </c>
      <c r="I3490">
        <v>4</v>
      </c>
      <c r="J3490">
        <v>0</v>
      </c>
      <c r="K3490">
        <v>0</v>
      </c>
      <c r="L3490" t="s">
        <v>13671</v>
      </c>
      <c r="M3490">
        <v>2590</v>
      </c>
      <c r="N3490" t="s">
        <v>22</v>
      </c>
      <c r="O3490">
        <v>41</v>
      </c>
      <c r="P3490" t="s">
        <v>16022</v>
      </c>
      <c r="Q3490">
        <v>209</v>
      </c>
      <c r="R3490">
        <v>402862</v>
      </c>
    </row>
    <row r="3491" spans="1:18" x14ac:dyDescent="0.25">
      <c r="A3491">
        <v>3489</v>
      </c>
      <c r="B3491" t="s">
        <v>16023</v>
      </c>
      <c r="C3491" t="s">
        <v>16024</v>
      </c>
      <c r="D3491">
        <v>1</v>
      </c>
      <c r="E3491" t="s">
        <v>16025</v>
      </c>
      <c r="F3491" t="s">
        <v>16026</v>
      </c>
      <c r="G3491">
        <v>43945</v>
      </c>
      <c r="H3491">
        <v>2357</v>
      </c>
      <c r="I3491">
        <v>17</v>
      </c>
      <c r="J3491">
        <v>0</v>
      </c>
      <c r="K3491">
        <v>107</v>
      </c>
      <c r="L3491" t="s">
        <v>16027</v>
      </c>
      <c r="M3491">
        <v>26600</v>
      </c>
      <c r="N3491" t="s">
        <v>22</v>
      </c>
      <c r="O3491">
        <v>65</v>
      </c>
      <c r="P3491" t="s">
        <v>16028</v>
      </c>
      <c r="Q3491">
        <v>41</v>
      </c>
      <c r="R3491">
        <v>5613018</v>
      </c>
    </row>
    <row r="3492" spans="1:18" x14ac:dyDescent="0.25">
      <c r="A3492">
        <v>3490</v>
      </c>
      <c r="B3492" t="s">
        <v>16029</v>
      </c>
      <c r="C3492" t="s">
        <v>16030</v>
      </c>
      <c r="D3492">
        <v>1</v>
      </c>
      <c r="E3492" t="s">
        <v>16031</v>
      </c>
      <c r="F3492" t="s">
        <v>16029</v>
      </c>
      <c r="G3492">
        <v>2690</v>
      </c>
      <c r="H3492">
        <v>103</v>
      </c>
      <c r="I3492">
        <v>1</v>
      </c>
      <c r="J3492">
        <v>0</v>
      </c>
      <c r="K3492">
        <v>1</v>
      </c>
      <c r="L3492" t="s">
        <v>16032</v>
      </c>
      <c r="M3492">
        <v>109</v>
      </c>
      <c r="N3492" t="s">
        <v>22</v>
      </c>
      <c r="O3492">
        <v>68</v>
      </c>
      <c r="P3492" t="s">
        <v>16033</v>
      </c>
      <c r="Q3492">
        <v>1157</v>
      </c>
      <c r="R3492">
        <v>506549</v>
      </c>
    </row>
    <row r="3493" spans="1:18" x14ac:dyDescent="0.25">
      <c r="A3493">
        <v>3491</v>
      </c>
      <c r="B3493" t="s">
        <v>16034</v>
      </c>
      <c r="C3493" t="s">
        <v>16035</v>
      </c>
      <c r="D3493">
        <v>1</v>
      </c>
      <c r="E3493" t="s">
        <v>16036</v>
      </c>
      <c r="F3493" t="s">
        <v>16037</v>
      </c>
      <c r="G3493">
        <v>648</v>
      </c>
      <c r="H3493">
        <v>10</v>
      </c>
      <c r="I3493">
        <v>0</v>
      </c>
      <c r="J3493">
        <v>0</v>
      </c>
      <c r="K3493">
        <v>0</v>
      </c>
      <c r="L3493" t="s">
        <v>16038</v>
      </c>
      <c r="M3493">
        <v>5710</v>
      </c>
      <c r="N3493" t="s">
        <v>22</v>
      </c>
      <c r="O3493">
        <v>211</v>
      </c>
      <c r="P3493" t="s">
        <v>16039</v>
      </c>
      <c r="Q3493">
        <v>3170</v>
      </c>
      <c r="R3493">
        <v>4193272</v>
      </c>
    </row>
    <row r="3494" spans="1:18" x14ac:dyDescent="0.25">
      <c r="A3494">
        <v>3492</v>
      </c>
      <c r="B3494" t="s">
        <v>16040</v>
      </c>
      <c r="C3494" t="s">
        <v>16041</v>
      </c>
      <c r="D3494">
        <v>1</v>
      </c>
      <c r="E3494" t="s">
        <v>16042</v>
      </c>
      <c r="F3494" t="s">
        <v>16040</v>
      </c>
      <c r="G3494">
        <v>154783</v>
      </c>
      <c r="H3494">
        <v>1567</v>
      </c>
      <c r="I3494">
        <v>85</v>
      </c>
      <c r="J3494">
        <v>0</v>
      </c>
      <c r="K3494">
        <v>5</v>
      </c>
      <c r="L3494" t="s">
        <v>13463</v>
      </c>
      <c r="M3494">
        <v>7060</v>
      </c>
      <c r="N3494" t="s">
        <v>22</v>
      </c>
      <c r="O3494">
        <v>170</v>
      </c>
      <c r="P3494" t="s">
        <v>16043</v>
      </c>
      <c r="Q3494">
        <v>409</v>
      </c>
      <c r="R3494">
        <v>3658949</v>
      </c>
    </row>
    <row r="3495" spans="1:18" x14ac:dyDescent="0.25">
      <c r="A3495">
        <v>3493</v>
      </c>
      <c r="B3495" t="s">
        <v>16044</v>
      </c>
      <c r="C3495" t="s">
        <v>16045</v>
      </c>
      <c r="D3495">
        <v>1</v>
      </c>
      <c r="E3495" t="s">
        <v>16046</v>
      </c>
      <c r="F3495" t="s">
        <v>16047</v>
      </c>
      <c r="G3495">
        <v>658</v>
      </c>
      <c r="H3495">
        <v>20</v>
      </c>
      <c r="I3495">
        <v>0</v>
      </c>
      <c r="J3495">
        <v>0</v>
      </c>
      <c r="K3495">
        <v>2</v>
      </c>
      <c r="L3495" t="s">
        <v>16048</v>
      </c>
      <c r="M3495">
        <v>133</v>
      </c>
      <c r="N3495" t="s">
        <v>22</v>
      </c>
      <c r="O3495">
        <v>76</v>
      </c>
      <c r="P3495" t="s">
        <v>16049</v>
      </c>
      <c r="Q3495">
        <v>801</v>
      </c>
      <c r="R3495">
        <v>29591</v>
      </c>
    </row>
    <row r="3496" spans="1:18" x14ac:dyDescent="0.25">
      <c r="A3496">
        <v>3494</v>
      </c>
      <c r="B3496" t="s">
        <v>16050</v>
      </c>
      <c r="C3496" t="s">
        <v>16051</v>
      </c>
      <c r="D3496">
        <v>1</v>
      </c>
      <c r="E3496" t="s">
        <v>16052</v>
      </c>
      <c r="F3496" t="s">
        <v>16050</v>
      </c>
      <c r="G3496">
        <v>19551</v>
      </c>
      <c r="H3496">
        <v>555</v>
      </c>
      <c r="I3496">
        <v>39</v>
      </c>
      <c r="J3496">
        <v>0</v>
      </c>
      <c r="K3496">
        <v>3</v>
      </c>
      <c r="L3496" t="s">
        <v>16053</v>
      </c>
      <c r="M3496">
        <v>3000</v>
      </c>
      <c r="N3496" t="s">
        <v>22</v>
      </c>
      <c r="O3496">
        <v>131</v>
      </c>
      <c r="P3496" t="s">
        <v>16054</v>
      </c>
      <c r="Q3496">
        <v>2498</v>
      </c>
      <c r="R3496">
        <v>925514</v>
      </c>
    </row>
    <row r="3497" spans="1:18" x14ac:dyDescent="0.25">
      <c r="A3497">
        <v>3495</v>
      </c>
      <c r="B3497" t="s">
        <v>16055</v>
      </c>
      <c r="C3497" t="s">
        <v>16056</v>
      </c>
      <c r="D3497">
        <v>1</v>
      </c>
      <c r="E3497" t="s">
        <v>16057</v>
      </c>
      <c r="F3497" t="s">
        <v>16055</v>
      </c>
      <c r="G3497">
        <v>26714</v>
      </c>
      <c r="H3497">
        <v>367</v>
      </c>
      <c r="I3497">
        <v>17</v>
      </c>
      <c r="J3497">
        <v>0</v>
      </c>
      <c r="K3497">
        <v>16</v>
      </c>
      <c r="L3497" t="s">
        <v>13376</v>
      </c>
      <c r="M3497">
        <v>10700</v>
      </c>
      <c r="N3497" t="s">
        <v>22</v>
      </c>
      <c r="O3497">
        <v>96</v>
      </c>
      <c r="P3497" t="s">
        <v>16058</v>
      </c>
      <c r="Q3497">
        <v>447</v>
      </c>
      <c r="R3497">
        <v>11885578</v>
      </c>
    </row>
    <row r="3498" spans="1:18" x14ac:dyDescent="0.25">
      <c r="A3498">
        <v>3496</v>
      </c>
      <c r="B3498" t="s">
        <v>16059</v>
      </c>
      <c r="C3498" t="s">
        <v>16060</v>
      </c>
      <c r="D3498">
        <v>1</v>
      </c>
      <c r="E3498" t="s">
        <v>16061</v>
      </c>
      <c r="F3498" t="s">
        <v>16059</v>
      </c>
      <c r="G3498">
        <v>20547</v>
      </c>
      <c r="H3498">
        <v>381</v>
      </c>
      <c r="I3498">
        <v>4</v>
      </c>
      <c r="J3498">
        <v>0</v>
      </c>
      <c r="K3498">
        <v>0</v>
      </c>
      <c r="L3498" t="s">
        <v>13360</v>
      </c>
      <c r="M3498">
        <v>6390</v>
      </c>
      <c r="N3498" t="s">
        <v>22</v>
      </c>
      <c r="O3498">
        <v>55</v>
      </c>
      <c r="P3498" t="s">
        <v>16062</v>
      </c>
      <c r="Q3498">
        <v>63</v>
      </c>
      <c r="R3498">
        <v>393494</v>
      </c>
    </row>
    <row r="3499" spans="1:18" x14ac:dyDescent="0.25">
      <c r="A3499">
        <v>3497</v>
      </c>
      <c r="B3499" t="s">
        <v>16063</v>
      </c>
      <c r="C3499" t="s">
        <v>16064</v>
      </c>
      <c r="D3499">
        <v>1</v>
      </c>
      <c r="E3499" t="s">
        <v>16065</v>
      </c>
      <c r="F3499" t="s">
        <v>16066</v>
      </c>
      <c r="G3499">
        <v>353</v>
      </c>
      <c r="H3499">
        <v>20</v>
      </c>
      <c r="I3499">
        <v>0</v>
      </c>
      <c r="J3499">
        <v>0</v>
      </c>
      <c r="K3499">
        <v>1</v>
      </c>
      <c r="L3499" t="s">
        <v>15770</v>
      </c>
      <c r="M3499">
        <v>29</v>
      </c>
      <c r="N3499" t="s">
        <v>22</v>
      </c>
      <c r="O3499">
        <v>291</v>
      </c>
      <c r="P3499" t="s">
        <v>16067</v>
      </c>
      <c r="Q3499">
        <v>801</v>
      </c>
      <c r="R3499">
        <v>269205</v>
      </c>
    </row>
    <row r="3500" spans="1:18" x14ac:dyDescent="0.25">
      <c r="A3500">
        <v>3498</v>
      </c>
      <c r="B3500" t="s">
        <v>16068</v>
      </c>
      <c r="C3500" t="s">
        <v>16069</v>
      </c>
      <c r="D3500">
        <v>1</v>
      </c>
      <c r="E3500" t="s">
        <v>16070</v>
      </c>
      <c r="F3500" t="s">
        <v>16071</v>
      </c>
      <c r="G3500">
        <v>89337</v>
      </c>
      <c r="H3500">
        <v>1700</v>
      </c>
      <c r="I3500">
        <v>63</v>
      </c>
      <c r="J3500">
        <v>0</v>
      </c>
      <c r="K3500">
        <v>14</v>
      </c>
      <c r="L3500" t="s">
        <v>15765</v>
      </c>
      <c r="M3500">
        <v>17200</v>
      </c>
      <c r="N3500" t="s">
        <v>22</v>
      </c>
      <c r="O3500">
        <v>494</v>
      </c>
      <c r="P3500" t="s">
        <v>16072</v>
      </c>
      <c r="Q3500">
        <v>1684</v>
      </c>
      <c r="R3500">
        <v>8293120</v>
      </c>
    </row>
    <row r="3501" spans="1:18" x14ac:dyDescent="0.25">
      <c r="A3501">
        <v>3499</v>
      </c>
      <c r="B3501" t="s">
        <v>16073</v>
      </c>
      <c r="C3501" t="s">
        <v>16074</v>
      </c>
      <c r="D3501">
        <v>1</v>
      </c>
      <c r="E3501" t="s">
        <v>16075</v>
      </c>
      <c r="F3501" t="s">
        <v>16073</v>
      </c>
      <c r="G3501">
        <v>314515</v>
      </c>
      <c r="H3501">
        <v>4779</v>
      </c>
      <c r="I3501">
        <v>69</v>
      </c>
      <c r="J3501">
        <v>0</v>
      </c>
      <c r="K3501">
        <v>82</v>
      </c>
      <c r="L3501" t="s">
        <v>15698</v>
      </c>
      <c r="M3501">
        <v>2230</v>
      </c>
      <c r="N3501" t="s">
        <v>22</v>
      </c>
      <c r="O3501">
        <v>8</v>
      </c>
      <c r="P3501" t="s">
        <v>16076</v>
      </c>
      <c r="Q3501">
        <v>801</v>
      </c>
      <c r="R3501">
        <v>381701</v>
      </c>
    </row>
    <row r="3502" spans="1:18" x14ac:dyDescent="0.25">
      <c r="A3502">
        <v>3500</v>
      </c>
      <c r="B3502" t="s">
        <v>16077</v>
      </c>
      <c r="C3502" t="s">
        <v>16078</v>
      </c>
      <c r="D3502">
        <v>1</v>
      </c>
      <c r="E3502" t="s">
        <v>16079</v>
      </c>
      <c r="F3502" t="s">
        <v>16080</v>
      </c>
      <c r="G3502">
        <v>15992</v>
      </c>
      <c r="H3502">
        <v>403</v>
      </c>
      <c r="I3502">
        <v>4</v>
      </c>
      <c r="J3502">
        <v>0</v>
      </c>
      <c r="K3502">
        <v>7</v>
      </c>
      <c r="L3502" t="s">
        <v>16081</v>
      </c>
      <c r="M3502">
        <v>176</v>
      </c>
      <c r="N3502" t="s">
        <v>22</v>
      </c>
      <c r="O3502">
        <v>22</v>
      </c>
      <c r="P3502" t="s">
        <v>16082</v>
      </c>
      <c r="Q3502">
        <v>973</v>
      </c>
      <c r="R3502">
        <v>55252</v>
      </c>
    </row>
    <row r="3503" spans="1:18" x14ac:dyDescent="0.25">
      <c r="A3503">
        <v>3501</v>
      </c>
      <c r="B3503" t="s">
        <v>16083</v>
      </c>
      <c r="C3503" t="s">
        <v>16084</v>
      </c>
      <c r="D3503">
        <v>1</v>
      </c>
      <c r="E3503" t="s">
        <v>16085</v>
      </c>
      <c r="F3503" t="s">
        <v>16086</v>
      </c>
      <c r="G3503">
        <v>14340</v>
      </c>
      <c r="H3503">
        <v>403</v>
      </c>
      <c r="I3503">
        <v>10</v>
      </c>
      <c r="J3503">
        <v>0</v>
      </c>
      <c r="K3503">
        <v>2</v>
      </c>
      <c r="L3503" t="s">
        <v>16087</v>
      </c>
      <c r="M3503">
        <v>907</v>
      </c>
      <c r="N3503" t="s">
        <v>22</v>
      </c>
      <c r="O3503">
        <v>263</v>
      </c>
      <c r="P3503" t="s">
        <v>16088</v>
      </c>
      <c r="Q3503">
        <v>1202</v>
      </c>
      <c r="R3503">
        <v>582378</v>
      </c>
    </row>
    <row r="3504" spans="1:18" x14ac:dyDescent="0.25">
      <c r="A3504">
        <v>3502</v>
      </c>
      <c r="B3504" t="s">
        <v>16089</v>
      </c>
      <c r="C3504" t="s">
        <v>16090</v>
      </c>
      <c r="D3504">
        <v>1</v>
      </c>
      <c r="E3504" t="s">
        <v>16091</v>
      </c>
      <c r="F3504" t="s">
        <v>16089</v>
      </c>
      <c r="G3504">
        <v>29335</v>
      </c>
      <c r="H3504">
        <v>320</v>
      </c>
      <c r="I3504">
        <v>23</v>
      </c>
      <c r="J3504">
        <v>0</v>
      </c>
      <c r="K3504">
        <v>2</v>
      </c>
      <c r="L3504" t="s">
        <v>16092</v>
      </c>
      <c r="M3504">
        <v>189</v>
      </c>
      <c r="N3504" t="s">
        <v>22</v>
      </c>
      <c r="O3504">
        <v>66</v>
      </c>
      <c r="P3504" t="s">
        <v>16093</v>
      </c>
      <c r="Q3504">
        <v>1601</v>
      </c>
      <c r="R3504">
        <v>56957</v>
      </c>
    </row>
    <row r="3505" spans="1:18" x14ac:dyDescent="0.25">
      <c r="A3505">
        <v>3503</v>
      </c>
      <c r="B3505" t="s">
        <v>16094</v>
      </c>
      <c r="C3505" t="s">
        <v>16095</v>
      </c>
      <c r="D3505">
        <v>1</v>
      </c>
      <c r="E3505" t="s">
        <v>16096</v>
      </c>
      <c r="F3505" t="s">
        <v>16094</v>
      </c>
      <c r="G3505">
        <v>441811</v>
      </c>
      <c r="H3505">
        <v>4986</v>
      </c>
      <c r="I3505">
        <v>131</v>
      </c>
      <c r="J3505">
        <v>0</v>
      </c>
      <c r="K3505">
        <v>6</v>
      </c>
      <c r="L3505" t="s">
        <v>16097</v>
      </c>
      <c r="M3505">
        <v>3910</v>
      </c>
      <c r="N3505" t="s">
        <v>22</v>
      </c>
      <c r="O3505">
        <v>9</v>
      </c>
      <c r="P3505" t="s">
        <v>16098</v>
      </c>
      <c r="Q3505">
        <v>269</v>
      </c>
      <c r="R3505">
        <v>1062265</v>
      </c>
    </row>
    <row r="3506" spans="1:18" x14ac:dyDescent="0.25">
      <c r="A3506">
        <v>3504</v>
      </c>
      <c r="B3506" t="s">
        <v>16099</v>
      </c>
      <c r="C3506" t="s">
        <v>16100</v>
      </c>
      <c r="D3506">
        <v>1</v>
      </c>
      <c r="E3506" t="s">
        <v>16101</v>
      </c>
      <c r="F3506" t="s">
        <v>16099</v>
      </c>
      <c r="G3506">
        <v>10368</v>
      </c>
      <c r="H3506">
        <v>205</v>
      </c>
      <c r="I3506">
        <v>6</v>
      </c>
      <c r="J3506">
        <v>0</v>
      </c>
      <c r="K3506">
        <v>0</v>
      </c>
      <c r="L3506" t="s">
        <v>16102</v>
      </c>
      <c r="M3506">
        <v>16</v>
      </c>
      <c r="N3506" t="s">
        <v>22</v>
      </c>
      <c r="O3506">
        <v>2</v>
      </c>
      <c r="P3506" t="s">
        <v>16103</v>
      </c>
      <c r="Q3506">
        <v>191</v>
      </c>
      <c r="R3506">
        <v>11506</v>
      </c>
    </row>
    <row r="3507" spans="1:18" x14ac:dyDescent="0.25">
      <c r="A3507">
        <v>3505</v>
      </c>
      <c r="B3507" t="s">
        <v>16104</v>
      </c>
      <c r="C3507" t="s">
        <v>16105</v>
      </c>
      <c r="D3507">
        <v>1</v>
      </c>
      <c r="E3507" t="s">
        <v>16106</v>
      </c>
      <c r="F3507" t="s">
        <v>16104</v>
      </c>
      <c r="G3507">
        <v>56267</v>
      </c>
      <c r="H3507">
        <v>1281</v>
      </c>
      <c r="I3507">
        <v>44</v>
      </c>
      <c r="J3507">
        <v>0</v>
      </c>
      <c r="K3507">
        <v>2</v>
      </c>
      <c r="L3507" t="s">
        <v>16107</v>
      </c>
      <c r="M3507">
        <v>48</v>
      </c>
      <c r="N3507" t="s">
        <v>22</v>
      </c>
      <c r="O3507">
        <v>29</v>
      </c>
      <c r="P3507" t="s">
        <v>16108</v>
      </c>
      <c r="Q3507">
        <v>610</v>
      </c>
      <c r="R3507">
        <v>542146</v>
      </c>
    </row>
    <row r="3508" spans="1:18" x14ac:dyDescent="0.25">
      <c r="A3508">
        <v>3506</v>
      </c>
      <c r="B3508" t="s">
        <v>16109</v>
      </c>
      <c r="C3508" t="s">
        <v>16110</v>
      </c>
      <c r="D3508">
        <v>1</v>
      </c>
      <c r="E3508" t="s">
        <v>16111</v>
      </c>
      <c r="F3508" t="s">
        <v>16109</v>
      </c>
      <c r="G3508">
        <v>37091</v>
      </c>
      <c r="H3508">
        <v>891</v>
      </c>
      <c r="I3508">
        <v>39</v>
      </c>
      <c r="J3508">
        <v>0</v>
      </c>
      <c r="K3508">
        <v>13</v>
      </c>
      <c r="L3508" t="s">
        <v>16112</v>
      </c>
      <c r="M3508">
        <v>195</v>
      </c>
      <c r="N3508" t="s">
        <v>22</v>
      </c>
      <c r="O3508">
        <v>18</v>
      </c>
      <c r="P3508" t="s">
        <v>16113</v>
      </c>
      <c r="Q3508">
        <v>1588</v>
      </c>
      <c r="R3508">
        <v>146266</v>
      </c>
    </row>
    <row r="3509" spans="1:18" x14ac:dyDescent="0.25">
      <c r="A3509">
        <v>3507</v>
      </c>
      <c r="B3509" t="s">
        <v>16114</v>
      </c>
      <c r="C3509" t="s">
        <v>16115</v>
      </c>
      <c r="D3509">
        <v>1</v>
      </c>
      <c r="E3509" t="s">
        <v>16116</v>
      </c>
      <c r="F3509" t="s">
        <v>16114</v>
      </c>
      <c r="G3509">
        <v>21944</v>
      </c>
      <c r="H3509">
        <v>550</v>
      </c>
      <c r="I3509">
        <v>40</v>
      </c>
      <c r="J3509">
        <v>0</v>
      </c>
      <c r="K3509">
        <v>0</v>
      </c>
      <c r="L3509" t="s">
        <v>10565</v>
      </c>
      <c r="M3509">
        <v>700</v>
      </c>
      <c r="N3509" t="s">
        <v>22</v>
      </c>
      <c r="O3509">
        <v>84</v>
      </c>
      <c r="P3509" t="s">
        <v>16117</v>
      </c>
      <c r="Q3509">
        <v>1164</v>
      </c>
      <c r="R3509">
        <v>381961</v>
      </c>
    </row>
    <row r="3510" spans="1:18" x14ac:dyDescent="0.25">
      <c r="A3510">
        <v>3508</v>
      </c>
      <c r="B3510" t="s">
        <v>16118</v>
      </c>
      <c r="C3510" t="s">
        <v>16119</v>
      </c>
      <c r="D3510">
        <v>1</v>
      </c>
      <c r="E3510" t="s">
        <v>16120</v>
      </c>
      <c r="F3510" t="s">
        <v>16118</v>
      </c>
      <c r="G3510">
        <v>85347</v>
      </c>
      <c r="H3510">
        <v>1485</v>
      </c>
      <c r="I3510">
        <v>89</v>
      </c>
      <c r="J3510">
        <v>0</v>
      </c>
      <c r="K3510">
        <v>6</v>
      </c>
      <c r="L3510" t="s">
        <v>1914</v>
      </c>
      <c r="M3510">
        <v>223</v>
      </c>
      <c r="N3510" t="s">
        <v>22</v>
      </c>
      <c r="O3510">
        <v>14</v>
      </c>
      <c r="P3510" t="s">
        <v>16121</v>
      </c>
      <c r="Q3510">
        <v>866</v>
      </c>
      <c r="R3510">
        <v>3170908</v>
      </c>
    </row>
    <row r="3511" spans="1:18" x14ac:dyDescent="0.25">
      <c r="A3511">
        <v>3509</v>
      </c>
      <c r="B3511" t="s">
        <v>16122</v>
      </c>
      <c r="C3511" t="s">
        <v>16123</v>
      </c>
      <c r="D3511">
        <v>1</v>
      </c>
      <c r="E3511" t="s">
        <v>16124</v>
      </c>
      <c r="F3511" t="s">
        <v>16122</v>
      </c>
      <c r="G3511">
        <v>49902</v>
      </c>
      <c r="H3511">
        <v>898</v>
      </c>
      <c r="I3511">
        <v>67</v>
      </c>
      <c r="J3511">
        <v>0</v>
      </c>
      <c r="K3511">
        <v>2</v>
      </c>
      <c r="L3511" t="s">
        <v>1869</v>
      </c>
      <c r="M3511">
        <v>109</v>
      </c>
      <c r="N3511" t="s">
        <v>22</v>
      </c>
      <c r="O3511">
        <v>73</v>
      </c>
      <c r="P3511" t="s">
        <v>16125</v>
      </c>
      <c r="Q3511">
        <v>1009</v>
      </c>
      <c r="R3511">
        <v>4839371</v>
      </c>
    </row>
    <row r="3512" spans="1:18" x14ac:dyDescent="0.25">
      <c r="A3512">
        <v>3510</v>
      </c>
      <c r="B3512" t="s">
        <v>16126</v>
      </c>
      <c r="C3512" t="s">
        <v>16127</v>
      </c>
      <c r="D3512">
        <v>1</v>
      </c>
      <c r="E3512" t="s">
        <v>16128</v>
      </c>
      <c r="F3512" t="s">
        <v>16126</v>
      </c>
      <c r="G3512">
        <v>77395</v>
      </c>
      <c r="H3512">
        <v>3130</v>
      </c>
      <c r="I3512">
        <v>348</v>
      </c>
      <c r="J3512">
        <v>0</v>
      </c>
      <c r="K3512">
        <v>2</v>
      </c>
      <c r="L3512" t="s">
        <v>16129</v>
      </c>
      <c r="M3512">
        <v>296</v>
      </c>
      <c r="N3512" t="s">
        <v>22</v>
      </c>
      <c r="O3512">
        <v>59</v>
      </c>
      <c r="P3512" t="s">
        <v>16130</v>
      </c>
      <c r="Q3512">
        <v>1106</v>
      </c>
      <c r="R3512">
        <v>528291</v>
      </c>
    </row>
    <row r="3513" spans="1:18" x14ac:dyDescent="0.25">
      <c r="A3513">
        <v>3511</v>
      </c>
      <c r="B3513" t="s">
        <v>16131</v>
      </c>
      <c r="C3513" t="s">
        <v>16132</v>
      </c>
      <c r="D3513">
        <v>1</v>
      </c>
      <c r="E3513" t="s">
        <v>16133</v>
      </c>
      <c r="F3513" t="s">
        <v>16131</v>
      </c>
      <c r="G3513">
        <v>309496</v>
      </c>
      <c r="H3513">
        <v>6702</v>
      </c>
      <c r="I3513">
        <v>320</v>
      </c>
      <c r="J3513">
        <v>0</v>
      </c>
      <c r="K3513">
        <v>29</v>
      </c>
      <c r="L3513" t="s">
        <v>4912</v>
      </c>
      <c r="M3513">
        <v>475</v>
      </c>
      <c r="N3513" t="s">
        <v>22</v>
      </c>
      <c r="O3513">
        <v>29</v>
      </c>
      <c r="P3513" t="s">
        <v>16134</v>
      </c>
      <c r="Q3513">
        <v>847</v>
      </c>
      <c r="R3513">
        <v>11258566</v>
      </c>
    </row>
    <row r="3514" spans="1:18" x14ac:dyDescent="0.25">
      <c r="A3514">
        <v>3512</v>
      </c>
      <c r="B3514" t="s">
        <v>16135</v>
      </c>
      <c r="C3514" t="s">
        <v>16136</v>
      </c>
      <c r="D3514">
        <v>1</v>
      </c>
      <c r="E3514" t="s">
        <v>16137</v>
      </c>
      <c r="F3514" t="s">
        <v>16135</v>
      </c>
      <c r="G3514">
        <v>6876</v>
      </c>
      <c r="H3514">
        <v>145</v>
      </c>
      <c r="I3514">
        <v>2</v>
      </c>
      <c r="J3514">
        <v>0</v>
      </c>
      <c r="K3514">
        <v>6</v>
      </c>
      <c r="L3514" t="s">
        <v>16138</v>
      </c>
      <c r="M3514">
        <v>172</v>
      </c>
      <c r="N3514" t="s">
        <v>22</v>
      </c>
      <c r="O3514">
        <v>26</v>
      </c>
      <c r="P3514" t="s">
        <v>16139</v>
      </c>
      <c r="Q3514">
        <v>508</v>
      </c>
      <c r="R3514">
        <v>49086</v>
      </c>
    </row>
    <row r="3515" spans="1:18" x14ac:dyDescent="0.25">
      <c r="A3515">
        <v>3513</v>
      </c>
      <c r="B3515" t="s">
        <v>16140</v>
      </c>
      <c r="C3515" t="s">
        <v>16141</v>
      </c>
      <c r="D3515">
        <v>1</v>
      </c>
      <c r="E3515" t="s">
        <v>16142</v>
      </c>
      <c r="F3515" t="s">
        <v>16140</v>
      </c>
      <c r="G3515">
        <v>7348</v>
      </c>
      <c r="H3515">
        <v>259</v>
      </c>
      <c r="I3515">
        <v>3</v>
      </c>
      <c r="J3515">
        <v>0</v>
      </c>
      <c r="K3515">
        <v>4</v>
      </c>
      <c r="L3515" t="s">
        <v>9657</v>
      </c>
      <c r="M3515">
        <v>1290</v>
      </c>
      <c r="N3515" t="s">
        <v>22</v>
      </c>
      <c r="O3515">
        <v>33</v>
      </c>
      <c r="P3515" t="s">
        <v>16143</v>
      </c>
      <c r="Q3515">
        <v>587</v>
      </c>
      <c r="R3515">
        <v>445525</v>
      </c>
    </row>
    <row r="3516" spans="1:18" x14ac:dyDescent="0.25">
      <c r="A3516">
        <v>3514</v>
      </c>
      <c r="B3516" t="s">
        <v>16144</v>
      </c>
      <c r="C3516" t="s">
        <v>16145</v>
      </c>
      <c r="D3516">
        <v>1</v>
      </c>
      <c r="E3516" t="s">
        <v>16146</v>
      </c>
      <c r="F3516" t="s">
        <v>16144</v>
      </c>
      <c r="G3516">
        <v>71574</v>
      </c>
      <c r="H3516">
        <v>1452</v>
      </c>
      <c r="I3516">
        <v>147</v>
      </c>
      <c r="J3516">
        <v>0</v>
      </c>
      <c r="K3516">
        <v>5</v>
      </c>
      <c r="L3516" t="s">
        <v>16147</v>
      </c>
      <c r="M3516">
        <v>510</v>
      </c>
      <c r="N3516" t="s">
        <v>22</v>
      </c>
      <c r="O3516">
        <v>12</v>
      </c>
      <c r="P3516" t="s">
        <v>16148</v>
      </c>
      <c r="Q3516">
        <v>1392</v>
      </c>
      <c r="R3516">
        <v>227276</v>
      </c>
    </row>
    <row r="3517" spans="1:18" x14ac:dyDescent="0.25">
      <c r="A3517">
        <v>3515</v>
      </c>
      <c r="B3517" t="s">
        <v>16149</v>
      </c>
      <c r="C3517" t="s">
        <v>16150</v>
      </c>
      <c r="D3517">
        <v>1</v>
      </c>
      <c r="E3517" t="s">
        <v>16151</v>
      </c>
      <c r="F3517" t="s">
        <v>16152</v>
      </c>
      <c r="G3517">
        <v>97240</v>
      </c>
      <c r="H3517">
        <v>1852</v>
      </c>
      <c r="I3517">
        <v>156</v>
      </c>
      <c r="J3517">
        <v>0</v>
      </c>
      <c r="K3517">
        <v>27</v>
      </c>
      <c r="L3517" t="s">
        <v>1914</v>
      </c>
      <c r="M3517">
        <v>223</v>
      </c>
      <c r="N3517" t="s">
        <v>22</v>
      </c>
      <c r="O3517">
        <v>14</v>
      </c>
      <c r="P3517" t="s">
        <v>16153</v>
      </c>
      <c r="Q3517">
        <v>1160</v>
      </c>
      <c r="R3517">
        <v>3170908</v>
      </c>
    </row>
    <row r="3518" spans="1:18" x14ac:dyDescent="0.25">
      <c r="A3518">
        <v>3516</v>
      </c>
      <c r="B3518" t="s">
        <v>16154</v>
      </c>
      <c r="C3518" t="s">
        <v>16155</v>
      </c>
      <c r="D3518">
        <v>1</v>
      </c>
      <c r="E3518" t="s">
        <v>16156</v>
      </c>
      <c r="F3518" t="s">
        <v>16154</v>
      </c>
      <c r="G3518">
        <v>5348</v>
      </c>
      <c r="H3518">
        <v>354</v>
      </c>
      <c r="I3518">
        <v>70</v>
      </c>
      <c r="J3518">
        <v>0</v>
      </c>
      <c r="K3518">
        <v>0</v>
      </c>
      <c r="L3518" t="s">
        <v>1869</v>
      </c>
      <c r="M3518">
        <v>109</v>
      </c>
      <c r="N3518" t="s">
        <v>22</v>
      </c>
      <c r="O3518">
        <v>73</v>
      </c>
      <c r="P3518" t="s">
        <v>16157</v>
      </c>
      <c r="Q3518">
        <v>1105</v>
      </c>
      <c r="R3518">
        <v>4839371</v>
      </c>
    </row>
    <row r="3519" spans="1:18" x14ac:dyDescent="0.25">
      <c r="A3519">
        <v>3517</v>
      </c>
      <c r="B3519" t="s">
        <v>16158</v>
      </c>
      <c r="C3519" t="s">
        <v>16159</v>
      </c>
      <c r="D3519">
        <v>1</v>
      </c>
      <c r="E3519" t="s">
        <v>16160</v>
      </c>
      <c r="F3519" t="s">
        <v>16158</v>
      </c>
      <c r="G3519">
        <v>2965</v>
      </c>
      <c r="H3519">
        <v>53</v>
      </c>
      <c r="I3519">
        <v>1</v>
      </c>
      <c r="J3519">
        <v>0</v>
      </c>
      <c r="K3519">
        <v>0</v>
      </c>
      <c r="L3519" t="s">
        <v>16161</v>
      </c>
      <c r="M3519">
        <v>2130</v>
      </c>
      <c r="N3519" t="s">
        <v>22</v>
      </c>
      <c r="O3519">
        <v>115</v>
      </c>
      <c r="P3519" t="s">
        <v>16162</v>
      </c>
      <c r="Q3519">
        <v>107</v>
      </c>
      <c r="R3519">
        <v>519793</v>
      </c>
    </row>
    <row r="3520" spans="1:18" x14ac:dyDescent="0.25">
      <c r="A3520">
        <v>3518</v>
      </c>
      <c r="B3520" t="s">
        <v>16163</v>
      </c>
      <c r="C3520" t="s">
        <v>16164</v>
      </c>
      <c r="D3520">
        <v>1</v>
      </c>
      <c r="E3520" t="s">
        <v>16165</v>
      </c>
      <c r="F3520" t="s">
        <v>16163</v>
      </c>
      <c r="G3520">
        <v>3830</v>
      </c>
      <c r="H3520">
        <v>102</v>
      </c>
      <c r="I3520">
        <v>3</v>
      </c>
      <c r="J3520">
        <v>0</v>
      </c>
      <c r="K3520">
        <v>4</v>
      </c>
      <c r="L3520" t="s">
        <v>16166</v>
      </c>
      <c r="M3520">
        <v>73</v>
      </c>
      <c r="N3520" t="s">
        <v>22</v>
      </c>
      <c r="O3520">
        <v>59</v>
      </c>
      <c r="P3520" t="s">
        <v>16167</v>
      </c>
      <c r="Q3520">
        <v>615</v>
      </c>
      <c r="R3520">
        <v>93156</v>
      </c>
    </row>
    <row r="3521" spans="1:18" x14ac:dyDescent="0.25">
      <c r="A3521">
        <v>3519</v>
      </c>
      <c r="B3521" t="s">
        <v>16168</v>
      </c>
      <c r="C3521" t="s">
        <v>16169</v>
      </c>
      <c r="D3521">
        <v>1</v>
      </c>
      <c r="E3521" t="s">
        <v>16170</v>
      </c>
      <c r="F3521" t="s">
        <v>16171</v>
      </c>
      <c r="G3521">
        <v>216908</v>
      </c>
      <c r="H3521">
        <v>3988</v>
      </c>
      <c r="I3521">
        <v>381</v>
      </c>
      <c r="J3521">
        <v>0</v>
      </c>
      <c r="K3521">
        <v>34</v>
      </c>
      <c r="L3521" t="s">
        <v>6188</v>
      </c>
      <c r="M3521">
        <v>5660</v>
      </c>
      <c r="N3521" t="s">
        <v>22</v>
      </c>
      <c r="O3521">
        <v>68</v>
      </c>
      <c r="P3521" t="s">
        <v>16172</v>
      </c>
      <c r="Q3521">
        <v>1232</v>
      </c>
      <c r="R3521">
        <v>8502921</v>
      </c>
    </row>
    <row r="3522" spans="1:18" x14ac:dyDescent="0.25">
      <c r="A3522">
        <v>3520</v>
      </c>
      <c r="B3522" t="s">
        <v>16173</v>
      </c>
      <c r="C3522" t="s">
        <v>16174</v>
      </c>
      <c r="D3522">
        <v>1</v>
      </c>
      <c r="E3522" t="s">
        <v>16175</v>
      </c>
      <c r="F3522" t="s">
        <v>16173</v>
      </c>
      <c r="G3522">
        <v>70338</v>
      </c>
      <c r="H3522">
        <v>1670</v>
      </c>
      <c r="I3522">
        <v>123</v>
      </c>
      <c r="J3522">
        <v>0</v>
      </c>
      <c r="K3522">
        <v>14</v>
      </c>
      <c r="L3522" t="s">
        <v>16176</v>
      </c>
      <c r="M3522">
        <v>1190</v>
      </c>
      <c r="N3522" t="s">
        <v>22</v>
      </c>
      <c r="O3522">
        <v>153</v>
      </c>
      <c r="P3522" t="s">
        <v>16177</v>
      </c>
      <c r="Q3522">
        <v>1645</v>
      </c>
      <c r="R3522">
        <v>3754268</v>
      </c>
    </row>
    <row r="3523" spans="1:18" x14ac:dyDescent="0.25">
      <c r="A3523">
        <v>3521</v>
      </c>
      <c r="B3523" t="s">
        <v>16178</v>
      </c>
      <c r="C3523" t="s">
        <v>16179</v>
      </c>
      <c r="D3523">
        <v>1</v>
      </c>
      <c r="E3523" t="s">
        <v>16180</v>
      </c>
      <c r="F3523" t="s">
        <v>16178</v>
      </c>
      <c r="G3523">
        <v>419178</v>
      </c>
      <c r="H3523">
        <v>7952</v>
      </c>
      <c r="I3523">
        <v>790</v>
      </c>
      <c r="J3523">
        <v>0</v>
      </c>
      <c r="K3523">
        <v>4</v>
      </c>
      <c r="L3523" t="s">
        <v>1869</v>
      </c>
      <c r="M3523">
        <v>109</v>
      </c>
      <c r="N3523" t="s">
        <v>22</v>
      </c>
      <c r="O3523">
        <v>73</v>
      </c>
      <c r="P3523" t="s">
        <v>1134</v>
      </c>
      <c r="Q3523">
        <v>673</v>
      </c>
      <c r="R3523">
        <v>4839371</v>
      </c>
    </row>
    <row r="3524" spans="1:18" x14ac:dyDescent="0.25">
      <c r="A3524">
        <v>3522</v>
      </c>
      <c r="B3524" t="s">
        <v>16181</v>
      </c>
      <c r="C3524" t="s">
        <v>16182</v>
      </c>
      <c r="D3524">
        <v>1</v>
      </c>
      <c r="E3524" t="s">
        <v>16183</v>
      </c>
      <c r="F3524" t="s">
        <v>16181</v>
      </c>
      <c r="G3524">
        <v>2442</v>
      </c>
      <c r="H3524">
        <v>43</v>
      </c>
      <c r="I3524">
        <v>1</v>
      </c>
      <c r="J3524">
        <v>0</v>
      </c>
      <c r="K3524">
        <v>0</v>
      </c>
      <c r="L3524" t="s">
        <v>16184</v>
      </c>
      <c r="M3524">
        <v>8670</v>
      </c>
      <c r="N3524" t="s">
        <v>22</v>
      </c>
      <c r="O3524">
        <v>247</v>
      </c>
      <c r="P3524" t="s">
        <v>16185</v>
      </c>
      <c r="Q3524">
        <v>107</v>
      </c>
      <c r="R3524">
        <v>891942</v>
      </c>
    </row>
    <row r="3525" spans="1:18" x14ac:dyDescent="0.25">
      <c r="A3525">
        <v>3523</v>
      </c>
      <c r="B3525" t="s">
        <v>16186</v>
      </c>
      <c r="C3525" t="s">
        <v>16187</v>
      </c>
      <c r="D3525">
        <v>1</v>
      </c>
      <c r="E3525" t="s">
        <v>16188</v>
      </c>
      <c r="F3525" t="s">
        <v>16186</v>
      </c>
      <c r="G3525">
        <v>2202</v>
      </c>
      <c r="H3525">
        <v>89</v>
      </c>
      <c r="I3525">
        <v>1</v>
      </c>
      <c r="J3525">
        <v>0</v>
      </c>
      <c r="K3525">
        <v>1</v>
      </c>
      <c r="L3525" t="s">
        <v>16189</v>
      </c>
      <c r="M3525">
        <v>27</v>
      </c>
      <c r="N3525" t="s">
        <v>22</v>
      </c>
      <c r="O3525">
        <v>17</v>
      </c>
      <c r="P3525" t="s">
        <v>16190</v>
      </c>
      <c r="Q3525">
        <v>311</v>
      </c>
      <c r="R3525">
        <v>14575</v>
      </c>
    </row>
    <row r="3526" spans="1:18" x14ac:dyDescent="0.25">
      <c r="A3526">
        <v>3524</v>
      </c>
      <c r="B3526" t="s">
        <v>16191</v>
      </c>
      <c r="C3526" t="s">
        <v>16192</v>
      </c>
      <c r="D3526">
        <v>1</v>
      </c>
      <c r="E3526" t="s">
        <v>16193</v>
      </c>
      <c r="F3526" t="s">
        <v>16191</v>
      </c>
      <c r="G3526">
        <v>16164</v>
      </c>
      <c r="H3526">
        <v>306</v>
      </c>
      <c r="I3526">
        <v>14</v>
      </c>
      <c r="J3526">
        <v>0</v>
      </c>
      <c r="K3526">
        <v>0</v>
      </c>
      <c r="L3526" t="s">
        <v>3514</v>
      </c>
      <c r="M3526">
        <v>1570</v>
      </c>
      <c r="N3526" t="s">
        <v>22</v>
      </c>
      <c r="O3526">
        <v>90</v>
      </c>
      <c r="P3526" t="s">
        <v>16194</v>
      </c>
      <c r="Q3526">
        <v>502</v>
      </c>
      <c r="R3526">
        <v>923806</v>
      </c>
    </row>
    <row r="3527" spans="1:18" x14ac:dyDescent="0.25">
      <c r="A3527">
        <v>3525</v>
      </c>
      <c r="B3527" t="s">
        <v>16195</v>
      </c>
      <c r="C3527" t="s">
        <v>16196</v>
      </c>
      <c r="D3527">
        <v>1</v>
      </c>
      <c r="E3527" t="s">
        <v>16197</v>
      </c>
      <c r="F3527" t="s">
        <v>16195</v>
      </c>
      <c r="G3527">
        <v>1564</v>
      </c>
      <c r="H3527">
        <v>24</v>
      </c>
      <c r="I3527">
        <v>0</v>
      </c>
      <c r="J3527">
        <v>0</v>
      </c>
      <c r="K3527">
        <v>0</v>
      </c>
      <c r="L3527" t="s">
        <v>16161</v>
      </c>
      <c r="M3527">
        <v>2130</v>
      </c>
      <c r="N3527" t="s">
        <v>22</v>
      </c>
      <c r="O3527">
        <v>115</v>
      </c>
      <c r="P3527" t="s">
        <v>16198</v>
      </c>
      <c r="Q3527">
        <v>107</v>
      </c>
      <c r="R3527">
        <v>519793</v>
      </c>
    </row>
    <row r="3528" spans="1:18" x14ac:dyDescent="0.25">
      <c r="A3528">
        <v>3526</v>
      </c>
      <c r="B3528" t="s">
        <v>16199</v>
      </c>
      <c r="C3528" t="s">
        <v>16200</v>
      </c>
      <c r="D3528">
        <v>1</v>
      </c>
      <c r="E3528" t="s">
        <v>16201</v>
      </c>
      <c r="F3528" t="s">
        <v>16202</v>
      </c>
      <c r="G3528">
        <v>1361</v>
      </c>
      <c r="H3528">
        <v>23</v>
      </c>
      <c r="I3528">
        <v>0</v>
      </c>
      <c r="J3528">
        <v>0</v>
      </c>
      <c r="K3528">
        <v>1</v>
      </c>
      <c r="L3528" t="s">
        <v>16203</v>
      </c>
      <c r="M3528">
        <v>29</v>
      </c>
      <c r="N3528" t="s">
        <v>22</v>
      </c>
      <c r="O3528">
        <v>60</v>
      </c>
      <c r="P3528" t="s">
        <v>16204</v>
      </c>
      <c r="Q3528">
        <v>457</v>
      </c>
      <c r="R3528">
        <v>31840</v>
      </c>
    </row>
    <row r="3529" spans="1:18" x14ac:dyDescent="0.25">
      <c r="A3529">
        <v>3527</v>
      </c>
      <c r="B3529" t="s">
        <v>16205</v>
      </c>
      <c r="C3529" t="s">
        <v>16206</v>
      </c>
      <c r="D3529">
        <v>1</v>
      </c>
      <c r="E3529" t="s">
        <v>16207</v>
      </c>
      <c r="F3529" t="s">
        <v>16205</v>
      </c>
      <c r="G3529">
        <v>8040</v>
      </c>
      <c r="H3529">
        <v>174</v>
      </c>
      <c r="I3529">
        <v>5</v>
      </c>
      <c r="J3529">
        <v>0</v>
      </c>
      <c r="K3529">
        <v>6</v>
      </c>
      <c r="L3529" t="s">
        <v>6233</v>
      </c>
      <c r="M3529">
        <v>2760</v>
      </c>
      <c r="N3529" t="s">
        <v>22</v>
      </c>
      <c r="O3529">
        <v>460</v>
      </c>
      <c r="P3529" t="s">
        <v>16208</v>
      </c>
      <c r="Q3529">
        <v>1286</v>
      </c>
      <c r="R3529">
        <v>8608729</v>
      </c>
    </row>
    <row r="3530" spans="1:18" x14ac:dyDescent="0.25">
      <c r="A3530">
        <v>3528</v>
      </c>
      <c r="B3530" t="s">
        <v>16209</v>
      </c>
      <c r="C3530" t="s">
        <v>16210</v>
      </c>
      <c r="D3530">
        <v>1</v>
      </c>
      <c r="E3530" t="s">
        <v>16211</v>
      </c>
      <c r="F3530" t="s">
        <v>16209</v>
      </c>
      <c r="G3530">
        <v>369587</v>
      </c>
      <c r="H3530">
        <v>6532</v>
      </c>
      <c r="I3530">
        <v>413</v>
      </c>
      <c r="J3530">
        <v>0</v>
      </c>
      <c r="K3530">
        <v>83</v>
      </c>
      <c r="L3530" t="s">
        <v>16212</v>
      </c>
      <c r="M3530">
        <v>817</v>
      </c>
      <c r="N3530" t="s">
        <v>22</v>
      </c>
      <c r="O3530">
        <v>231</v>
      </c>
      <c r="P3530" t="s">
        <v>16213</v>
      </c>
      <c r="Q3530">
        <v>1125</v>
      </c>
      <c r="R3530">
        <v>9870895</v>
      </c>
    </row>
    <row r="3531" spans="1:18" x14ac:dyDescent="0.25">
      <c r="A3531">
        <v>3529</v>
      </c>
      <c r="B3531" t="s">
        <v>16214</v>
      </c>
      <c r="C3531" t="s">
        <v>16215</v>
      </c>
      <c r="D3531">
        <v>1</v>
      </c>
      <c r="E3531" t="s">
        <v>16216</v>
      </c>
      <c r="F3531" t="s">
        <v>16214</v>
      </c>
      <c r="G3531">
        <v>28486</v>
      </c>
      <c r="H3531">
        <v>776</v>
      </c>
      <c r="I3531">
        <v>25</v>
      </c>
      <c r="J3531">
        <v>0</v>
      </c>
      <c r="K3531">
        <v>17</v>
      </c>
      <c r="L3531" t="s">
        <v>16129</v>
      </c>
      <c r="M3531">
        <v>296</v>
      </c>
      <c r="N3531" t="s">
        <v>22</v>
      </c>
      <c r="O3531">
        <v>59</v>
      </c>
      <c r="P3531" t="s">
        <v>16217</v>
      </c>
      <c r="Q3531">
        <v>1178</v>
      </c>
      <c r="R3531">
        <v>528291</v>
      </c>
    </row>
    <row r="3532" spans="1:18" x14ac:dyDescent="0.25">
      <c r="A3532">
        <v>3530</v>
      </c>
      <c r="B3532" t="s">
        <v>16218</v>
      </c>
      <c r="C3532" t="s">
        <v>16219</v>
      </c>
      <c r="D3532">
        <v>1</v>
      </c>
      <c r="E3532" t="s">
        <v>16220</v>
      </c>
      <c r="F3532" t="s">
        <v>16221</v>
      </c>
      <c r="G3532">
        <v>39184</v>
      </c>
      <c r="H3532">
        <v>868</v>
      </c>
      <c r="I3532">
        <v>9</v>
      </c>
      <c r="J3532">
        <v>0</v>
      </c>
      <c r="K3532">
        <v>20</v>
      </c>
      <c r="L3532" t="s">
        <v>16222</v>
      </c>
      <c r="M3532">
        <v>109</v>
      </c>
      <c r="N3532" t="s">
        <v>22</v>
      </c>
      <c r="O3532">
        <v>8</v>
      </c>
      <c r="P3532" t="s">
        <v>16223</v>
      </c>
      <c r="Q3532">
        <v>697</v>
      </c>
      <c r="R3532">
        <v>79341</v>
      </c>
    </row>
    <row r="3533" spans="1:18" x14ac:dyDescent="0.25">
      <c r="A3533">
        <v>3531</v>
      </c>
      <c r="B3533" t="s">
        <v>16224</v>
      </c>
      <c r="C3533" t="s">
        <v>16225</v>
      </c>
      <c r="D3533">
        <v>1</v>
      </c>
      <c r="E3533" t="s">
        <v>16226</v>
      </c>
      <c r="F3533" t="s">
        <v>16227</v>
      </c>
      <c r="G3533">
        <v>339</v>
      </c>
      <c r="H3533">
        <v>18</v>
      </c>
      <c r="I3533">
        <v>0</v>
      </c>
      <c r="J3533">
        <v>0</v>
      </c>
      <c r="K3533">
        <v>0</v>
      </c>
      <c r="L3533" t="s">
        <v>16228</v>
      </c>
      <c r="M3533">
        <v>21</v>
      </c>
      <c r="N3533" t="s">
        <v>22</v>
      </c>
      <c r="O3533">
        <v>51</v>
      </c>
      <c r="P3533" t="s">
        <v>16229</v>
      </c>
      <c r="Q3533">
        <v>77</v>
      </c>
      <c r="R3533">
        <v>56100</v>
      </c>
    </row>
    <row r="3534" spans="1:18" x14ac:dyDescent="0.25">
      <c r="A3534">
        <v>3532</v>
      </c>
      <c r="B3534" t="s">
        <v>16230</v>
      </c>
      <c r="C3534" t="s">
        <v>16231</v>
      </c>
      <c r="D3534">
        <v>1</v>
      </c>
      <c r="E3534" t="s">
        <v>16232</v>
      </c>
      <c r="F3534" t="s">
        <v>16230</v>
      </c>
      <c r="G3534">
        <v>28048</v>
      </c>
      <c r="H3534">
        <v>767</v>
      </c>
      <c r="I3534">
        <v>38</v>
      </c>
      <c r="J3534">
        <v>0</v>
      </c>
      <c r="K3534">
        <v>4</v>
      </c>
      <c r="L3534" t="s">
        <v>4762</v>
      </c>
      <c r="M3534">
        <v>4070</v>
      </c>
      <c r="N3534" t="s">
        <v>22</v>
      </c>
      <c r="O3534">
        <v>59</v>
      </c>
      <c r="P3534" t="s">
        <v>16233</v>
      </c>
      <c r="Q3534">
        <v>502</v>
      </c>
      <c r="R3534">
        <v>811406</v>
      </c>
    </row>
    <row r="3535" spans="1:18" x14ac:dyDescent="0.25">
      <c r="A3535">
        <v>3533</v>
      </c>
      <c r="B3535" t="s">
        <v>16234</v>
      </c>
      <c r="C3535" t="s">
        <v>16235</v>
      </c>
      <c r="D3535">
        <v>1</v>
      </c>
      <c r="E3535" t="s">
        <v>16236</v>
      </c>
      <c r="F3535" t="s">
        <v>16234</v>
      </c>
      <c r="G3535">
        <v>15943</v>
      </c>
      <c r="H3535">
        <v>351</v>
      </c>
      <c r="I3535">
        <v>18</v>
      </c>
      <c r="J3535">
        <v>0</v>
      </c>
      <c r="K3535">
        <v>4</v>
      </c>
      <c r="L3535" t="s">
        <v>16107</v>
      </c>
      <c r="M3535">
        <v>48</v>
      </c>
      <c r="N3535" t="s">
        <v>22</v>
      </c>
      <c r="O3535">
        <v>29</v>
      </c>
      <c r="P3535" t="s">
        <v>16237</v>
      </c>
      <c r="Q3535">
        <v>610</v>
      </c>
      <c r="R3535">
        <v>542146</v>
      </c>
    </row>
    <row r="3536" spans="1:18" x14ac:dyDescent="0.25">
      <c r="A3536">
        <v>3534</v>
      </c>
      <c r="B3536" t="s">
        <v>16238</v>
      </c>
      <c r="C3536" t="s">
        <v>16239</v>
      </c>
      <c r="D3536">
        <v>1</v>
      </c>
      <c r="E3536" t="s">
        <v>16240</v>
      </c>
      <c r="F3536" t="s">
        <v>16238</v>
      </c>
      <c r="G3536">
        <v>70591</v>
      </c>
      <c r="H3536">
        <v>1473</v>
      </c>
      <c r="I3536">
        <v>145</v>
      </c>
      <c r="J3536">
        <v>0</v>
      </c>
      <c r="K3536">
        <v>2</v>
      </c>
      <c r="L3536" t="s">
        <v>1869</v>
      </c>
      <c r="M3536">
        <v>109</v>
      </c>
      <c r="N3536" t="s">
        <v>22</v>
      </c>
      <c r="O3536">
        <v>73</v>
      </c>
      <c r="P3536" t="s">
        <v>16241</v>
      </c>
      <c r="Q3536">
        <v>1105</v>
      </c>
      <c r="R3536">
        <v>4839371</v>
      </c>
    </row>
    <row r="3537" spans="1:18" x14ac:dyDescent="0.25">
      <c r="A3537">
        <v>3535</v>
      </c>
      <c r="B3537" t="s">
        <v>16242</v>
      </c>
      <c r="C3537" t="s">
        <v>16243</v>
      </c>
      <c r="D3537">
        <v>1</v>
      </c>
      <c r="E3537" t="s">
        <v>16244</v>
      </c>
      <c r="F3537" t="s">
        <v>16242</v>
      </c>
      <c r="G3537">
        <v>11096</v>
      </c>
      <c r="H3537">
        <v>216</v>
      </c>
      <c r="I3537">
        <v>11</v>
      </c>
      <c r="J3537">
        <v>0</v>
      </c>
      <c r="K3537">
        <v>0</v>
      </c>
      <c r="L3537" t="s">
        <v>3514</v>
      </c>
      <c r="M3537">
        <v>1570</v>
      </c>
      <c r="N3537" t="s">
        <v>22</v>
      </c>
      <c r="O3537">
        <v>90</v>
      </c>
      <c r="P3537" t="s">
        <v>16245</v>
      </c>
      <c r="Q3537">
        <v>502</v>
      </c>
      <c r="R3537">
        <v>923806</v>
      </c>
    </row>
    <row r="3538" spans="1:18" x14ac:dyDescent="0.25">
      <c r="A3538">
        <v>3536</v>
      </c>
      <c r="B3538" t="s">
        <v>16246</v>
      </c>
      <c r="C3538" t="s">
        <v>16247</v>
      </c>
      <c r="D3538">
        <v>1</v>
      </c>
      <c r="E3538" t="s">
        <v>16248</v>
      </c>
      <c r="F3538" t="s">
        <v>16246</v>
      </c>
      <c r="G3538">
        <v>4120</v>
      </c>
      <c r="H3538">
        <v>110</v>
      </c>
      <c r="I3538">
        <v>2</v>
      </c>
      <c r="J3538">
        <v>0</v>
      </c>
      <c r="K3538">
        <v>3</v>
      </c>
      <c r="L3538" t="s">
        <v>16249</v>
      </c>
      <c r="M3538">
        <v>417</v>
      </c>
      <c r="N3538" t="s">
        <v>22</v>
      </c>
      <c r="O3538">
        <v>36</v>
      </c>
      <c r="P3538" t="s">
        <v>16250</v>
      </c>
      <c r="Q3538">
        <v>1266</v>
      </c>
      <c r="R3538">
        <v>161604</v>
      </c>
    </row>
    <row r="3539" spans="1:18" x14ac:dyDescent="0.25">
      <c r="A3539">
        <v>3537</v>
      </c>
      <c r="B3539" t="s">
        <v>16251</v>
      </c>
      <c r="C3539" t="s">
        <v>16252</v>
      </c>
      <c r="D3539">
        <v>1</v>
      </c>
      <c r="E3539" t="s">
        <v>16253</v>
      </c>
      <c r="F3539" t="s">
        <v>16251</v>
      </c>
      <c r="G3539">
        <v>161777</v>
      </c>
      <c r="H3539">
        <v>3093</v>
      </c>
      <c r="I3539">
        <v>73</v>
      </c>
      <c r="J3539">
        <v>0</v>
      </c>
      <c r="K3539">
        <v>129</v>
      </c>
      <c r="L3539" t="s">
        <v>16212</v>
      </c>
      <c r="M3539">
        <v>817</v>
      </c>
      <c r="N3539" t="s">
        <v>22</v>
      </c>
      <c r="O3539">
        <v>231</v>
      </c>
      <c r="P3539" t="s">
        <v>16254</v>
      </c>
      <c r="Q3539">
        <v>790</v>
      </c>
      <c r="R3539">
        <v>9870895</v>
      </c>
    </row>
    <row r="3540" spans="1:18" x14ac:dyDescent="0.25">
      <c r="A3540">
        <v>3538</v>
      </c>
      <c r="B3540" t="s">
        <v>16255</v>
      </c>
      <c r="C3540" t="s">
        <v>16256</v>
      </c>
      <c r="D3540">
        <v>1</v>
      </c>
      <c r="E3540" t="s">
        <v>16257</v>
      </c>
      <c r="F3540" t="s">
        <v>16255</v>
      </c>
      <c r="G3540">
        <v>12384</v>
      </c>
      <c r="H3540">
        <v>740</v>
      </c>
      <c r="I3540">
        <v>42</v>
      </c>
      <c r="J3540">
        <v>0</v>
      </c>
      <c r="K3540">
        <v>1</v>
      </c>
      <c r="L3540" t="s">
        <v>10565</v>
      </c>
      <c r="M3540">
        <v>700</v>
      </c>
      <c r="N3540" t="s">
        <v>22</v>
      </c>
      <c r="O3540">
        <v>84</v>
      </c>
      <c r="P3540" t="s">
        <v>16258</v>
      </c>
      <c r="Q3540">
        <v>821</v>
      </c>
      <c r="R3540">
        <v>381961</v>
      </c>
    </row>
    <row r="3541" spans="1:18" x14ac:dyDescent="0.25">
      <c r="A3541">
        <v>3539</v>
      </c>
      <c r="B3541" t="s">
        <v>2127</v>
      </c>
      <c r="C3541" t="s">
        <v>16259</v>
      </c>
      <c r="D3541">
        <v>1</v>
      </c>
      <c r="E3541" t="s">
        <v>16260</v>
      </c>
      <c r="F3541" t="s">
        <v>2127</v>
      </c>
      <c r="G3541">
        <v>3642</v>
      </c>
      <c r="H3541">
        <v>55</v>
      </c>
      <c r="I3541">
        <v>2</v>
      </c>
      <c r="J3541">
        <v>0</v>
      </c>
      <c r="K3541">
        <v>1</v>
      </c>
      <c r="L3541" t="s">
        <v>6233</v>
      </c>
      <c r="M3541">
        <v>2760</v>
      </c>
      <c r="N3541" t="s">
        <v>22</v>
      </c>
      <c r="O3541">
        <v>460</v>
      </c>
      <c r="P3541" t="s">
        <v>16261</v>
      </c>
      <c r="Q3541">
        <v>964</v>
      </c>
      <c r="R3541">
        <v>8608729</v>
      </c>
    </row>
    <row r="3542" spans="1:18" x14ac:dyDescent="0.25">
      <c r="A3542">
        <v>3540</v>
      </c>
      <c r="B3542" t="s">
        <v>16262</v>
      </c>
      <c r="C3542" t="s">
        <v>16263</v>
      </c>
      <c r="D3542">
        <v>1</v>
      </c>
      <c r="E3542" t="s">
        <v>16264</v>
      </c>
      <c r="F3542" t="s">
        <v>16265</v>
      </c>
      <c r="G3542">
        <v>29927</v>
      </c>
      <c r="H3542">
        <v>628</v>
      </c>
      <c r="I3542">
        <v>39</v>
      </c>
      <c r="J3542">
        <v>0</v>
      </c>
      <c r="K3542">
        <v>2</v>
      </c>
      <c r="L3542" t="s">
        <v>1869</v>
      </c>
      <c r="M3542">
        <v>109</v>
      </c>
      <c r="N3542" t="s">
        <v>22</v>
      </c>
      <c r="O3542">
        <v>73</v>
      </c>
      <c r="P3542" t="s">
        <v>16266</v>
      </c>
      <c r="Q3542">
        <v>1097</v>
      </c>
      <c r="R3542">
        <v>4839371</v>
      </c>
    </row>
    <row r="3543" spans="1:18" x14ac:dyDescent="0.25">
      <c r="A3543">
        <v>3541</v>
      </c>
      <c r="B3543" t="s">
        <v>16267</v>
      </c>
      <c r="C3543" t="s">
        <v>16268</v>
      </c>
      <c r="D3543">
        <v>1</v>
      </c>
      <c r="E3543" t="s">
        <v>16269</v>
      </c>
      <c r="F3543" t="s">
        <v>16267</v>
      </c>
      <c r="G3543">
        <v>639104</v>
      </c>
      <c r="H3543">
        <v>12536</v>
      </c>
      <c r="I3543">
        <v>687</v>
      </c>
      <c r="J3543">
        <v>0</v>
      </c>
      <c r="K3543">
        <v>49</v>
      </c>
      <c r="L3543" t="s">
        <v>1914</v>
      </c>
      <c r="M3543">
        <v>223</v>
      </c>
      <c r="N3543" t="s">
        <v>22</v>
      </c>
      <c r="O3543">
        <v>14</v>
      </c>
      <c r="P3543" t="s">
        <v>16270</v>
      </c>
      <c r="Q3543">
        <v>1190</v>
      </c>
      <c r="R3543">
        <v>3170908</v>
      </c>
    </row>
    <row r="3544" spans="1:18" x14ac:dyDescent="0.25">
      <c r="A3544">
        <v>3542</v>
      </c>
      <c r="B3544" t="s">
        <v>16271</v>
      </c>
      <c r="C3544" t="s">
        <v>16272</v>
      </c>
      <c r="D3544">
        <v>1</v>
      </c>
      <c r="E3544" t="s">
        <v>16273</v>
      </c>
      <c r="F3544" t="s">
        <v>16271</v>
      </c>
      <c r="G3544">
        <v>2286603</v>
      </c>
      <c r="H3544">
        <v>48259</v>
      </c>
      <c r="I3544">
        <v>1716</v>
      </c>
      <c r="J3544">
        <v>0</v>
      </c>
      <c r="K3544">
        <v>691</v>
      </c>
      <c r="L3544" t="s">
        <v>4901</v>
      </c>
      <c r="M3544">
        <v>6770</v>
      </c>
      <c r="N3544" t="s">
        <v>22</v>
      </c>
      <c r="O3544">
        <v>36</v>
      </c>
      <c r="P3544" t="s">
        <v>16274</v>
      </c>
      <c r="Q3544">
        <v>508</v>
      </c>
      <c r="R3544">
        <v>3130163</v>
      </c>
    </row>
    <row r="3545" spans="1:18" x14ac:dyDescent="0.25">
      <c r="A3545">
        <v>3543</v>
      </c>
      <c r="B3545" t="s">
        <v>16275</v>
      </c>
      <c r="C3545" t="s">
        <v>16276</v>
      </c>
      <c r="D3545">
        <v>1</v>
      </c>
      <c r="E3545" t="s">
        <v>16277</v>
      </c>
      <c r="F3545" t="s">
        <v>16275</v>
      </c>
      <c r="G3545">
        <v>1288178</v>
      </c>
      <c r="H3545">
        <v>20756</v>
      </c>
      <c r="I3545">
        <v>654</v>
      </c>
      <c r="J3545">
        <v>0</v>
      </c>
      <c r="K3545">
        <v>101</v>
      </c>
      <c r="L3545" t="s">
        <v>1855</v>
      </c>
      <c r="M3545">
        <v>374</v>
      </c>
      <c r="N3545" t="s">
        <v>22</v>
      </c>
      <c r="O3545">
        <v>39</v>
      </c>
      <c r="P3545" t="s">
        <v>4834</v>
      </c>
      <c r="Q3545">
        <v>1076</v>
      </c>
      <c r="R3545">
        <v>24597078</v>
      </c>
    </row>
    <row r="3546" spans="1:18" x14ac:dyDescent="0.25">
      <c r="A3546">
        <v>3544</v>
      </c>
      <c r="B3546" t="s">
        <v>16278</v>
      </c>
      <c r="C3546" t="s">
        <v>16279</v>
      </c>
      <c r="D3546">
        <v>1</v>
      </c>
      <c r="E3546" t="s">
        <v>16280</v>
      </c>
      <c r="F3546" t="s">
        <v>16278</v>
      </c>
      <c r="G3546">
        <v>15</v>
      </c>
      <c r="H3546">
        <v>0</v>
      </c>
      <c r="I3546">
        <v>0</v>
      </c>
      <c r="J3546">
        <v>0</v>
      </c>
      <c r="K3546">
        <v>0</v>
      </c>
      <c r="L3546" t="s">
        <v>6233</v>
      </c>
      <c r="M3546">
        <v>2760</v>
      </c>
      <c r="N3546" t="s">
        <v>22</v>
      </c>
      <c r="O3546">
        <v>460</v>
      </c>
      <c r="P3546" t="s">
        <v>16281</v>
      </c>
      <c r="Q3546">
        <v>8</v>
      </c>
      <c r="R3546">
        <v>8608729</v>
      </c>
    </row>
    <row r="3547" spans="1:18" x14ac:dyDescent="0.25">
      <c r="A3547">
        <v>3545</v>
      </c>
      <c r="B3547" t="s">
        <v>16282</v>
      </c>
      <c r="C3547" t="s">
        <v>16283</v>
      </c>
      <c r="D3547">
        <v>1</v>
      </c>
      <c r="E3547" t="s">
        <v>16284</v>
      </c>
      <c r="F3547" t="s">
        <v>16282</v>
      </c>
      <c r="G3547">
        <v>475791</v>
      </c>
      <c r="H3547">
        <v>10291</v>
      </c>
      <c r="I3547">
        <v>514</v>
      </c>
      <c r="J3547">
        <v>0</v>
      </c>
      <c r="K3547">
        <v>34</v>
      </c>
      <c r="L3547" t="s">
        <v>4912</v>
      </c>
      <c r="M3547">
        <v>475</v>
      </c>
      <c r="N3547" t="s">
        <v>22</v>
      </c>
      <c r="O3547">
        <v>29</v>
      </c>
      <c r="P3547" t="s">
        <v>16285</v>
      </c>
      <c r="Q3547">
        <v>847</v>
      </c>
      <c r="R3547">
        <v>11258566</v>
      </c>
    </row>
    <row r="3548" spans="1:18" x14ac:dyDescent="0.25">
      <c r="A3548">
        <v>3546</v>
      </c>
      <c r="B3548" t="s">
        <v>16286</v>
      </c>
      <c r="C3548" t="s">
        <v>16287</v>
      </c>
      <c r="D3548">
        <v>1</v>
      </c>
      <c r="E3548" t="s">
        <v>16288</v>
      </c>
      <c r="F3548" t="s">
        <v>16286</v>
      </c>
      <c r="G3548">
        <v>7246</v>
      </c>
      <c r="H3548">
        <v>197</v>
      </c>
      <c r="I3548">
        <v>8</v>
      </c>
      <c r="J3548">
        <v>0</v>
      </c>
      <c r="K3548">
        <v>2</v>
      </c>
      <c r="L3548" t="s">
        <v>16289</v>
      </c>
      <c r="M3548">
        <v>201</v>
      </c>
      <c r="N3548" t="s">
        <v>22</v>
      </c>
      <c r="O3548">
        <v>80</v>
      </c>
      <c r="P3548" t="s">
        <v>16290</v>
      </c>
      <c r="Q3548">
        <v>344</v>
      </c>
      <c r="R3548">
        <v>868580</v>
      </c>
    </row>
    <row r="3549" spans="1:18" x14ac:dyDescent="0.25">
      <c r="A3549">
        <v>3547</v>
      </c>
      <c r="B3549" t="s">
        <v>16291</v>
      </c>
      <c r="C3549" t="s">
        <v>16292</v>
      </c>
      <c r="D3549">
        <v>1</v>
      </c>
      <c r="E3549" t="s">
        <v>16293</v>
      </c>
      <c r="F3549" t="s">
        <v>16294</v>
      </c>
      <c r="G3549">
        <v>56013</v>
      </c>
      <c r="H3549">
        <v>1362</v>
      </c>
      <c r="I3549">
        <v>100</v>
      </c>
      <c r="J3549">
        <v>0</v>
      </c>
      <c r="K3549">
        <v>25</v>
      </c>
      <c r="L3549" t="s">
        <v>16289</v>
      </c>
      <c r="M3549">
        <v>201</v>
      </c>
      <c r="N3549" t="s">
        <v>22</v>
      </c>
      <c r="O3549">
        <v>80</v>
      </c>
      <c r="P3549" t="s">
        <v>16295</v>
      </c>
      <c r="Q3549">
        <v>1017</v>
      </c>
      <c r="R3549">
        <v>868580</v>
      </c>
    </row>
    <row r="3550" spans="1:18" x14ac:dyDescent="0.25">
      <c r="A3550">
        <v>3548</v>
      </c>
      <c r="B3550" t="s">
        <v>16296</v>
      </c>
      <c r="C3550" t="s">
        <v>16297</v>
      </c>
      <c r="D3550">
        <v>1</v>
      </c>
      <c r="E3550" t="s">
        <v>16298</v>
      </c>
      <c r="F3550" t="s">
        <v>16296</v>
      </c>
      <c r="G3550">
        <v>381486</v>
      </c>
      <c r="H3550">
        <v>7126</v>
      </c>
      <c r="I3550">
        <v>405</v>
      </c>
      <c r="J3550">
        <v>0</v>
      </c>
      <c r="K3550">
        <v>58</v>
      </c>
      <c r="L3550" t="s">
        <v>1855</v>
      </c>
      <c r="M3550">
        <v>374</v>
      </c>
      <c r="N3550" t="s">
        <v>22</v>
      </c>
      <c r="O3550">
        <v>39</v>
      </c>
      <c r="P3550" t="s">
        <v>16299</v>
      </c>
      <c r="Q3550">
        <v>552</v>
      </c>
      <c r="R3550">
        <v>24597078</v>
      </c>
    </row>
    <row r="3551" spans="1:18" x14ac:dyDescent="0.25">
      <c r="A3551">
        <v>3549</v>
      </c>
      <c r="B3551" t="s">
        <v>16300</v>
      </c>
      <c r="C3551" t="s">
        <v>16301</v>
      </c>
      <c r="D3551">
        <v>1</v>
      </c>
      <c r="E3551" t="s">
        <v>16302</v>
      </c>
      <c r="F3551" t="s">
        <v>16300</v>
      </c>
      <c r="G3551">
        <v>9656</v>
      </c>
      <c r="H3551">
        <v>266</v>
      </c>
      <c r="I3551">
        <v>11</v>
      </c>
      <c r="J3551">
        <v>0</v>
      </c>
      <c r="K3551">
        <v>1</v>
      </c>
      <c r="L3551" t="s">
        <v>2654</v>
      </c>
      <c r="M3551">
        <v>1080</v>
      </c>
      <c r="N3551" t="s">
        <v>22</v>
      </c>
      <c r="O3551">
        <v>353</v>
      </c>
      <c r="P3551" t="s">
        <v>16303</v>
      </c>
      <c r="Q3551">
        <v>1687</v>
      </c>
      <c r="R3551">
        <v>8244116</v>
      </c>
    </row>
    <row r="3552" spans="1:18" x14ac:dyDescent="0.25">
      <c r="A3552">
        <v>3550</v>
      </c>
      <c r="B3552" t="s">
        <v>16304</v>
      </c>
      <c r="C3552" t="s">
        <v>16305</v>
      </c>
      <c r="D3552">
        <v>1</v>
      </c>
      <c r="E3552" t="s">
        <v>16306</v>
      </c>
      <c r="F3552" t="s">
        <v>16304</v>
      </c>
      <c r="G3552">
        <v>5590</v>
      </c>
      <c r="H3552">
        <v>146</v>
      </c>
      <c r="I3552">
        <v>6</v>
      </c>
      <c r="J3552">
        <v>0</v>
      </c>
      <c r="K3552">
        <v>2</v>
      </c>
      <c r="L3552" t="s">
        <v>1040</v>
      </c>
      <c r="M3552">
        <v>2330</v>
      </c>
      <c r="N3552" t="s">
        <v>22</v>
      </c>
      <c r="O3552">
        <v>125</v>
      </c>
      <c r="P3552" t="s">
        <v>16307</v>
      </c>
      <c r="Q3552">
        <v>1037</v>
      </c>
      <c r="R3552">
        <v>3826990</v>
      </c>
    </row>
    <row r="3553" spans="1:18" x14ac:dyDescent="0.25">
      <c r="A3553">
        <v>3551</v>
      </c>
      <c r="B3553" t="s">
        <v>16308</v>
      </c>
      <c r="C3553" t="s">
        <v>16309</v>
      </c>
      <c r="D3553">
        <v>1</v>
      </c>
      <c r="E3553" t="s">
        <v>16310</v>
      </c>
      <c r="F3553" t="s">
        <v>16308</v>
      </c>
      <c r="G3553">
        <v>90924</v>
      </c>
      <c r="H3553">
        <v>1968</v>
      </c>
      <c r="I3553">
        <v>50</v>
      </c>
      <c r="J3553">
        <v>0</v>
      </c>
      <c r="K3553">
        <v>75</v>
      </c>
      <c r="L3553" t="s">
        <v>16311</v>
      </c>
      <c r="M3553">
        <v>137</v>
      </c>
      <c r="N3553" t="s">
        <v>22</v>
      </c>
      <c r="O3553">
        <v>12</v>
      </c>
      <c r="P3553" t="s">
        <v>16312</v>
      </c>
      <c r="Q3553">
        <v>1583</v>
      </c>
      <c r="R3553">
        <v>337546</v>
      </c>
    </row>
    <row r="3554" spans="1:18" x14ac:dyDescent="0.25">
      <c r="A3554">
        <v>3552</v>
      </c>
      <c r="B3554" t="s">
        <v>16313</v>
      </c>
      <c r="C3554" t="s">
        <v>16314</v>
      </c>
      <c r="D3554">
        <v>1</v>
      </c>
      <c r="E3554" t="s">
        <v>16315</v>
      </c>
      <c r="F3554" t="s">
        <v>16316</v>
      </c>
      <c r="G3554">
        <v>9033</v>
      </c>
      <c r="H3554">
        <v>272</v>
      </c>
      <c r="I3554">
        <v>2</v>
      </c>
      <c r="J3554">
        <v>0</v>
      </c>
      <c r="K3554">
        <v>7</v>
      </c>
      <c r="L3554" t="s">
        <v>16317</v>
      </c>
      <c r="M3554">
        <v>2230</v>
      </c>
      <c r="N3554" t="s">
        <v>22</v>
      </c>
      <c r="O3554">
        <v>73</v>
      </c>
      <c r="P3554" t="s">
        <v>16318</v>
      </c>
      <c r="Q3554">
        <v>1279</v>
      </c>
      <c r="R3554">
        <v>1074252</v>
      </c>
    </row>
    <row r="3555" spans="1:18" x14ac:dyDescent="0.25">
      <c r="A3555">
        <v>3553</v>
      </c>
      <c r="B3555" t="s">
        <v>16319</v>
      </c>
      <c r="C3555" t="s">
        <v>16320</v>
      </c>
      <c r="D3555">
        <v>1</v>
      </c>
      <c r="E3555" t="s">
        <v>16321</v>
      </c>
      <c r="F3555" t="s">
        <v>16319</v>
      </c>
      <c r="G3555">
        <v>13997</v>
      </c>
      <c r="H3555">
        <v>260</v>
      </c>
      <c r="I3555">
        <v>24</v>
      </c>
      <c r="J3555">
        <v>0</v>
      </c>
      <c r="K3555">
        <v>1</v>
      </c>
      <c r="L3555" t="s">
        <v>16249</v>
      </c>
      <c r="M3555">
        <v>417</v>
      </c>
      <c r="N3555" t="s">
        <v>22</v>
      </c>
      <c r="O3555">
        <v>36</v>
      </c>
      <c r="P3555" t="s">
        <v>16322</v>
      </c>
      <c r="Q3555">
        <v>1266</v>
      </c>
      <c r="R3555">
        <v>161604</v>
      </c>
    </row>
    <row r="3556" spans="1:18" x14ac:dyDescent="0.25">
      <c r="A3556">
        <v>3554</v>
      </c>
      <c r="B3556" t="s">
        <v>16323</v>
      </c>
      <c r="C3556" t="s">
        <v>16324</v>
      </c>
      <c r="D3556">
        <v>1</v>
      </c>
      <c r="E3556" t="s">
        <v>16325</v>
      </c>
      <c r="F3556" t="s">
        <v>16323</v>
      </c>
      <c r="G3556">
        <v>211237</v>
      </c>
      <c r="H3556">
        <v>3361</v>
      </c>
      <c r="I3556">
        <v>497</v>
      </c>
      <c r="J3556">
        <v>0</v>
      </c>
      <c r="K3556">
        <v>3</v>
      </c>
      <c r="L3556" t="s">
        <v>1869</v>
      </c>
      <c r="M3556">
        <v>109</v>
      </c>
      <c r="N3556" t="s">
        <v>22</v>
      </c>
      <c r="O3556">
        <v>73</v>
      </c>
      <c r="P3556" t="s">
        <v>16326</v>
      </c>
      <c r="Q3556">
        <v>925</v>
      </c>
      <c r="R3556">
        <v>4839371</v>
      </c>
    </row>
    <row r="3557" spans="1:18" x14ac:dyDescent="0.25">
      <c r="A3557">
        <v>3555</v>
      </c>
      <c r="B3557" t="s">
        <v>16327</v>
      </c>
      <c r="C3557" t="s">
        <v>16328</v>
      </c>
      <c r="D3557">
        <v>1</v>
      </c>
      <c r="E3557" t="s">
        <v>16329</v>
      </c>
      <c r="F3557" t="s">
        <v>16327</v>
      </c>
      <c r="G3557">
        <v>12204</v>
      </c>
      <c r="H3557">
        <v>227</v>
      </c>
      <c r="I3557">
        <v>14</v>
      </c>
      <c r="J3557">
        <v>0</v>
      </c>
      <c r="K3557">
        <v>0</v>
      </c>
      <c r="L3557" t="s">
        <v>16330</v>
      </c>
      <c r="M3557">
        <v>1330</v>
      </c>
      <c r="N3557" t="s">
        <v>22</v>
      </c>
      <c r="O3557">
        <v>26</v>
      </c>
      <c r="P3557" t="s">
        <v>16331</v>
      </c>
      <c r="Q3557">
        <v>715</v>
      </c>
      <c r="R3557">
        <v>443959</v>
      </c>
    </row>
    <row r="3558" spans="1:18" x14ac:dyDescent="0.25">
      <c r="A3558">
        <v>3556</v>
      </c>
      <c r="B3558" t="s">
        <v>16332</v>
      </c>
      <c r="C3558" t="s">
        <v>16333</v>
      </c>
      <c r="D3558">
        <v>1</v>
      </c>
      <c r="E3558" t="s">
        <v>16334</v>
      </c>
      <c r="F3558" t="s">
        <v>16335</v>
      </c>
      <c r="G3558">
        <v>28185</v>
      </c>
      <c r="H3558">
        <v>1430</v>
      </c>
      <c r="I3558">
        <v>10</v>
      </c>
      <c r="J3558">
        <v>0</v>
      </c>
      <c r="K3558">
        <v>110</v>
      </c>
      <c r="L3558" t="s">
        <v>5139</v>
      </c>
      <c r="M3558">
        <v>351000</v>
      </c>
      <c r="N3558" t="s">
        <v>22</v>
      </c>
      <c r="O3558">
        <v>494</v>
      </c>
      <c r="P3558" t="s">
        <v>16336</v>
      </c>
      <c r="Q3558">
        <v>1480</v>
      </c>
      <c r="R3558">
        <v>170439999</v>
      </c>
    </row>
    <row r="3559" spans="1:18" x14ac:dyDescent="0.25">
      <c r="A3559">
        <v>3557</v>
      </c>
      <c r="B3559" t="s">
        <v>16337</v>
      </c>
      <c r="C3559" t="s">
        <v>16338</v>
      </c>
      <c r="D3559">
        <v>1</v>
      </c>
      <c r="E3559" t="s">
        <v>16339</v>
      </c>
      <c r="F3559" t="s">
        <v>16337</v>
      </c>
      <c r="G3559">
        <v>33909</v>
      </c>
      <c r="H3559">
        <v>617</v>
      </c>
      <c r="I3559">
        <v>26</v>
      </c>
      <c r="J3559">
        <v>0</v>
      </c>
      <c r="K3559">
        <v>3</v>
      </c>
      <c r="L3559" t="s">
        <v>4757</v>
      </c>
      <c r="M3559">
        <v>2140</v>
      </c>
      <c r="N3559" t="s">
        <v>22</v>
      </c>
      <c r="O3559">
        <v>50</v>
      </c>
      <c r="P3559" t="s">
        <v>16340</v>
      </c>
      <c r="Q3559">
        <v>1150</v>
      </c>
      <c r="R3559">
        <v>21742662</v>
      </c>
    </row>
    <row r="3560" spans="1:18" x14ac:dyDescent="0.25">
      <c r="A3560">
        <v>3558</v>
      </c>
      <c r="B3560" t="s">
        <v>16341</v>
      </c>
      <c r="C3560" t="s">
        <v>16342</v>
      </c>
      <c r="D3560">
        <v>1</v>
      </c>
      <c r="E3560" t="s">
        <v>16343</v>
      </c>
      <c r="F3560" t="s">
        <v>16341</v>
      </c>
      <c r="G3560">
        <v>1271153</v>
      </c>
      <c r="H3560">
        <v>16666</v>
      </c>
      <c r="I3560">
        <v>670</v>
      </c>
      <c r="J3560">
        <v>0</v>
      </c>
      <c r="K3560">
        <v>31</v>
      </c>
      <c r="L3560" t="s">
        <v>1855</v>
      </c>
      <c r="M3560">
        <v>374</v>
      </c>
      <c r="N3560" t="s">
        <v>22</v>
      </c>
      <c r="O3560">
        <v>39</v>
      </c>
      <c r="P3560" t="s">
        <v>16344</v>
      </c>
      <c r="Q3560">
        <v>1077</v>
      </c>
      <c r="R3560">
        <v>24597078</v>
      </c>
    </row>
    <row r="3561" spans="1:18" x14ac:dyDescent="0.25">
      <c r="A3561">
        <v>3559</v>
      </c>
      <c r="B3561" t="s">
        <v>16345</v>
      </c>
      <c r="C3561" t="s">
        <v>16346</v>
      </c>
      <c r="D3561">
        <v>1</v>
      </c>
      <c r="E3561" t="s">
        <v>16347</v>
      </c>
      <c r="F3561" t="s">
        <v>16345</v>
      </c>
      <c r="G3561">
        <v>1172680</v>
      </c>
      <c r="H3561">
        <v>25494</v>
      </c>
      <c r="I3561">
        <v>858</v>
      </c>
      <c r="J3561">
        <v>0</v>
      </c>
      <c r="K3561">
        <v>133</v>
      </c>
      <c r="L3561" t="s">
        <v>6188</v>
      </c>
      <c r="M3561">
        <v>5660</v>
      </c>
      <c r="N3561" t="s">
        <v>22</v>
      </c>
      <c r="O3561">
        <v>68</v>
      </c>
      <c r="P3561" t="s">
        <v>16348</v>
      </c>
      <c r="Q3561">
        <v>1150</v>
      </c>
      <c r="R3561">
        <v>8502921</v>
      </c>
    </row>
    <row r="3562" spans="1:18" x14ac:dyDescent="0.25">
      <c r="A3562">
        <v>3560</v>
      </c>
      <c r="B3562" t="s">
        <v>16271</v>
      </c>
      <c r="C3562" t="s">
        <v>16349</v>
      </c>
      <c r="D3562">
        <v>1</v>
      </c>
      <c r="E3562" t="s">
        <v>16350</v>
      </c>
      <c r="F3562" t="s">
        <v>16271</v>
      </c>
      <c r="G3562">
        <v>858840</v>
      </c>
      <c r="H3562">
        <v>14535</v>
      </c>
      <c r="I3562">
        <v>1895</v>
      </c>
      <c r="J3562">
        <v>0</v>
      </c>
      <c r="K3562">
        <v>9</v>
      </c>
      <c r="L3562" t="s">
        <v>6173</v>
      </c>
      <c r="M3562">
        <v>369</v>
      </c>
      <c r="N3562" t="s">
        <v>22</v>
      </c>
      <c r="O3562">
        <v>24</v>
      </c>
      <c r="P3562" t="s">
        <v>16351</v>
      </c>
      <c r="Q3562">
        <v>748</v>
      </c>
      <c r="R3562">
        <v>1957445</v>
      </c>
    </row>
    <row r="3563" spans="1:18" x14ac:dyDescent="0.25">
      <c r="A3563">
        <v>3561</v>
      </c>
      <c r="B3563" t="s">
        <v>16352</v>
      </c>
      <c r="C3563" t="s">
        <v>16353</v>
      </c>
      <c r="D3563">
        <v>1</v>
      </c>
      <c r="E3563" t="s">
        <v>16354</v>
      </c>
      <c r="F3563" t="s">
        <v>16352</v>
      </c>
      <c r="G3563">
        <v>31915</v>
      </c>
      <c r="H3563">
        <v>1474</v>
      </c>
      <c r="I3563">
        <v>288</v>
      </c>
      <c r="J3563">
        <v>0</v>
      </c>
      <c r="K3563">
        <v>3</v>
      </c>
      <c r="L3563" t="s">
        <v>16355</v>
      </c>
      <c r="M3563">
        <v>112</v>
      </c>
      <c r="N3563" t="s">
        <v>22</v>
      </c>
      <c r="O3563">
        <v>125</v>
      </c>
      <c r="P3563" t="s">
        <v>16356</v>
      </c>
      <c r="Q3563">
        <v>1596</v>
      </c>
      <c r="R3563">
        <v>387875</v>
      </c>
    </row>
    <row r="3564" spans="1:18" x14ac:dyDescent="0.25">
      <c r="A3564">
        <v>3562</v>
      </c>
      <c r="B3564" t="s">
        <v>16357</v>
      </c>
      <c r="C3564" t="s">
        <v>16358</v>
      </c>
      <c r="D3564">
        <v>1</v>
      </c>
      <c r="E3564" t="s">
        <v>16359</v>
      </c>
      <c r="F3564" t="s">
        <v>16357</v>
      </c>
      <c r="G3564">
        <v>30193</v>
      </c>
      <c r="H3564">
        <v>682</v>
      </c>
      <c r="I3564">
        <v>34</v>
      </c>
      <c r="J3564">
        <v>0</v>
      </c>
      <c r="K3564">
        <v>13</v>
      </c>
      <c r="L3564" t="s">
        <v>16360</v>
      </c>
      <c r="M3564">
        <v>16</v>
      </c>
      <c r="N3564" t="s">
        <v>22</v>
      </c>
      <c r="O3564">
        <v>203</v>
      </c>
      <c r="P3564" t="s">
        <v>16361</v>
      </c>
      <c r="Q3564">
        <v>1212</v>
      </c>
      <c r="R3564">
        <v>356483</v>
      </c>
    </row>
    <row r="3565" spans="1:18" x14ac:dyDescent="0.25">
      <c r="A3565">
        <v>3563</v>
      </c>
      <c r="B3565" t="s">
        <v>6071</v>
      </c>
      <c r="C3565" t="s">
        <v>16362</v>
      </c>
      <c r="D3565">
        <v>1</v>
      </c>
      <c r="E3565" t="s">
        <v>16363</v>
      </c>
      <c r="F3565" t="s">
        <v>6071</v>
      </c>
      <c r="G3565">
        <v>19765</v>
      </c>
      <c r="H3565">
        <v>426</v>
      </c>
      <c r="I3565">
        <v>19</v>
      </c>
      <c r="J3565">
        <v>0</v>
      </c>
      <c r="K3565">
        <v>2</v>
      </c>
      <c r="L3565" t="s">
        <v>5197</v>
      </c>
      <c r="M3565">
        <v>368</v>
      </c>
      <c r="N3565" t="s">
        <v>22</v>
      </c>
      <c r="O3565">
        <v>32</v>
      </c>
      <c r="P3565" t="s">
        <v>16364</v>
      </c>
      <c r="Q3565">
        <v>643</v>
      </c>
      <c r="R3565">
        <v>249224</v>
      </c>
    </row>
    <row r="3566" spans="1:18" x14ac:dyDescent="0.25">
      <c r="A3566">
        <v>3564</v>
      </c>
      <c r="B3566" t="s">
        <v>16365</v>
      </c>
      <c r="C3566" t="s">
        <v>16366</v>
      </c>
      <c r="D3566">
        <v>1</v>
      </c>
      <c r="E3566" t="s">
        <v>16367</v>
      </c>
      <c r="F3566" t="s">
        <v>16365</v>
      </c>
      <c r="G3566">
        <v>35959</v>
      </c>
      <c r="H3566">
        <v>1019</v>
      </c>
      <c r="I3566">
        <v>45</v>
      </c>
      <c r="J3566">
        <v>0</v>
      </c>
      <c r="K3566">
        <v>15</v>
      </c>
      <c r="L3566" t="s">
        <v>4825</v>
      </c>
      <c r="M3566">
        <v>1110</v>
      </c>
      <c r="N3566" t="s">
        <v>22</v>
      </c>
      <c r="O3566">
        <v>39</v>
      </c>
      <c r="P3566" t="s">
        <v>16368</v>
      </c>
      <c r="Q3566">
        <v>506</v>
      </c>
      <c r="R3566">
        <v>256521</v>
      </c>
    </row>
    <row r="3567" spans="1:18" x14ac:dyDescent="0.25">
      <c r="A3567">
        <v>3565</v>
      </c>
      <c r="B3567" t="s">
        <v>16369</v>
      </c>
      <c r="C3567" t="s">
        <v>16370</v>
      </c>
      <c r="D3567">
        <v>1</v>
      </c>
      <c r="E3567" t="s">
        <v>16371</v>
      </c>
      <c r="F3567" t="s">
        <v>16369</v>
      </c>
      <c r="G3567">
        <v>209022</v>
      </c>
      <c r="H3567">
        <v>5045</v>
      </c>
      <c r="I3567">
        <v>172</v>
      </c>
      <c r="J3567">
        <v>0</v>
      </c>
      <c r="K3567">
        <v>69</v>
      </c>
      <c r="L3567" t="s">
        <v>16372</v>
      </c>
      <c r="M3567">
        <v>788</v>
      </c>
      <c r="N3567" t="s">
        <v>22</v>
      </c>
      <c r="O3567">
        <v>53</v>
      </c>
      <c r="P3567" t="s">
        <v>16373</v>
      </c>
      <c r="Q3567">
        <v>846</v>
      </c>
      <c r="R3567">
        <v>1461752</v>
      </c>
    </row>
    <row r="3568" spans="1:18" x14ac:dyDescent="0.25">
      <c r="A3568">
        <v>3566</v>
      </c>
      <c r="B3568" t="s">
        <v>12948</v>
      </c>
      <c r="C3568" t="s">
        <v>16374</v>
      </c>
      <c r="D3568">
        <v>1</v>
      </c>
      <c r="E3568" t="s">
        <v>16375</v>
      </c>
      <c r="F3568" t="s">
        <v>12948</v>
      </c>
      <c r="G3568">
        <v>1983745</v>
      </c>
      <c r="H3568">
        <v>24504</v>
      </c>
      <c r="I3568">
        <v>609</v>
      </c>
      <c r="J3568">
        <v>0</v>
      </c>
      <c r="K3568">
        <v>12</v>
      </c>
      <c r="L3568" t="s">
        <v>16376</v>
      </c>
      <c r="M3568">
        <v>1660000</v>
      </c>
      <c r="N3568" t="s">
        <v>22</v>
      </c>
      <c r="O3568">
        <v>1230</v>
      </c>
      <c r="P3568" t="s">
        <v>16377</v>
      </c>
      <c r="Q3568">
        <v>1167</v>
      </c>
      <c r="R3568">
        <v>1205450263</v>
      </c>
    </row>
    <row r="3569" spans="1:18" x14ac:dyDescent="0.25">
      <c r="A3569">
        <v>3567</v>
      </c>
      <c r="B3569" t="s">
        <v>16378</v>
      </c>
      <c r="C3569" t="s">
        <v>16379</v>
      </c>
      <c r="D3569">
        <v>1</v>
      </c>
      <c r="E3569" t="s">
        <v>16380</v>
      </c>
      <c r="F3569" t="s">
        <v>16378</v>
      </c>
      <c r="G3569">
        <v>1803333</v>
      </c>
      <c r="H3569">
        <v>29582</v>
      </c>
      <c r="I3569">
        <v>1675</v>
      </c>
      <c r="J3569">
        <v>0</v>
      </c>
      <c r="K3569">
        <v>138</v>
      </c>
      <c r="L3569" t="s">
        <v>2289</v>
      </c>
      <c r="M3569">
        <v>258000</v>
      </c>
      <c r="N3569" t="s">
        <v>22</v>
      </c>
      <c r="O3569">
        <v>586</v>
      </c>
      <c r="P3569" t="s">
        <v>16381</v>
      </c>
      <c r="Q3569">
        <v>1142</v>
      </c>
      <c r="R3569">
        <v>1619577789</v>
      </c>
    </row>
    <row r="3570" spans="1:18" x14ac:dyDescent="0.25">
      <c r="A3570">
        <v>3568</v>
      </c>
      <c r="B3570" t="s">
        <v>2805</v>
      </c>
      <c r="C3570" t="s">
        <v>16382</v>
      </c>
      <c r="D3570">
        <v>1</v>
      </c>
      <c r="E3570" t="s">
        <v>16383</v>
      </c>
      <c r="F3570" t="s">
        <v>2805</v>
      </c>
      <c r="G3570">
        <v>27779</v>
      </c>
      <c r="H3570">
        <v>462</v>
      </c>
      <c r="I3570">
        <v>7</v>
      </c>
      <c r="J3570">
        <v>0</v>
      </c>
      <c r="K3570">
        <v>0</v>
      </c>
      <c r="L3570" t="s">
        <v>2003</v>
      </c>
      <c r="M3570">
        <v>5510</v>
      </c>
      <c r="N3570" t="s">
        <v>22</v>
      </c>
      <c r="O3570">
        <v>134</v>
      </c>
      <c r="P3570" t="s">
        <v>16384</v>
      </c>
      <c r="Q3570">
        <v>98</v>
      </c>
      <c r="R3570">
        <v>35956695</v>
      </c>
    </row>
    <row r="3571" spans="1:18" x14ac:dyDescent="0.25">
      <c r="A3571">
        <v>3569</v>
      </c>
      <c r="B3571" t="s">
        <v>16385</v>
      </c>
      <c r="C3571" t="s">
        <v>16386</v>
      </c>
      <c r="D3571">
        <v>1</v>
      </c>
      <c r="E3571" t="s">
        <v>16387</v>
      </c>
      <c r="F3571" t="s">
        <v>16388</v>
      </c>
      <c r="G3571">
        <v>13887291</v>
      </c>
      <c r="H3571">
        <v>183524</v>
      </c>
      <c r="I3571">
        <v>8344</v>
      </c>
      <c r="J3571">
        <v>0</v>
      </c>
      <c r="K3571">
        <v>201</v>
      </c>
      <c r="L3571" t="s">
        <v>10345</v>
      </c>
      <c r="M3571">
        <v>16400</v>
      </c>
      <c r="N3571" t="s">
        <v>22</v>
      </c>
      <c r="O3571">
        <v>443</v>
      </c>
      <c r="P3571" t="s">
        <v>16389</v>
      </c>
      <c r="Q3571">
        <v>664</v>
      </c>
      <c r="R3571">
        <v>200824746</v>
      </c>
    </row>
    <row r="3572" spans="1:18" x14ac:dyDescent="0.25">
      <c r="A3572">
        <v>3570</v>
      </c>
      <c r="B3572" t="s">
        <v>16390</v>
      </c>
      <c r="C3572" t="s">
        <v>16391</v>
      </c>
      <c r="D3572">
        <v>1</v>
      </c>
      <c r="E3572" t="s">
        <v>16392</v>
      </c>
      <c r="F3572" t="s">
        <v>16390</v>
      </c>
      <c r="G3572">
        <v>710244</v>
      </c>
      <c r="H3572">
        <v>13604</v>
      </c>
      <c r="I3572">
        <v>1614</v>
      </c>
      <c r="J3572">
        <v>0</v>
      </c>
      <c r="K3572">
        <v>6</v>
      </c>
      <c r="L3572" t="s">
        <v>16393</v>
      </c>
      <c r="M3572">
        <v>7130</v>
      </c>
      <c r="N3572" t="s">
        <v>22</v>
      </c>
      <c r="O3572">
        <v>289</v>
      </c>
      <c r="P3572" t="s">
        <v>16394</v>
      </c>
      <c r="Q3572">
        <v>1817</v>
      </c>
      <c r="R3572">
        <v>39024896</v>
      </c>
    </row>
    <row r="3573" spans="1:18" x14ac:dyDescent="0.25">
      <c r="A3573">
        <v>3571</v>
      </c>
      <c r="B3573" t="s">
        <v>16395</v>
      </c>
      <c r="C3573" t="s">
        <v>16396</v>
      </c>
      <c r="D3573">
        <v>1</v>
      </c>
      <c r="E3573" t="s">
        <v>16397</v>
      </c>
      <c r="F3573" t="s">
        <v>16395</v>
      </c>
      <c r="G3573">
        <v>6197638</v>
      </c>
      <c r="H3573">
        <v>78234</v>
      </c>
      <c r="I3573">
        <v>4389</v>
      </c>
      <c r="J3573">
        <v>0</v>
      </c>
      <c r="K3573">
        <v>83</v>
      </c>
      <c r="L3573" t="s">
        <v>2522</v>
      </c>
      <c r="M3573">
        <v>58000</v>
      </c>
      <c r="N3573" t="s">
        <v>22</v>
      </c>
      <c r="O3573">
        <v>738</v>
      </c>
      <c r="P3573" t="s">
        <v>16398</v>
      </c>
      <c r="Q3573">
        <v>1018</v>
      </c>
      <c r="R3573">
        <v>130316025</v>
      </c>
    </row>
    <row r="3574" spans="1:18" x14ac:dyDescent="0.25">
      <c r="A3574">
        <v>3572</v>
      </c>
      <c r="B3574" t="s">
        <v>16399</v>
      </c>
      <c r="C3574" t="s">
        <v>16400</v>
      </c>
      <c r="D3574">
        <v>1</v>
      </c>
      <c r="E3574" t="s">
        <v>16401</v>
      </c>
      <c r="F3574" t="s">
        <v>16402</v>
      </c>
      <c r="G3574">
        <v>791122</v>
      </c>
      <c r="H3574">
        <v>23282</v>
      </c>
      <c r="I3574">
        <v>4433</v>
      </c>
      <c r="J3574">
        <v>0</v>
      </c>
      <c r="K3574">
        <v>10</v>
      </c>
      <c r="L3574" t="s">
        <v>16403</v>
      </c>
      <c r="M3574">
        <v>31500</v>
      </c>
      <c r="N3574" t="s">
        <v>22</v>
      </c>
      <c r="O3574">
        <v>207</v>
      </c>
      <c r="P3574" t="s">
        <v>16404</v>
      </c>
      <c r="Q3574">
        <v>2182</v>
      </c>
      <c r="R3574">
        <v>348218430</v>
      </c>
    </row>
    <row r="3575" spans="1:18" x14ac:dyDescent="0.25">
      <c r="A3575">
        <v>3573</v>
      </c>
      <c r="B3575" t="s">
        <v>16405</v>
      </c>
      <c r="C3575" t="s">
        <v>16406</v>
      </c>
      <c r="D3575">
        <v>1</v>
      </c>
      <c r="E3575" t="s">
        <v>16407</v>
      </c>
      <c r="F3575" t="s">
        <v>16405</v>
      </c>
      <c r="G3575">
        <v>536864</v>
      </c>
      <c r="H3575">
        <v>8199</v>
      </c>
      <c r="I3575">
        <v>3468</v>
      </c>
      <c r="J3575">
        <v>0</v>
      </c>
      <c r="K3575">
        <v>1</v>
      </c>
      <c r="L3575" t="s">
        <v>16408</v>
      </c>
      <c r="M3575">
        <v>24300</v>
      </c>
      <c r="N3575" t="s">
        <v>22</v>
      </c>
      <c r="O3575">
        <v>468</v>
      </c>
      <c r="P3575" t="s">
        <v>16409</v>
      </c>
      <c r="Q3575">
        <v>1140</v>
      </c>
      <c r="R3575">
        <v>224998776</v>
      </c>
    </row>
    <row r="3576" spans="1:18" x14ac:dyDescent="0.25">
      <c r="A3576">
        <v>3574</v>
      </c>
      <c r="B3576" t="s">
        <v>16410</v>
      </c>
      <c r="C3576" t="s">
        <v>16411</v>
      </c>
      <c r="D3576">
        <v>1</v>
      </c>
      <c r="E3576" t="s">
        <v>16412</v>
      </c>
      <c r="F3576" t="s">
        <v>16410</v>
      </c>
      <c r="G3576">
        <v>791563</v>
      </c>
      <c r="H3576">
        <v>15317</v>
      </c>
      <c r="I3576">
        <v>442</v>
      </c>
      <c r="J3576">
        <v>0</v>
      </c>
      <c r="K3576">
        <v>289</v>
      </c>
      <c r="L3576" t="s">
        <v>16413</v>
      </c>
      <c r="M3576">
        <v>282000</v>
      </c>
      <c r="N3576" t="s">
        <v>22</v>
      </c>
      <c r="O3576">
        <v>1784</v>
      </c>
      <c r="P3576" t="s">
        <v>16414</v>
      </c>
      <c r="Q3576">
        <v>1040</v>
      </c>
      <c r="R3576">
        <v>466455126</v>
      </c>
    </row>
    <row r="3577" spans="1:18" x14ac:dyDescent="0.25">
      <c r="A3577">
        <v>3575</v>
      </c>
      <c r="B3577" t="s">
        <v>16415</v>
      </c>
      <c r="C3577" t="s">
        <v>16416</v>
      </c>
      <c r="D3577">
        <v>1</v>
      </c>
      <c r="E3577" t="s">
        <v>16417</v>
      </c>
      <c r="F3577" t="s">
        <v>16415</v>
      </c>
      <c r="G3577">
        <v>19911628</v>
      </c>
      <c r="H3577">
        <v>314456</v>
      </c>
      <c r="I3577">
        <v>25826</v>
      </c>
      <c r="J3577">
        <v>0</v>
      </c>
      <c r="K3577">
        <v>739</v>
      </c>
      <c r="L3577" t="s">
        <v>1974</v>
      </c>
      <c r="M3577">
        <v>19800</v>
      </c>
      <c r="N3577" t="s">
        <v>22</v>
      </c>
      <c r="O3577">
        <v>211</v>
      </c>
      <c r="P3577" t="s">
        <v>16418</v>
      </c>
      <c r="Q3577">
        <v>1672</v>
      </c>
      <c r="R3577">
        <v>183668459</v>
      </c>
    </row>
    <row r="3578" spans="1:18" x14ac:dyDescent="0.25">
      <c r="A3578">
        <v>3576</v>
      </c>
      <c r="B3578" t="s">
        <v>16419</v>
      </c>
      <c r="C3578" t="s">
        <v>16420</v>
      </c>
      <c r="D3578">
        <v>1</v>
      </c>
      <c r="E3578" t="s">
        <v>16421</v>
      </c>
      <c r="F3578" t="s">
        <v>16422</v>
      </c>
      <c r="G3578">
        <v>461394</v>
      </c>
      <c r="H3578">
        <v>9496</v>
      </c>
      <c r="I3578">
        <v>842</v>
      </c>
      <c r="J3578">
        <v>0</v>
      </c>
      <c r="K3578">
        <v>39</v>
      </c>
      <c r="L3578" t="s">
        <v>16423</v>
      </c>
      <c r="M3578">
        <v>30400</v>
      </c>
      <c r="N3578" t="s">
        <v>22</v>
      </c>
      <c r="O3578">
        <v>157</v>
      </c>
      <c r="P3578" t="s">
        <v>16424</v>
      </c>
      <c r="Q3578">
        <v>1387</v>
      </c>
      <c r="R3578">
        <v>561495552</v>
      </c>
    </row>
    <row r="3579" spans="1:18" x14ac:dyDescent="0.25">
      <c r="A3579">
        <v>3577</v>
      </c>
      <c r="B3579" t="s">
        <v>16425</v>
      </c>
      <c r="C3579" t="s">
        <v>16426</v>
      </c>
      <c r="D3579">
        <v>1</v>
      </c>
      <c r="E3579" t="s">
        <v>16427</v>
      </c>
      <c r="F3579" t="s">
        <v>16425</v>
      </c>
      <c r="G3579">
        <v>6854416</v>
      </c>
      <c r="H3579">
        <v>80007</v>
      </c>
      <c r="I3579">
        <v>5577</v>
      </c>
      <c r="J3579">
        <v>0</v>
      </c>
      <c r="K3579">
        <v>148</v>
      </c>
      <c r="L3579" t="s">
        <v>4587</v>
      </c>
      <c r="M3579">
        <v>9060</v>
      </c>
      <c r="N3579" t="s">
        <v>22</v>
      </c>
      <c r="O3579">
        <v>114</v>
      </c>
      <c r="P3579" t="s">
        <v>16428</v>
      </c>
      <c r="Q3579">
        <v>1694</v>
      </c>
      <c r="R3579">
        <v>21980941</v>
      </c>
    </row>
    <row r="3580" spans="1:18" x14ac:dyDescent="0.25">
      <c r="A3580">
        <v>3578</v>
      </c>
      <c r="B3580" t="s">
        <v>16429</v>
      </c>
      <c r="C3580" t="s">
        <v>16430</v>
      </c>
      <c r="D3580">
        <v>1</v>
      </c>
      <c r="E3580" t="s">
        <v>16431</v>
      </c>
      <c r="F3580" t="s">
        <v>16432</v>
      </c>
      <c r="G3580">
        <v>9198610</v>
      </c>
      <c r="H3580">
        <v>85774</v>
      </c>
      <c r="I3580">
        <v>2615</v>
      </c>
      <c r="J3580">
        <v>0</v>
      </c>
      <c r="K3580">
        <v>546</v>
      </c>
      <c r="L3580" t="s">
        <v>8876</v>
      </c>
      <c r="M3580">
        <v>43000</v>
      </c>
      <c r="N3580" t="s">
        <v>22</v>
      </c>
      <c r="O3580">
        <v>734</v>
      </c>
      <c r="P3580" t="s">
        <v>16433</v>
      </c>
      <c r="Q3580">
        <v>1608</v>
      </c>
      <c r="R3580">
        <v>390424162</v>
      </c>
    </row>
    <row r="3581" spans="1:18" x14ac:dyDescent="0.25">
      <c r="A3581">
        <v>3579</v>
      </c>
      <c r="B3581" t="s">
        <v>16434</v>
      </c>
      <c r="C3581" t="s">
        <v>16435</v>
      </c>
      <c r="D3581">
        <v>1</v>
      </c>
      <c r="E3581" t="s">
        <v>16436</v>
      </c>
      <c r="F3581" t="s">
        <v>16434</v>
      </c>
      <c r="G3581">
        <v>15942821</v>
      </c>
      <c r="H3581">
        <v>190194</v>
      </c>
      <c r="I3581">
        <v>15145</v>
      </c>
      <c r="J3581">
        <v>0</v>
      </c>
      <c r="K3581">
        <v>1099</v>
      </c>
      <c r="L3581" t="s">
        <v>12634</v>
      </c>
      <c r="M3581">
        <v>36900</v>
      </c>
      <c r="N3581" t="s">
        <v>22</v>
      </c>
      <c r="O3581">
        <v>257</v>
      </c>
      <c r="P3581" t="s">
        <v>16437</v>
      </c>
      <c r="Q3581">
        <v>2049</v>
      </c>
      <c r="R3581">
        <v>225942629</v>
      </c>
    </row>
    <row r="3582" spans="1:18" x14ac:dyDescent="0.25">
      <c r="A3582">
        <v>3580</v>
      </c>
      <c r="B3582" t="s">
        <v>16438</v>
      </c>
      <c r="C3582" t="s">
        <v>16439</v>
      </c>
      <c r="D3582">
        <v>1</v>
      </c>
      <c r="E3582" t="s">
        <v>16440</v>
      </c>
      <c r="F3582" t="s">
        <v>16438</v>
      </c>
      <c r="G3582">
        <v>5648485</v>
      </c>
      <c r="H3582">
        <v>78564</v>
      </c>
      <c r="I3582">
        <v>8205</v>
      </c>
      <c r="J3582">
        <v>0</v>
      </c>
      <c r="K3582">
        <v>184</v>
      </c>
      <c r="L3582" t="s">
        <v>16441</v>
      </c>
      <c r="M3582">
        <v>310000</v>
      </c>
      <c r="N3582" t="s">
        <v>22</v>
      </c>
      <c r="O3582">
        <v>1278</v>
      </c>
      <c r="P3582" t="s">
        <v>16442</v>
      </c>
      <c r="Q3582">
        <v>910</v>
      </c>
      <c r="R3582">
        <v>723471490</v>
      </c>
    </row>
    <row r="3583" spans="1:18" x14ac:dyDescent="0.25">
      <c r="A3583">
        <v>3581</v>
      </c>
      <c r="B3583" t="s">
        <v>16443</v>
      </c>
      <c r="C3583" t="s">
        <v>16444</v>
      </c>
      <c r="D3583">
        <v>1</v>
      </c>
      <c r="E3583" t="s">
        <v>16445</v>
      </c>
      <c r="F3583" t="s">
        <v>16446</v>
      </c>
      <c r="G3583">
        <v>2188859</v>
      </c>
      <c r="H3583">
        <v>21357</v>
      </c>
      <c r="I3583">
        <v>1004</v>
      </c>
      <c r="J3583">
        <v>0</v>
      </c>
      <c r="K3583">
        <v>577</v>
      </c>
      <c r="L3583" t="s">
        <v>16447</v>
      </c>
      <c r="M3583">
        <v>5420</v>
      </c>
      <c r="N3583" t="s">
        <v>22</v>
      </c>
      <c r="O3583">
        <v>8</v>
      </c>
      <c r="P3583" t="s">
        <v>16448</v>
      </c>
      <c r="Q3583">
        <v>2348</v>
      </c>
      <c r="R3583">
        <v>2987382</v>
      </c>
    </row>
    <row r="3584" spans="1:18" x14ac:dyDescent="0.25">
      <c r="A3584">
        <v>3582</v>
      </c>
      <c r="B3584" t="s">
        <v>16449</v>
      </c>
      <c r="C3584" t="s">
        <v>16450</v>
      </c>
      <c r="D3584">
        <v>1</v>
      </c>
      <c r="E3584" t="s">
        <v>16451</v>
      </c>
      <c r="F3584" t="s">
        <v>16449</v>
      </c>
      <c r="G3584">
        <v>13207868</v>
      </c>
      <c r="H3584">
        <v>171325</v>
      </c>
      <c r="I3584">
        <v>23745</v>
      </c>
      <c r="J3584">
        <v>0</v>
      </c>
      <c r="K3584">
        <v>510</v>
      </c>
      <c r="L3584" t="s">
        <v>12529</v>
      </c>
      <c r="M3584">
        <v>17700</v>
      </c>
      <c r="N3584" t="s">
        <v>22</v>
      </c>
      <c r="O3584">
        <v>672</v>
      </c>
      <c r="P3584" t="s">
        <v>16452</v>
      </c>
      <c r="Q3584">
        <v>1140</v>
      </c>
      <c r="R3584">
        <v>71486477</v>
      </c>
    </row>
    <row r="3585" spans="1:18" x14ac:dyDescent="0.25">
      <c r="A3585">
        <v>3583</v>
      </c>
      <c r="B3585" t="s">
        <v>16453</v>
      </c>
      <c r="C3585" t="s">
        <v>16454</v>
      </c>
      <c r="D3585">
        <v>1</v>
      </c>
      <c r="E3585" t="s">
        <v>16455</v>
      </c>
      <c r="F3585" t="s">
        <v>16453</v>
      </c>
      <c r="G3585">
        <v>45706997</v>
      </c>
      <c r="H3585">
        <v>423774</v>
      </c>
      <c r="I3585">
        <v>70838</v>
      </c>
      <c r="J3585">
        <v>0</v>
      </c>
      <c r="K3585">
        <v>1271</v>
      </c>
      <c r="L3585" t="s">
        <v>16456</v>
      </c>
      <c r="M3585">
        <v>32300</v>
      </c>
      <c r="N3585" t="s">
        <v>22</v>
      </c>
      <c r="O3585">
        <v>129</v>
      </c>
      <c r="P3585" t="s">
        <v>16457</v>
      </c>
      <c r="Q3585">
        <v>937</v>
      </c>
      <c r="R3585">
        <v>796927491</v>
      </c>
    </row>
    <row r="3586" spans="1:18" x14ac:dyDescent="0.25">
      <c r="A3586">
        <v>3584</v>
      </c>
      <c r="B3586" t="s">
        <v>16458</v>
      </c>
      <c r="C3586" t="s">
        <v>16459</v>
      </c>
      <c r="D3586">
        <v>1</v>
      </c>
      <c r="E3586" t="s">
        <v>16460</v>
      </c>
      <c r="F3586" t="s">
        <v>16458</v>
      </c>
      <c r="G3586">
        <v>37069347</v>
      </c>
      <c r="H3586">
        <v>398443</v>
      </c>
      <c r="I3586">
        <v>45414</v>
      </c>
      <c r="J3586">
        <v>0</v>
      </c>
      <c r="K3586">
        <v>476</v>
      </c>
      <c r="L3586" t="s">
        <v>12634</v>
      </c>
      <c r="M3586">
        <v>36900</v>
      </c>
      <c r="N3586" t="s">
        <v>22</v>
      </c>
      <c r="O3586">
        <v>257</v>
      </c>
      <c r="P3586" t="s">
        <v>16461</v>
      </c>
      <c r="Q3586">
        <v>1001</v>
      </c>
      <c r="R3586">
        <v>225942629</v>
      </c>
    </row>
    <row r="3587" spans="1:18" x14ac:dyDescent="0.25">
      <c r="A3587">
        <v>3585</v>
      </c>
      <c r="B3587" t="s">
        <v>16462</v>
      </c>
      <c r="C3587" t="s">
        <v>16463</v>
      </c>
      <c r="D3587">
        <v>1</v>
      </c>
      <c r="E3587" t="s">
        <v>16464</v>
      </c>
      <c r="F3587" t="s">
        <v>16465</v>
      </c>
      <c r="G3587">
        <v>19124</v>
      </c>
      <c r="H3587">
        <v>569</v>
      </c>
      <c r="I3587">
        <v>144</v>
      </c>
      <c r="J3587">
        <v>0</v>
      </c>
      <c r="K3587">
        <v>3</v>
      </c>
      <c r="L3587" t="s">
        <v>16466</v>
      </c>
      <c r="M3587">
        <v>67000</v>
      </c>
      <c r="N3587" t="s">
        <v>22</v>
      </c>
      <c r="O3587">
        <v>947</v>
      </c>
      <c r="P3587" t="s">
        <v>16467</v>
      </c>
      <c r="Q3587">
        <v>1138</v>
      </c>
      <c r="R3587">
        <v>609767463</v>
      </c>
    </row>
    <row r="3588" spans="1:18" x14ac:dyDescent="0.25">
      <c r="A3588">
        <v>3586</v>
      </c>
      <c r="B3588" t="s">
        <v>16468</v>
      </c>
      <c r="C3588" t="s">
        <v>16469</v>
      </c>
      <c r="D3588">
        <v>1</v>
      </c>
      <c r="E3588" t="s">
        <v>16470</v>
      </c>
      <c r="F3588" t="s">
        <v>16468</v>
      </c>
      <c r="G3588">
        <v>6471609</v>
      </c>
      <c r="H3588">
        <v>69707</v>
      </c>
      <c r="I3588">
        <v>4258</v>
      </c>
      <c r="J3588">
        <v>0</v>
      </c>
      <c r="K3588">
        <v>266</v>
      </c>
      <c r="L3588" t="s">
        <v>16471</v>
      </c>
      <c r="M3588">
        <v>402000</v>
      </c>
      <c r="N3588" t="s">
        <v>22</v>
      </c>
      <c r="O3588">
        <v>904</v>
      </c>
      <c r="P3588" t="s">
        <v>16472</v>
      </c>
      <c r="Q3588">
        <v>1159</v>
      </c>
      <c r="R3588">
        <v>1379719188</v>
      </c>
    </row>
    <row r="3589" spans="1:18" x14ac:dyDescent="0.25">
      <c r="A3589">
        <v>3587</v>
      </c>
      <c r="B3589" t="s">
        <v>16473</v>
      </c>
      <c r="C3589" t="s">
        <v>16474</v>
      </c>
      <c r="D3589">
        <v>1</v>
      </c>
      <c r="E3589" t="s">
        <v>16475</v>
      </c>
      <c r="F3589" t="s">
        <v>16473</v>
      </c>
      <c r="G3589">
        <v>14026689</v>
      </c>
      <c r="H3589">
        <v>149926</v>
      </c>
      <c r="I3589">
        <v>4831</v>
      </c>
      <c r="J3589">
        <v>0</v>
      </c>
      <c r="K3589">
        <v>781</v>
      </c>
      <c r="L3589" t="s">
        <v>16476</v>
      </c>
      <c r="M3589">
        <v>103000</v>
      </c>
      <c r="N3589" t="s">
        <v>22</v>
      </c>
      <c r="O3589">
        <v>2139</v>
      </c>
      <c r="P3589" t="s">
        <v>16477</v>
      </c>
      <c r="Q3589">
        <v>1044</v>
      </c>
      <c r="R3589">
        <v>271132125</v>
      </c>
    </row>
    <row r="3590" spans="1:18" x14ac:dyDescent="0.25">
      <c r="A3590">
        <v>3588</v>
      </c>
      <c r="B3590" t="s">
        <v>16478</v>
      </c>
      <c r="C3590" t="s">
        <v>16479</v>
      </c>
      <c r="D3590">
        <v>1</v>
      </c>
      <c r="E3590" t="s">
        <v>16480</v>
      </c>
      <c r="F3590" t="s">
        <v>16478</v>
      </c>
      <c r="G3590">
        <v>3087706</v>
      </c>
      <c r="H3590">
        <v>34928</v>
      </c>
      <c r="I3590">
        <v>627</v>
      </c>
      <c r="J3590">
        <v>0</v>
      </c>
      <c r="K3590">
        <v>361</v>
      </c>
      <c r="L3590" t="s">
        <v>16376</v>
      </c>
      <c r="M3590">
        <v>1660000</v>
      </c>
      <c r="N3590" t="s">
        <v>22</v>
      </c>
      <c r="O3590">
        <v>1230</v>
      </c>
      <c r="P3590" t="s">
        <v>16481</v>
      </c>
      <c r="Q3590">
        <v>1142</v>
      </c>
      <c r="R3590">
        <v>1205450263</v>
      </c>
    </row>
    <row r="3591" spans="1:18" x14ac:dyDescent="0.25">
      <c r="A3591">
        <v>3589</v>
      </c>
      <c r="B3591" t="s">
        <v>16482</v>
      </c>
      <c r="C3591" t="s">
        <v>16483</v>
      </c>
      <c r="D3591">
        <v>1</v>
      </c>
      <c r="E3591" t="s">
        <v>16484</v>
      </c>
      <c r="F3591" t="s">
        <v>16482</v>
      </c>
      <c r="G3591">
        <v>15570901</v>
      </c>
      <c r="H3591">
        <v>106475</v>
      </c>
      <c r="I3591">
        <v>5773</v>
      </c>
      <c r="J3591">
        <v>0</v>
      </c>
      <c r="K3591">
        <v>259</v>
      </c>
      <c r="L3591" t="s">
        <v>16485</v>
      </c>
      <c r="M3591">
        <v>1180000</v>
      </c>
      <c r="N3591" t="s">
        <v>22</v>
      </c>
      <c r="O3591">
        <v>823</v>
      </c>
      <c r="P3591" t="s">
        <v>16486</v>
      </c>
      <c r="Q3591">
        <v>1140</v>
      </c>
      <c r="R3591">
        <v>2373211781</v>
      </c>
    </row>
    <row r="3592" spans="1:18" x14ac:dyDescent="0.25">
      <c r="A3592">
        <v>3590</v>
      </c>
      <c r="B3592" t="s">
        <v>16487</v>
      </c>
      <c r="C3592" t="s">
        <v>16488</v>
      </c>
      <c r="D3592">
        <v>1</v>
      </c>
      <c r="E3592" t="s">
        <v>16489</v>
      </c>
      <c r="F3592" t="s">
        <v>16487</v>
      </c>
      <c r="G3592">
        <v>2741542</v>
      </c>
      <c r="H3592">
        <v>38242</v>
      </c>
      <c r="I3592">
        <v>5528</v>
      </c>
      <c r="J3592">
        <v>0</v>
      </c>
      <c r="K3592">
        <v>30</v>
      </c>
      <c r="L3592" t="s">
        <v>16466</v>
      </c>
      <c r="M3592">
        <v>67000</v>
      </c>
      <c r="N3592" t="s">
        <v>22</v>
      </c>
      <c r="O3592">
        <v>947</v>
      </c>
      <c r="P3592" t="s">
        <v>16490</v>
      </c>
      <c r="Q3592">
        <v>1001</v>
      </c>
      <c r="R3592">
        <v>609767463</v>
      </c>
    </row>
    <row r="3593" spans="1:18" x14ac:dyDescent="0.25">
      <c r="A3593">
        <v>3591</v>
      </c>
      <c r="B3593" t="s">
        <v>16491</v>
      </c>
      <c r="C3593" t="s">
        <v>16492</v>
      </c>
      <c r="D3593">
        <v>1</v>
      </c>
      <c r="E3593" t="s">
        <v>16493</v>
      </c>
      <c r="F3593" t="s">
        <v>16491</v>
      </c>
      <c r="G3593">
        <v>1800017</v>
      </c>
      <c r="H3593">
        <v>34062</v>
      </c>
      <c r="I3593">
        <v>7289</v>
      </c>
      <c r="J3593">
        <v>0</v>
      </c>
      <c r="K3593">
        <v>23</v>
      </c>
      <c r="L3593" t="s">
        <v>16494</v>
      </c>
      <c r="M3593">
        <v>103000</v>
      </c>
      <c r="N3593" t="s">
        <v>22</v>
      </c>
      <c r="O3593">
        <v>955</v>
      </c>
      <c r="P3593" t="s">
        <v>15401</v>
      </c>
      <c r="Q3593">
        <v>1687</v>
      </c>
      <c r="R3593">
        <v>404635407</v>
      </c>
    </row>
    <row r="3594" spans="1:18" x14ac:dyDescent="0.25">
      <c r="A3594">
        <v>3592</v>
      </c>
      <c r="B3594" t="s">
        <v>9516</v>
      </c>
      <c r="C3594" t="s">
        <v>16495</v>
      </c>
      <c r="D3594">
        <v>1</v>
      </c>
      <c r="E3594" t="s">
        <v>16496</v>
      </c>
      <c r="F3594" t="s">
        <v>9516</v>
      </c>
      <c r="G3594">
        <v>2924977</v>
      </c>
      <c r="H3594">
        <v>47939</v>
      </c>
      <c r="I3594">
        <v>3445</v>
      </c>
      <c r="J3594">
        <v>0</v>
      </c>
      <c r="K3594">
        <v>32</v>
      </c>
      <c r="L3594" t="s">
        <v>8618</v>
      </c>
      <c r="M3594">
        <v>81000</v>
      </c>
      <c r="N3594" t="s">
        <v>22</v>
      </c>
      <c r="O3594">
        <v>1114</v>
      </c>
      <c r="P3594" t="s">
        <v>16497</v>
      </c>
      <c r="Q3594">
        <v>1143</v>
      </c>
      <c r="R3594">
        <v>243663815</v>
      </c>
    </row>
    <row r="3595" spans="1:18" x14ac:dyDescent="0.25">
      <c r="A3595">
        <v>3593</v>
      </c>
      <c r="B3595" t="s">
        <v>16498</v>
      </c>
      <c r="C3595" t="s">
        <v>16499</v>
      </c>
      <c r="D3595">
        <v>1</v>
      </c>
      <c r="E3595" t="s">
        <v>16500</v>
      </c>
      <c r="F3595" t="s">
        <v>16501</v>
      </c>
      <c r="G3595">
        <v>54884</v>
      </c>
      <c r="H3595">
        <v>4914</v>
      </c>
      <c r="I3595">
        <v>850</v>
      </c>
      <c r="J3595">
        <v>0</v>
      </c>
      <c r="K3595">
        <v>15</v>
      </c>
      <c r="L3595" t="s">
        <v>16502</v>
      </c>
      <c r="M3595">
        <v>33700</v>
      </c>
      <c r="N3595" t="s">
        <v>22</v>
      </c>
      <c r="O3595">
        <v>608</v>
      </c>
      <c r="P3595" t="s">
        <v>16503</v>
      </c>
      <c r="Q3595">
        <v>1120</v>
      </c>
      <c r="R3595">
        <v>263420673</v>
      </c>
    </row>
    <row r="3596" spans="1:18" x14ac:dyDescent="0.25">
      <c r="A3596">
        <v>3594</v>
      </c>
      <c r="B3596" t="s">
        <v>16504</v>
      </c>
      <c r="C3596" t="s">
        <v>16505</v>
      </c>
      <c r="D3596">
        <v>1</v>
      </c>
      <c r="E3596" t="s">
        <v>16506</v>
      </c>
      <c r="F3596" t="s">
        <v>16504</v>
      </c>
      <c r="G3596">
        <v>38430944</v>
      </c>
      <c r="H3596">
        <v>353715</v>
      </c>
      <c r="I3596">
        <v>8630</v>
      </c>
      <c r="J3596">
        <v>0</v>
      </c>
      <c r="K3596">
        <v>1644</v>
      </c>
      <c r="L3596" t="s">
        <v>16376</v>
      </c>
      <c r="M3596">
        <v>1660000</v>
      </c>
      <c r="N3596" t="s">
        <v>22</v>
      </c>
      <c r="O3596">
        <v>1230</v>
      </c>
      <c r="P3596" t="s">
        <v>16507</v>
      </c>
      <c r="Q3596">
        <v>1142</v>
      </c>
      <c r="R3596">
        <v>1205450263</v>
      </c>
    </row>
    <row r="3597" spans="1:18" x14ac:dyDescent="0.25">
      <c r="A3597">
        <v>3595</v>
      </c>
      <c r="B3597" t="s">
        <v>16508</v>
      </c>
      <c r="C3597" t="s">
        <v>16509</v>
      </c>
      <c r="D3597">
        <v>1</v>
      </c>
      <c r="E3597" t="s">
        <v>16510</v>
      </c>
      <c r="F3597" t="s">
        <v>16511</v>
      </c>
      <c r="G3597">
        <v>6147911</v>
      </c>
      <c r="H3597">
        <v>65831</v>
      </c>
      <c r="I3597">
        <v>2444</v>
      </c>
      <c r="J3597">
        <v>0</v>
      </c>
      <c r="K3597">
        <v>351</v>
      </c>
      <c r="L3597" t="s">
        <v>16441</v>
      </c>
      <c r="M3597">
        <v>310000</v>
      </c>
      <c r="N3597" t="s">
        <v>22</v>
      </c>
      <c r="O3597">
        <v>1278</v>
      </c>
      <c r="P3597" t="s">
        <v>16512</v>
      </c>
      <c r="Q3597">
        <v>1049</v>
      </c>
      <c r="R3597">
        <v>723471490</v>
      </c>
    </row>
    <row r="3598" spans="1:18" x14ac:dyDescent="0.25">
      <c r="A3598">
        <v>3596</v>
      </c>
      <c r="B3598" t="s">
        <v>16513</v>
      </c>
      <c r="C3598" t="s">
        <v>16514</v>
      </c>
      <c r="D3598">
        <v>1</v>
      </c>
      <c r="E3598" t="s">
        <v>16515</v>
      </c>
      <c r="F3598" t="s">
        <v>16513</v>
      </c>
      <c r="G3598">
        <v>2489348</v>
      </c>
      <c r="H3598">
        <v>39991</v>
      </c>
      <c r="I3598">
        <v>2154</v>
      </c>
      <c r="J3598">
        <v>0</v>
      </c>
      <c r="K3598">
        <v>9</v>
      </c>
      <c r="L3598" t="s">
        <v>16516</v>
      </c>
      <c r="M3598">
        <v>72000</v>
      </c>
      <c r="N3598" t="s">
        <v>22</v>
      </c>
      <c r="O3598">
        <v>647</v>
      </c>
      <c r="P3598" t="s">
        <v>16517</v>
      </c>
      <c r="Q3598">
        <v>293</v>
      </c>
      <c r="R3598">
        <v>273675933</v>
      </c>
    </row>
    <row r="3599" spans="1:18" x14ac:dyDescent="0.25">
      <c r="A3599">
        <v>3597</v>
      </c>
      <c r="B3599" t="s">
        <v>16518</v>
      </c>
      <c r="C3599" t="s">
        <v>16519</v>
      </c>
      <c r="D3599">
        <v>1</v>
      </c>
      <c r="E3599" t="s">
        <v>16520</v>
      </c>
      <c r="F3599" t="s">
        <v>16518</v>
      </c>
      <c r="G3599">
        <v>2965106</v>
      </c>
      <c r="H3599">
        <v>48989</v>
      </c>
      <c r="I3599">
        <v>2931</v>
      </c>
      <c r="J3599">
        <v>0</v>
      </c>
      <c r="K3599">
        <v>31</v>
      </c>
      <c r="L3599" t="s">
        <v>12639</v>
      </c>
      <c r="M3599">
        <v>8230</v>
      </c>
      <c r="N3599" t="s">
        <v>22</v>
      </c>
      <c r="O3599">
        <v>1052</v>
      </c>
      <c r="P3599" t="s">
        <v>16521</v>
      </c>
      <c r="Q3599">
        <v>1143</v>
      </c>
      <c r="R3599">
        <v>135246295</v>
      </c>
    </row>
    <row r="3600" spans="1:18" x14ac:dyDescent="0.25">
      <c r="A3600">
        <v>3598</v>
      </c>
      <c r="B3600" t="s">
        <v>16522</v>
      </c>
      <c r="C3600" t="s">
        <v>16523</v>
      </c>
      <c r="D3600">
        <v>1</v>
      </c>
      <c r="E3600" t="s">
        <v>16524</v>
      </c>
      <c r="F3600" t="s">
        <v>16525</v>
      </c>
      <c r="G3600">
        <v>234</v>
      </c>
      <c r="H3600">
        <v>1</v>
      </c>
      <c r="I3600">
        <v>0</v>
      </c>
      <c r="J3600">
        <v>0</v>
      </c>
      <c r="K3600">
        <v>0</v>
      </c>
      <c r="L3600" t="s">
        <v>16526</v>
      </c>
      <c r="M3600">
        <v>59</v>
      </c>
      <c r="N3600" t="s">
        <v>22</v>
      </c>
      <c r="O3600">
        <v>18</v>
      </c>
      <c r="P3600" t="s">
        <v>16527</v>
      </c>
      <c r="Q3600">
        <v>2520</v>
      </c>
      <c r="R3600">
        <v>52167</v>
      </c>
    </row>
    <row r="3601" spans="1:18" x14ac:dyDescent="0.25">
      <c r="A3601">
        <v>3599</v>
      </c>
      <c r="B3601" t="s">
        <v>16528</v>
      </c>
      <c r="C3601" t="s">
        <v>16529</v>
      </c>
      <c r="D3601">
        <v>1</v>
      </c>
      <c r="E3601" t="s">
        <v>16530</v>
      </c>
      <c r="F3601" t="s">
        <v>16528</v>
      </c>
      <c r="G3601">
        <v>79498351</v>
      </c>
      <c r="H3601">
        <v>592492</v>
      </c>
      <c r="I3601">
        <v>39245</v>
      </c>
      <c r="J3601">
        <v>0</v>
      </c>
      <c r="K3601">
        <v>2488</v>
      </c>
      <c r="L3601" t="s">
        <v>10469</v>
      </c>
      <c r="M3601">
        <v>28700</v>
      </c>
      <c r="N3601" t="s">
        <v>22</v>
      </c>
      <c r="O3601">
        <v>203</v>
      </c>
      <c r="P3601" t="s">
        <v>16531</v>
      </c>
      <c r="Q3601">
        <v>1608</v>
      </c>
      <c r="R3601">
        <v>291645992</v>
      </c>
    </row>
    <row r="3602" spans="1:18" x14ac:dyDescent="0.25">
      <c r="A3602">
        <v>3600</v>
      </c>
      <c r="B3602" t="s">
        <v>16532</v>
      </c>
      <c r="C3602" t="s">
        <v>16533</v>
      </c>
      <c r="D3602">
        <v>1</v>
      </c>
      <c r="E3602" t="s">
        <v>16534</v>
      </c>
      <c r="F3602" t="s">
        <v>16532</v>
      </c>
      <c r="G3602">
        <v>6144359</v>
      </c>
      <c r="H3602">
        <v>57772</v>
      </c>
      <c r="I3602">
        <v>5575</v>
      </c>
      <c r="J3602">
        <v>0</v>
      </c>
      <c r="K3602">
        <v>93</v>
      </c>
      <c r="L3602" t="s">
        <v>2289</v>
      </c>
      <c r="M3602">
        <v>258000</v>
      </c>
      <c r="N3602" t="s">
        <v>22</v>
      </c>
      <c r="O3602">
        <v>586</v>
      </c>
      <c r="P3602" t="s">
        <v>16535</v>
      </c>
      <c r="Q3602">
        <v>1248</v>
      </c>
      <c r="R3602">
        <v>1619577789</v>
      </c>
    </row>
    <row r="3603" spans="1:18" x14ac:dyDescent="0.25">
      <c r="A3603">
        <v>3601</v>
      </c>
      <c r="B3603" t="s">
        <v>16536</v>
      </c>
      <c r="C3603" t="s">
        <v>16537</v>
      </c>
      <c r="D3603">
        <v>1</v>
      </c>
      <c r="E3603" t="s">
        <v>16538</v>
      </c>
      <c r="F3603" t="s">
        <v>16536</v>
      </c>
      <c r="G3603">
        <v>56601390</v>
      </c>
      <c r="H3603">
        <v>497489</v>
      </c>
      <c r="I3603">
        <v>26175</v>
      </c>
      <c r="J3603">
        <v>0</v>
      </c>
      <c r="K3603">
        <v>1321</v>
      </c>
      <c r="L3603" t="s">
        <v>16403</v>
      </c>
      <c r="M3603">
        <v>31500</v>
      </c>
      <c r="N3603" t="s">
        <v>22</v>
      </c>
      <c r="O3603">
        <v>207</v>
      </c>
      <c r="P3603" t="s">
        <v>16539</v>
      </c>
      <c r="Q3603">
        <v>1687</v>
      </c>
      <c r="R3603">
        <v>348218430</v>
      </c>
    </row>
    <row r="3604" spans="1:18" x14ac:dyDescent="0.25">
      <c r="A3604">
        <v>3602</v>
      </c>
      <c r="B3604" t="s">
        <v>16540</v>
      </c>
      <c r="C3604" t="s">
        <v>16541</v>
      </c>
      <c r="D3604">
        <v>1</v>
      </c>
      <c r="E3604" t="s">
        <v>16542</v>
      </c>
      <c r="F3604" t="s">
        <v>16543</v>
      </c>
      <c r="G3604">
        <v>6619210</v>
      </c>
      <c r="H3604">
        <v>59507</v>
      </c>
      <c r="I3604">
        <v>1224</v>
      </c>
      <c r="J3604">
        <v>0</v>
      </c>
      <c r="K3604">
        <v>803</v>
      </c>
      <c r="L3604" t="s">
        <v>16544</v>
      </c>
      <c r="M3604">
        <v>27700</v>
      </c>
      <c r="N3604" t="s">
        <v>22</v>
      </c>
      <c r="O3604">
        <v>1</v>
      </c>
      <c r="P3604" t="s">
        <v>16545</v>
      </c>
      <c r="Q3604">
        <v>629</v>
      </c>
      <c r="R3604">
        <v>6611879</v>
      </c>
    </row>
    <row r="3605" spans="1:18" x14ac:dyDescent="0.25">
      <c r="A3605">
        <v>3603</v>
      </c>
      <c r="B3605" t="s">
        <v>16546</v>
      </c>
      <c r="C3605" t="s">
        <v>16547</v>
      </c>
      <c r="D3605">
        <v>1</v>
      </c>
      <c r="E3605" t="s">
        <v>16548</v>
      </c>
      <c r="F3605" t="s">
        <v>16546</v>
      </c>
      <c r="G3605">
        <v>10019857</v>
      </c>
      <c r="H3605">
        <v>97438</v>
      </c>
      <c r="I3605">
        <v>4806</v>
      </c>
      <c r="J3605">
        <v>0</v>
      </c>
      <c r="K3605">
        <v>428</v>
      </c>
      <c r="L3605" t="s">
        <v>16549</v>
      </c>
      <c r="M3605">
        <v>492000</v>
      </c>
      <c r="N3605" t="s">
        <v>22</v>
      </c>
      <c r="O3605">
        <v>1036</v>
      </c>
      <c r="P3605" t="s">
        <v>16550</v>
      </c>
      <c r="Q3605">
        <v>1142</v>
      </c>
      <c r="R3605">
        <v>487558366</v>
      </c>
    </row>
    <row r="3606" spans="1:18" x14ac:dyDescent="0.25">
      <c r="A3606">
        <v>3604</v>
      </c>
      <c r="B3606" t="s">
        <v>16551</v>
      </c>
      <c r="C3606" t="s">
        <v>16552</v>
      </c>
      <c r="D3606">
        <v>1</v>
      </c>
      <c r="E3606" t="s">
        <v>16553</v>
      </c>
      <c r="F3606" t="s">
        <v>16554</v>
      </c>
      <c r="G3606">
        <v>33140</v>
      </c>
      <c r="H3606">
        <v>705</v>
      </c>
      <c r="I3606">
        <v>20</v>
      </c>
      <c r="J3606">
        <v>0</v>
      </c>
      <c r="K3606">
        <v>9</v>
      </c>
      <c r="L3606" t="s">
        <v>12529</v>
      </c>
      <c r="M3606">
        <v>17700</v>
      </c>
      <c r="N3606" t="s">
        <v>22</v>
      </c>
      <c r="O3606">
        <v>672</v>
      </c>
      <c r="P3606" t="s">
        <v>16555</v>
      </c>
      <c r="Q3606">
        <v>363</v>
      </c>
      <c r="R3606">
        <v>71486477</v>
      </c>
    </row>
    <row r="3607" spans="1:18" x14ac:dyDescent="0.25">
      <c r="A3607">
        <v>3605</v>
      </c>
      <c r="B3607" t="s">
        <v>16556</v>
      </c>
      <c r="C3607" t="s">
        <v>16557</v>
      </c>
      <c r="D3607">
        <v>1</v>
      </c>
      <c r="E3607" t="s">
        <v>16558</v>
      </c>
      <c r="F3607" t="s">
        <v>16556</v>
      </c>
      <c r="G3607">
        <v>861405</v>
      </c>
      <c r="H3607">
        <v>11878</v>
      </c>
      <c r="I3607">
        <v>715</v>
      </c>
      <c r="J3607">
        <v>0</v>
      </c>
      <c r="K3607">
        <v>15</v>
      </c>
      <c r="L3607" t="s">
        <v>16559</v>
      </c>
      <c r="M3607">
        <v>60300</v>
      </c>
      <c r="N3607" t="s">
        <v>22</v>
      </c>
      <c r="O3607">
        <v>1383</v>
      </c>
      <c r="P3607" t="s">
        <v>16560</v>
      </c>
      <c r="Q3607">
        <v>1142</v>
      </c>
      <c r="R3607">
        <v>227464013</v>
      </c>
    </row>
    <row r="3608" spans="1:18" x14ac:dyDescent="0.25">
      <c r="A3608">
        <v>3606</v>
      </c>
      <c r="B3608" t="s">
        <v>16561</v>
      </c>
      <c r="C3608" t="s">
        <v>16562</v>
      </c>
      <c r="D3608">
        <v>1</v>
      </c>
      <c r="E3608" t="s">
        <v>16563</v>
      </c>
      <c r="F3608" t="s">
        <v>16561</v>
      </c>
      <c r="G3608">
        <v>4054791</v>
      </c>
      <c r="H3608">
        <v>52285</v>
      </c>
      <c r="I3608">
        <v>4083</v>
      </c>
      <c r="J3608">
        <v>0</v>
      </c>
      <c r="K3608">
        <v>249</v>
      </c>
      <c r="L3608" t="s">
        <v>16564</v>
      </c>
      <c r="M3608">
        <v>500000</v>
      </c>
      <c r="N3608" t="s">
        <v>22</v>
      </c>
      <c r="O3608">
        <v>1095</v>
      </c>
      <c r="P3608" t="s">
        <v>16565</v>
      </c>
      <c r="Q3608">
        <v>2219</v>
      </c>
      <c r="R3608">
        <v>1094612619</v>
      </c>
    </row>
    <row r="3609" spans="1:18" x14ac:dyDescent="0.25">
      <c r="A3609">
        <v>3607</v>
      </c>
      <c r="B3609" t="s">
        <v>16566</v>
      </c>
      <c r="C3609" t="s">
        <v>16567</v>
      </c>
      <c r="D3609">
        <v>1</v>
      </c>
      <c r="E3609" t="s">
        <v>16568</v>
      </c>
      <c r="F3609" t="s">
        <v>16566</v>
      </c>
      <c r="G3609">
        <v>35070164</v>
      </c>
      <c r="H3609">
        <v>339130</v>
      </c>
      <c r="I3609">
        <v>18364</v>
      </c>
      <c r="J3609">
        <v>0</v>
      </c>
      <c r="K3609">
        <v>1379</v>
      </c>
      <c r="L3609" t="s">
        <v>16408</v>
      </c>
      <c r="M3609">
        <v>24300</v>
      </c>
      <c r="N3609" t="s">
        <v>22</v>
      </c>
      <c r="O3609">
        <v>468</v>
      </c>
      <c r="P3609" t="s">
        <v>16569</v>
      </c>
      <c r="Q3609">
        <v>1140</v>
      </c>
      <c r="R3609">
        <v>224998776</v>
      </c>
    </row>
    <row r="3610" spans="1:18" x14ac:dyDescent="0.25">
      <c r="A3610">
        <v>3608</v>
      </c>
      <c r="B3610" t="s">
        <v>16570</v>
      </c>
      <c r="C3610" t="s">
        <v>16571</v>
      </c>
      <c r="D3610">
        <v>1</v>
      </c>
      <c r="E3610" t="s">
        <v>16572</v>
      </c>
      <c r="F3610" t="s">
        <v>16570</v>
      </c>
      <c r="G3610">
        <v>6826668</v>
      </c>
      <c r="H3610">
        <v>101838</v>
      </c>
      <c r="I3610">
        <v>10980</v>
      </c>
      <c r="J3610">
        <v>0</v>
      </c>
      <c r="K3610">
        <v>168</v>
      </c>
      <c r="L3610" t="s">
        <v>16573</v>
      </c>
      <c r="M3610">
        <v>106000</v>
      </c>
      <c r="N3610" t="s">
        <v>22</v>
      </c>
      <c r="O3610">
        <v>1044</v>
      </c>
      <c r="P3610" t="s">
        <v>16574</v>
      </c>
      <c r="Q3610">
        <v>979</v>
      </c>
      <c r="R3610">
        <v>583962247</v>
      </c>
    </row>
    <row r="3611" spans="1:18" x14ac:dyDescent="0.25">
      <c r="A3611">
        <v>3609</v>
      </c>
      <c r="B3611" t="s">
        <v>16575</v>
      </c>
      <c r="C3611" t="s">
        <v>16576</v>
      </c>
      <c r="D3611">
        <v>1</v>
      </c>
      <c r="E3611" t="s">
        <v>16577</v>
      </c>
      <c r="F3611" t="s">
        <v>16578</v>
      </c>
      <c r="G3611">
        <v>3214231</v>
      </c>
      <c r="H3611">
        <v>61029</v>
      </c>
      <c r="I3611">
        <v>11416</v>
      </c>
      <c r="J3611">
        <v>0</v>
      </c>
      <c r="K3611">
        <v>36</v>
      </c>
      <c r="L3611" t="s">
        <v>16441</v>
      </c>
      <c r="M3611">
        <v>310000</v>
      </c>
      <c r="N3611" t="s">
        <v>22</v>
      </c>
      <c r="O3611">
        <v>1278</v>
      </c>
      <c r="P3611" t="s">
        <v>16579</v>
      </c>
      <c r="Q3611">
        <v>1049</v>
      </c>
      <c r="R3611">
        <v>723471490</v>
      </c>
    </row>
    <row r="3612" spans="1:18" x14ac:dyDescent="0.25">
      <c r="A3612">
        <v>3610</v>
      </c>
      <c r="B3612" t="s">
        <v>16580</v>
      </c>
      <c r="C3612" t="s">
        <v>16581</v>
      </c>
      <c r="D3612">
        <v>1</v>
      </c>
      <c r="E3612" t="s">
        <v>16582</v>
      </c>
      <c r="F3612" t="s">
        <v>16580</v>
      </c>
      <c r="G3612">
        <v>83059724</v>
      </c>
      <c r="H3612">
        <v>697880</v>
      </c>
      <c r="I3612">
        <v>73122</v>
      </c>
      <c r="J3612">
        <v>0</v>
      </c>
      <c r="K3612">
        <v>1818</v>
      </c>
      <c r="L3612" t="s">
        <v>2289</v>
      </c>
      <c r="M3612">
        <v>258000</v>
      </c>
      <c r="N3612" t="s">
        <v>22</v>
      </c>
      <c r="O3612">
        <v>586</v>
      </c>
      <c r="P3612" t="s">
        <v>16583</v>
      </c>
      <c r="Q3612">
        <v>1238</v>
      </c>
      <c r="R3612">
        <v>1619577789</v>
      </c>
    </row>
    <row r="3613" spans="1:18" x14ac:dyDescent="0.25">
      <c r="A3613">
        <v>3611</v>
      </c>
      <c r="B3613" t="s">
        <v>16443</v>
      </c>
      <c r="C3613" t="s">
        <v>16584</v>
      </c>
      <c r="D3613">
        <v>1</v>
      </c>
      <c r="E3613" t="s">
        <v>16585</v>
      </c>
      <c r="F3613" t="s">
        <v>16443</v>
      </c>
      <c r="G3613">
        <v>5599482</v>
      </c>
      <c r="H3613">
        <v>94792</v>
      </c>
      <c r="I3613">
        <v>10726</v>
      </c>
      <c r="J3613">
        <v>0</v>
      </c>
      <c r="K3613">
        <v>21</v>
      </c>
      <c r="L3613" t="s">
        <v>4718</v>
      </c>
      <c r="M3613">
        <v>33700</v>
      </c>
      <c r="N3613" t="s">
        <v>22</v>
      </c>
      <c r="O3613">
        <v>551</v>
      </c>
      <c r="P3613" t="s">
        <v>16586</v>
      </c>
      <c r="Q3613">
        <v>1610</v>
      </c>
      <c r="R3613">
        <v>180754552</v>
      </c>
    </row>
    <row r="3614" spans="1:18" x14ac:dyDescent="0.25">
      <c r="A3614">
        <v>3612</v>
      </c>
      <c r="B3614" t="s">
        <v>16587</v>
      </c>
      <c r="C3614" t="s">
        <v>16588</v>
      </c>
      <c r="D3614">
        <v>1</v>
      </c>
      <c r="E3614" t="s">
        <v>16589</v>
      </c>
      <c r="F3614" t="s">
        <v>16587</v>
      </c>
      <c r="G3614">
        <v>3442213</v>
      </c>
      <c r="H3614">
        <v>69661</v>
      </c>
      <c r="I3614">
        <v>7143</v>
      </c>
      <c r="J3614">
        <v>0</v>
      </c>
      <c r="K3614">
        <v>47</v>
      </c>
      <c r="L3614" t="s">
        <v>2135</v>
      </c>
      <c r="M3614">
        <v>16600</v>
      </c>
      <c r="N3614" t="s">
        <v>22</v>
      </c>
      <c r="O3614">
        <v>395</v>
      </c>
      <c r="P3614" t="s">
        <v>16590</v>
      </c>
      <c r="Q3614">
        <v>1684</v>
      </c>
      <c r="R3614">
        <v>240720134</v>
      </c>
    </row>
    <row r="3615" spans="1:18" x14ac:dyDescent="0.25">
      <c r="A3615">
        <v>3613</v>
      </c>
      <c r="B3615" t="s">
        <v>16591</v>
      </c>
      <c r="C3615" t="s">
        <v>16592</v>
      </c>
      <c r="D3615">
        <v>1</v>
      </c>
      <c r="E3615" t="s">
        <v>16593</v>
      </c>
      <c r="F3615" t="s">
        <v>16594</v>
      </c>
      <c r="G3615">
        <v>197903</v>
      </c>
      <c r="H3615">
        <v>2441</v>
      </c>
      <c r="I3615">
        <v>96</v>
      </c>
      <c r="J3615">
        <v>0</v>
      </c>
      <c r="K3615">
        <v>22</v>
      </c>
      <c r="L3615" t="s">
        <v>16595</v>
      </c>
      <c r="M3615">
        <v>14200</v>
      </c>
      <c r="N3615" t="s">
        <v>22</v>
      </c>
      <c r="O3615">
        <v>858</v>
      </c>
      <c r="P3615" t="s">
        <v>16596</v>
      </c>
      <c r="Q3615">
        <v>1142</v>
      </c>
      <c r="R3615">
        <v>130787046</v>
      </c>
    </row>
    <row r="3616" spans="1:18" x14ac:dyDescent="0.25">
      <c r="A3616">
        <v>3614</v>
      </c>
      <c r="B3616" t="s">
        <v>16597</v>
      </c>
      <c r="C3616" t="s">
        <v>16598</v>
      </c>
      <c r="D3616">
        <v>1</v>
      </c>
      <c r="E3616" t="s">
        <v>16599</v>
      </c>
      <c r="F3616" t="s">
        <v>16600</v>
      </c>
      <c r="G3616">
        <v>6053074</v>
      </c>
      <c r="H3616">
        <v>97796</v>
      </c>
      <c r="I3616">
        <v>5381</v>
      </c>
      <c r="J3616">
        <v>0</v>
      </c>
      <c r="K3616">
        <v>567</v>
      </c>
      <c r="L3616" t="s">
        <v>16564</v>
      </c>
      <c r="M3616">
        <v>500000</v>
      </c>
      <c r="N3616" t="s">
        <v>22</v>
      </c>
      <c r="O3616">
        <v>1095</v>
      </c>
      <c r="P3616" t="s">
        <v>16601</v>
      </c>
      <c r="Q3616">
        <v>1686</v>
      </c>
      <c r="R3616">
        <v>1094612619</v>
      </c>
    </row>
    <row r="3617" spans="1:18" x14ac:dyDescent="0.25">
      <c r="A3617">
        <v>3615</v>
      </c>
      <c r="B3617" t="s">
        <v>16602</v>
      </c>
      <c r="C3617" t="s">
        <v>16603</v>
      </c>
      <c r="D3617">
        <v>1</v>
      </c>
      <c r="E3617" t="s">
        <v>16604</v>
      </c>
      <c r="F3617" t="s">
        <v>16602</v>
      </c>
      <c r="G3617">
        <v>4382733</v>
      </c>
      <c r="H3617">
        <v>86269</v>
      </c>
      <c r="I3617">
        <v>16445</v>
      </c>
      <c r="J3617">
        <v>0</v>
      </c>
      <c r="K3617">
        <v>427</v>
      </c>
      <c r="L3617" t="s">
        <v>12529</v>
      </c>
      <c r="M3617">
        <v>17700</v>
      </c>
      <c r="N3617" t="s">
        <v>22</v>
      </c>
      <c r="O3617">
        <v>672</v>
      </c>
      <c r="P3617" t="s">
        <v>16605</v>
      </c>
      <c r="Q3617">
        <v>1140</v>
      </c>
      <c r="R3617">
        <v>71486477</v>
      </c>
    </row>
    <row r="3618" spans="1:18" x14ac:dyDescent="0.25">
      <c r="A3618">
        <v>3616</v>
      </c>
      <c r="B3618" t="s">
        <v>16606</v>
      </c>
      <c r="C3618" t="s">
        <v>16607</v>
      </c>
      <c r="D3618">
        <v>1</v>
      </c>
      <c r="E3618" t="s">
        <v>16608</v>
      </c>
      <c r="F3618" t="s">
        <v>16606</v>
      </c>
      <c r="G3618">
        <v>79814253</v>
      </c>
      <c r="H3618">
        <v>541298</v>
      </c>
      <c r="I3618">
        <v>36532</v>
      </c>
      <c r="J3618">
        <v>0</v>
      </c>
      <c r="K3618">
        <v>1668</v>
      </c>
      <c r="L3618" t="s">
        <v>16466</v>
      </c>
      <c r="M3618">
        <v>67000</v>
      </c>
      <c r="N3618" t="s">
        <v>22</v>
      </c>
      <c r="O3618">
        <v>947</v>
      </c>
      <c r="P3618" t="s">
        <v>16609</v>
      </c>
      <c r="Q3618">
        <v>1001</v>
      </c>
      <c r="R3618">
        <v>609767463</v>
      </c>
    </row>
    <row r="3619" spans="1:18" x14ac:dyDescent="0.25">
      <c r="A3619">
        <v>3617</v>
      </c>
      <c r="B3619" t="s">
        <v>16610</v>
      </c>
      <c r="C3619" t="s">
        <v>16611</v>
      </c>
      <c r="D3619">
        <v>1</v>
      </c>
      <c r="E3619" t="s">
        <v>16612</v>
      </c>
      <c r="F3619" t="s">
        <v>16610</v>
      </c>
      <c r="G3619">
        <v>64122898</v>
      </c>
      <c r="H3619">
        <v>699309</v>
      </c>
      <c r="I3619">
        <v>70865</v>
      </c>
      <c r="J3619">
        <v>0</v>
      </c>
      <c r="K3619">
        <v>3423</v>
      </c>
      <c r="L3619" t="s">
        <v>16613</v>
      </c>
      <c r="M3619">
        <v>360000</v>
      </c>
      <c r="N3619" t="s">
        <v>22</v>
      </c>
      <c r="O3619">
        <v>296</v>
      </c>
      <c r="P3619" t="s">
        <v>16614</v>
      </c>
      <c r="Q3619">
        <v>2496</v>
      </c>
      <c r="R3619">
        <v>879771645</v>
      </c>
    </row>
    <row r="3620" spans="1:18" x14ac:dyDescent="0.25">
      <c r="A3620">
        <v>3618</v>
      </c>
      <c r="B3620" t="s">
        <v>16615</v>
      </c>
      <c r="C3620" t="s">
        <v>16616</v>
      </c>
      <c r="D3620">
        <v>1</v>
      </c>
      <c r="E3620" t="s">
        <v>16617</v>
      </c>
      <c r="F3620" t="s">
        <v>16615</v>
      </c>
      <c r="G3620">
        <v>1191181</v>
      </c>
      <c r="H3620">
        <v>17916</v>
      </c>
      <c r="I3620">
        <v>1166</v>
      </c>
      <c r="J3620">
        <v>0</v>
      </c>
      <c r="K3620">
        <v>40</v>
      </c>
      <c r="L3620" t="s">
        <v>16471</v>
      </c>
      <c r="M3620">
        <v>402000</v>
      </c>
      <c r="N3620" t="s">
        <v>22</v>
      </c>
      <c r="O3620">
        <v>904</v>
      </c>
      <c r="P3620" t="s">
        <v>16618</v>
      </c>
      <c r="Q3620">
        <v>1142</v>
      </c>
      <c r="R3620">
        <v>1379719188</v>
      </c>
    </row>
    <row r="3621" spans="1:18" x14ac:dyDescent="0.25">
      <c r="A3621">
        <v>3619</v>
      </c>
      <c r="B3621" t="s">
        <v>16619</v>
      </c>
      <c r="C3621" t="s">
        <v>16620</v>
      </c>
      <c r="D3621">
        <v>1</v>
      </c>
      <c r="E3621" t="s">
        <v>16621</v>
      </c>
      <c r="F3621" t="s">
        <v>16619</v>
      </c>
      <c r="G3621">
        <v>2552925</v>
      </c>
      <c r="H3621">
        <v>35314</v>
      </c>
      <c r="I3621">
        <v>3614</v>
      </c>
      <c r="J3621">
        <v>0</v>
      </c>
      <c r="K3621">
        <v>8</v>
      </c>
      <c r="L3621" t="s">
        <v>16622</v>
      </c>
      <c r="M3621">
        <v>1990</v>
      </c>
      <c r="N3621" t="s">
        <v>22</v>
      </c>
      <c r="O3621">
        <v>97</v>
      </c>
      <c r="P3621" t="s">
        <v>16623</v>
      </c>
      <c r="Q3621">
        <v>1160</v>
      </c>
      <c r="R3621">
        <v>80749215</v>
      </c>
    </row>
    <row r="3622" spans="1:18" x14ac:dyDescent="0.25">
      <c r="A3622">
        <v>3620</v>
      </c>
      <c r="B3622" t="s">
        <v>16624</v>
      </c>
      <c r="C3622" t="s">
        <v>16625</v>
      </c>
      <c r="D3622">
        <v>1</v>
      </c>
      <c r="E3622" t="s">
        <v>16626</v>
      </c>
      <c r="F3622" t="s">
        <v>16624</v>
      </c>
      <c r="G3622">
        <v>492108</v>
      </c>
      <c r="H3622">
        <v>6278</v>
      </c>
      <c r="I3622">
        <v>459</v>
      </c>
      <c r="J3622">
        <v>0</v>
      </c>
      <c r="K3622">
        <v>7</v>
      </c>
      <c r="L3622" t="s">
        <v>16559</v>
      </c>
      <c r="M3622">
        <v>60300</v>
      </c>
      <c r="N3622" t="s">
        <v>22</v>
      </c>
      <c r="O3622">
        <v>1383</v>
      </c>
      <c r="P3622" t="s">
        <v>16627</v>
      </c>
      <c r="Q3622">
        <v>1140</v>
      </c>
      <c r="R3622">
        <v>227464013</v>
      </c>
    </row>
    <row r="3623" spans="1:18" x14ac:dyDescent="0.25">
      <c r="A3623">
        <v>3621</v>
      </c>
      <c r="B3623" t="s">
        <v>16628</v>
      </c>
      <c r="C3623" t="s">
        <v>16629</v>
      </c>
      <c r="D3623">
        <v>1</v>
      </c>
      <c r="E3623" t="s">
        <v>16630</v>
      </c>
      <c r="F3623" t="s">
        <v>16628</v>
      </c>
      <c r="G3623">
        <v>7418086</v>
      </c>
      <c r="H3623">
        <v>122408</v>
      </c>
      <c r="I3623">
        <v>19502</v>
      </c>
      <c r="J3623">
        <v>0</v>
      </c>
      <c r="K3623">
        <v>35</v>
      </c>
      <c r="L3623" t="s">
        <v>16441</v>
      </c>
      <c r="M3623">
        <v>310000</v>
      </c>
      <c r="N3623" t="s">
        <v>22</v>
      </c>
      <c r="O3623">
        <v>1278</v>
      </c>
      <c r="P3623" t="s">
        <v>16631</v>
      </c>
      <c r="Q3623">
        <v>1662</v>
      </c>
      <c r="R3623">
        <v>723471490</v>
      </c>
    </row>
    <row r="3624" spans="1:18" x14ac:dyDescent="0.25">
      <c r="A3624">
        <v>3622</v>
      </c>
      <c r="B3624" t="s">
        <v>16632</v>
      </c>
      <c r="C3624" t="s">
        <v>16633</v>
      </c>
      <c r="D3624">
        <v>1</v>
      </c>
      <c r="E3624" t="s">
        <v>16634</v>
      </c>
      <c r="F3624" t="s">
        <v>16632</v>
      </c>
      <c r="G3624">
        <v>5880213</v>
      </c>
      <c r="H3624">
        <v>87646</v>
      </c>
      <c r="I3624">
        <v>10997</v>
      </c>
      <c r="J3624">
        <v>0</v>
      </c>
      <c r="K3624">
        <v>141</v>
      </c>
      <c r="L3624" t="s">
        <v>2289</v>
      </c>
      <c r="M3624">
        <v>258000</v>
      </c>
      <c r="N3624" t="s">
        <v>22</v>
      </c>
      <c r="O3624">
        <v>586</v>
      </c>
      <c r="P3624" t="s">
        <v>16635</v>
      </c>
      <c r="Q3624">
        <v>1142</v>
      </c>
      <c r="R3624">
        <v>1619577789</v>
      </c>
    </row>
    <row r="3625" spans="1:18" x14ac:dyDescent="0.25">
      <c r="A3625">
        <v>3623</v>
      </c>
      <c r="B3625" t="s">
        <v>16636</v>
      </c>
      <c r="C3625" t="s">
        <v>16637</v>
      </c>
      <c r="D3625">
        <v>1</v>
      </c>
      <c r="E3625" t="s">
        <v>16638</v>
      </c>
      <c r="F3625" t="s">
        <v>16636</v>
      </c>
      <c r="G3625">
        <v>12952509</v>
      </c>
      <c r="H3625">
        <v>165780</v>
      </c>
      <c r="I3625">
        <v>22295</v>
      </c>
      <c r="J3625">
        <v>0</v>
      </c>
      <c r="K3625">
        <v>245</v>
      </c>
      <c r="L3625" t="s">
        <v>16564</v>
      </c>
      <c r="M3625">
        <v>500000</v>
      </c>
      <c r="N3625" t="s">
        <v>22</v>
      </c>
      <c r="O3625">
        <v>1095</v>
      </c>
      <c r="P3625" t="s">
        <v>16639</v>
      </c>
      <c r="Q3625">
        <v>1662</v>
      </c>
      <c r="R3625">
        <v>1094612619</v>
      </c>
    </row>
    <row r="3626" spans="1:18" x14ac:dyDescent="0.25">
      <c r="A3626">
        <v>3624</v>
      </c>
      <c r="B3626" t="s">
        <v>16640</v>
      </c>
      <c r="C3626" t="s">
        <v>16641</v>
      </c>
      <c r="D3626">
        <v>1</v>
      </c>
      <c r="E3626" t="s">
        <v>16642</v>
      </c>
      <c r="F3626" t="s">
        <v>16640</v>
      </c>
      <c r="G3626">
        <v>35610885</v>
      </c>
      <c r="H3626">
        <v>325388</v>
      </c>
      <c r="I3626">
        <v>31278</v>
      </c>
      <c r="J3626">
        <v>0</v>
      </c>
      <c r="K3626">
        <v>413</v>
      </c>
      <c r="L3626" t="s">
        <v>16376</v>
      </c>
      <c r="M3626">
        <v>1660000</v>
      </c>
      <c r="N3626" t="s">
        <v>22</v>
      </c>
      <c r="O3626">
        <v>1230</v>
      </c>
      <c r="P3626" t="s">
        <v>16643</v>
      </c>
      <c r="Q3626">
        <v>1142</v>
      </c>
      <c r="R3626">
        <v>1205450263</v>
      </c>
    </row>
    <row r="3627" spans="1:18" x14ac:dyDescent="0.25">
      <c r="A3627">
        <v>3625</v>
      </c>
      <c r="B3627" t="s">
        <v>16644</v>
      </c>
      <c r="C3627" t="s">
        <v>16645</v>
      </c>
      <c r="D3627">
        <v>1</v>
      </c>
      <c r="E3627" t="e">
        <f>-Y_3s3AGMnE</f>
        <v>#NAME?</v>
      </c>
      <c r="F3627" t="s">
        <v>16644</v>
      </c>
      <c r="G3627">
        <v>6756479</v>
      </c>
      <c r="H3627">
        <v>118869</v>
      </c>
      <c r="I3627">
        <v>17269</v>
      </c>
      <c r="J3627">
        <v>0</v>
      </c>
      <c r="K3627">
        <v>146</v>
      </c>
      <c r="L3627" t="s">
        <v>16646</v>
      </c>
      <c r="M3627">
        <v>57000</v>
      </c>
      <c r="N3627" t="s">
        <v>22</v>
      </c>
      <c r="O3627">
        <v>406</v>
      </c>
      <c r="P3627" t="s">
        <v>16647</v>
      </c>
      <c r="Q3627">
        <v>1055</v>
      </c>
      <c r="R3627">
        <v>232096460</v>
      </c>
    </row>
    <row r="3628" spans="1:18" x14ac:dyDescent="0.25">
      <c r="A3628">
        <v>3626</v>
      </c>
      <c r="B3628" t="s">
        <v>16648</v>
      </c>
      <c r="C3628" t="s">
        <v>16649</v>
      </c>
      <c r="D3628">
        <v>1</v>
      </c>
      <c r="E3628" t="s">
        <v>16650</v>
      </c>
      <c r="F3628" t="s">
        <v>16648</v>
      </c>
      <c r="G3628">
        <v>3161629</v>
      </c>
      <c r="H3628">
        <v>50754</v>
      </c>
      <c r="I3628">
        <v>1783</v>
      </c>
      <c r="J3628">
        <v>0</v>
      </c>
      <c r="K3628">
        <v>46</v>
      </c>
      <c r="L3628" t="s">
        <v>16651</v>
      </c>
      <c r="M3628">
        <v>18600</v>
      </c>
      <c r="N3628" t="s">
        <v>22</v>
      </c>
      <c r="O3628">
        <v>903</v>
      </c>
      <c r="P3628" t="s">
        <v>16652</v>
      </c>
      <c r="Q3628">
        <v>1142</v>
      </c>
      <c r="R3628">
        <v>116017463</v>
      </c>
    </row>
    <row r="3629" spans="1:18" x14ac:dyDescent="0.25">
      <c r="A3629">
        <v>3627</v>
      </c>
      <c r="B3629" t="s">
        <v>16653</v>
      </c>
      <c r="C3629" t="s">
        <v>16654</v>
      </c>
      <c r="D3629">
        <v>1</v>
      </c>
      <c r="E3629" t="s">
        <v>16655</v>
      </c>
      <c r="F3629" t="s">
        <v>16653</v>
      </c>
      <c r="G3629">
        <v>3684506</v>
      </c>
      <c r="H3629">
        <v>73145</v>
      </c>
      <c r="I3629">
        <v>1622</v>
      </c>
      <c r="J3629">
        <v>0</v>
      </c>
      <c r="K3629">
        <v>25</v>
      </c>
      <c r="L3629" t="s">
        <v>16622</v>
      </c>
      <c r="M3629">
        <v>1990</v>
      </c>
      <c r="N3629" t="s">
        <v>22</v>
      </c>
      <c r="O3629">
        <v>97</v>
      </c>
      <c r="P3629" t="s">
        <v>16656</v>
      </c>
      <c r="Q3629">
        <v>1160</v>
      </c>
      <c r="R3629">
        <v>80749215</v>
      </c>
    </row>
    <row r="3630" spans="1:18" x14ac:dyDescent="0.25">
      <c r="A3630">
        <v>3628</v>
      </c>
      <c r="B3630" t="s">
        <v>16657</v>
      </c>
      <c r="C3630" t="s">
        <v>16658</v>
      </c>
      <c r="D3630">
        <v>1</v>
      </c>
      <c r="E3630" t="s">
        <v>16659</v>
      </c>
      <c r="F3630" t="s">
        <v>16660</v>
      </c>
      <c r="G3630">
        <v>930436</v>
      </c>
      <c r="H3630">
        <v>23809</v>
      </c>
      <c r="I3630">
        <v>1896</v>
      </c>
      <c r="J3630">
        <v>0</v>
      </c>
      <c r="K3630">
        <v>12</v>
      </c>
      <c r="L3630" t="s">
        <v>2135</v>
      </c>
      <c r="M3630">
        <v>16600</v>
      </c>
      <c r="N3630" t="s">
        <v>22</v>
      </c>
      <c r="O3630">
        <v>395</v>
      </c>
      <c r="P3630" t="s">
        <v>16661</v>
      </c>
      <c r="Q3630">
        <v>2155</v>
      </c>
      <c r="R3630">
        <v>240720134</v>
      </c>
    </row>
    <row r="3631" spans="1:18" x14ac:dyDescent="0.25">
      <c r="A3631">
        <v>3629</v>
      </c>
      <c r="B3631" t="s">
        <v>16662</v>
      </c>
      <c r="C3631" t="s">
        <v>16663</v>
      </c>
      <c r="D3631">
        <v>1</v>
      </c>
      <c r="E3631" t="s">
        <v>16664</v>
      </c>
      <c r="F3631" t="s">
        <v>16665</v>
      </c>
      <c r="G3631">
        <v>23441721</v>
      </c>
      <c r="H3631">
        <v>240441</v>
      </c>
      <c r="I3631">
        <v>35154</v>
      </c>
      <c r="J3631">
        <v>0</v>
      </c>
      <c r="K3631">
        <v>731</v>
      </c>
      <c r="L3631" t="s">
        <v>16564</v>
      </c>
      <c r="M3631">
        <v>500000</v>
      </c>
      <c r="N3631" t="s">
        <v>22</v>
      </c>
      <c r="O3631">
        <v>1095</v>
      </c>
      <c r="P3631" t="s">
        <v>16666</v>
      </c>
      <c r="Q3631">
        <v>1670</v>
      </c>
      <c r="R3631">
        <v>1094612619</v>
      </c>
    </row>
    <row r="3632" spans="1:18" x14ac:dyDescent="0.25">
      <c r="A3632">
        <v>3630</v>
      </c>
      <c r="B3632" t="s">
        <v>16667</v>
      </c>
      <c r="C3632" t="s">
        <v>16668</v>
      </c>
      <c r="D3632">
        <v>1</v>
      </c>
      <c r="E3632" t="s">
        <v>16669</v>
      </c>
      <c r="F3632" t="s">
        <v>16667</v>
      </c>
      <c r="G3632">
        <v>19400140</v>
      </c>
      <c r="H3632">
        <v>232444</v>
      </c>
      <c r="I3632">
        <v>19790</v>
      </c>
      <c r="J3632">
        <v>0</v>
      </c>
      <c r="K3632">
        <v>543</v>
      </c>
      <c r="L3632" t="s">
        <v>2289</v>
      </c>
      <c r="M3632">
        <v>258000</v>
      </c>
      <c r="N3632" t="s">
        <v>22</v>
      </c>
      <c r="O3632">
        <v>586</v>
      </c>
      <c r="P3632" t="s">
        <v>16670</v>
      </c>
      <c r="Q3632">
        <v>1142</v>
      </c>
      <c r="R3632">
        <v>1619577789</v>
      </c>
    </row>
    <row r="3633" spans="1:18" x14ac:dyDescent="0.25">
      <c r="A3633">
        <v>3631</v>
      </c>
      <c r="B3633" t="s">
        <v>16671</v>
      </c>
      <c r="C3633" t="s">
        <v>16672</v>
      </c>
      <c r="D3633">
        <v>1</v>
      </c>
      <c r="E3633" t="s">
        <v>16673</v>
      </c>
      <c r="F3633" t="s">
        <v>16674</v>
      </c>
      <c r="G3633">
        <v>7876442</v>
      </c>
      <c r="H3633">
        <v>124258</v>
      </c>
      <c r="I3633">
        <v>14041</v>
      </c>
      <c r="J3633">
        <v>0</v>
      </c>
      <c r="K3633">
        <v>444</v>
      </c>
      <c r="L3633" t="s">
        <v>16573</v>
      </c>
      <c r="M3633">
        <v>106000</v>
      </c>
      <c r="N3633" t="s">
        <v>22</v>
      </c>
      <c r="O3633">
        <v>1044</v>
      </c>
      <c r="P3633" t="s">
        <v>16675</v>
      </c>
      <c r="Q3633">
        <v>2219</v>
      </c>
      <c r="R3633">
        <v>583962247</v>
      </c>
    </row>
    <row r="3634" spans="1:18" x14ac:dyDescent="0.25">
      <c r="A3634">
        <v>3632</v>
      </c>
      <c r="B3634" t="s">
        <v>16676</v>
      </c>
      <c r="C3634" t="s">
        <v>16677</v>
      </c>
      <c r="D3634">
        <v>1</v>
      </c>
      <c r="E3634" t="s">
        <v>16678</v>
      </c>
      <c r="F3634" t="s">
        <v>16679</v>
      </c>
      <c r="G3634">
        <v>42654346</v>
      </c>
      <c r="H3634">
        <v>281297</v>
      </c>
      <c r="I3634">
        <v>9897</v>
      </c>
      <c r="J3634">
        <v>0</v>
      </c>
      <c r="K3634">
        <v>2793</v>
      </c>
      <c r="L3634" t="s">
        <v>16595</v>
      </c>
      <c r="M3634">
        <v>14200</v>
      </c>
      <c r="N3634" t="s">
        <v>22</v>
      </c>
      <c r="O3634">
        <v>858</v>
      </c>
      <c r="P3634" t="s">
        <v>16680</v>
      </c>
      <c r="Q3634">
        <v>2433</v>
      </c>
      <c r="R3634">
        <v>130787046</v>
      </c>
    </row>
    <row r="3635" spans="1:18" x14ac:dyDescent="0.25">
      <c r="A3635">
        <v>3633</v>
      </c>
      <c r="B3635" t="s">
        <v>16681</v>
      </c>
      <c r="C3635" t="s">
        <v>16682</v>
      </c>
      <c r="D3635">
        <v>1</v>
      </c>
      <c r="E3635" t="s">
        <v>16683</v>
      </c>
      <c r="F3635" t="s">
        <v>16684</v>
      </c>
      <c r="G3635">
        <v>16701764</v>
      </c>
      <c r="H3635">
        <v>176165</v>
      </c>
      <c r="I3635">
        <v>19320</v>
      </c>
      <c r="J3635">
        <v>0</v>
      </c>
      <c r="K3635">
        <v>759</v>
      </c>
      <c r="L3635" t="s">
        <v>12529</v>
      </c>
      <c r="M3635">
        <v>17700</v>
      </c>
      <c r="N3635" t="s">
        <v>22</v>
      </c>
      <c r="O3635">
        <v>672</v>
      </c>
      <c r="P3635" t="s">
        <v>16685</v>
      </c>
      <c r="Q3635">
        <v>1140</v>
      </c>
      <c r="R3635">
        <v>71486477</v>
      </c>
    </row>
    <row r="3636" spans="1:18" x14ac:dyDescent="0.25">
      <c r="A3636">
        <v>3634</v>
      </c>
      <c r="B3636" t="s">
        <v>16686</v>
      </c>
      <c r="C3636" t="s">
        <v>16687</v>
      </c>
      <c r="D3636">
        <v>1</v>
      </c>
      <c r="E3636" t="s">
        <v>16688</v>
      </c>
      <c r="F3636" t="s">
        <v>16686</v>
      </c>
      <c r="G3636">
        <v>49309</v>
      </c>
      <c r="H3636">
        <v>338</v>
      </c>
      <c r="I3636">
        <v>44</v>
      </c>
      <c r="J3636">
        <v>0</v>
      </c>
      <c r="K3636">
        <v>3</v>
      </c>
      <c r="L3636" t="s">
        <v>16559</v>
      </c>
      <c r="M3636">
        <v>60300</v>
      </c>
      <c r="N3636" t="s">
        <v>22</v>
      </c>
      <c r="O3636">
        <v>1383</v>
      </c>
      <c r="P3636" t="s">
        <v>16689</v>
      </c>
      <c r="Q3636">
        <v>1140</v>
      </c>
      <c r="R3636">
        <v>227464013</v>
      </c>
    </row>
    <row r="3637" spans="1:18" x14ac:dyDescent="0.25">
      <c r="A3637">
        <v>3635</v>
      </c>
      <c r="B3637" t="s">
        <v>16690</v>
      </c>
      <c r="C3637" t="s">
        <v>16691</v>
      </c>
      <c r="D3637">
        <v>1</v>
      </c>
      <c r="E3637" t="s">
        <v>16692</v>
      </c>
      <c r="F3637" t="s">
        <v>16690</v>
      </c>
      <c r="G3637">
        <v>252117</v>
      </c>
      <c r="H3637">
        <v>2691</v>
      </c>
      <c r="I3637">
        <v>159</v>
      </c>
      <c r="J3637">
        <v>0</v>
      </c>
      <c r="K3637">
        <v>11</v>
      </c>
      <c r="L3637" t="s">
        <v>2135</v>
      </c>
      <c r="M3637">
        <v>16600</v>
      </c>
      <c r="N3637" t="s">
        <v>22</v>
      </c>
      <c r="O3637">
        <v>395</v>
      </c>
      <c r="P3637" t="s">
        <v>16693</v>
      </c>
      <c r="Q3637">
        <v>2318</v>
      </c>
      <c r="R3637">
        <v>240720134</v>
      </c>
    </row>
    <row r="3638" spans="1:18" x14ac:dyDescent="0.25">
      <c r="A3638">
        <v>3636</v>
      </c>
      <c r="B3638" t="s">
        <v>16694</v>
      </c>
      <c r="C3638" t="s">
        <v>16695</v>
      </c>
      <c r="D3638">
        <v>1</v>
      </c>
      <c r="E3638" t="s">
        <v>16696</v>
      </c>
      <c r="F3638" t="s">
        <v>16694</v>
      </c>
      <c r="G3638">
        <v>5624200</v>
      </c>
      <c r="H3638">
        <v>94217</v>
      </c>
      <c r="I3638">
        <v>12930</v>
      </c>
      <c r="J3638">
        <v>0</v>
      </c>
      <c r="K3638">
        <v>76</v>
      </c>
      <c r="L3638" t="s">
        <v>16441</v>
      </c>
      <c r="M3638">
        <v>310000</v>
      </c>
      <c r="N3638" t="s">
        <v>22</v>
      </c>
      <c r="O3638">
        <v>1278</v>
      </c>
      <c r="P3638" t="s">
        <v>16697</v>
      </c>
      <c r="Q3638">
        <v>1662</v>
      </c>
      <c r="R3638">
        <v>723471490</v>
      </c>
    </row>
    <row r="3639" spans="1:18" x14ac:dyDescent="0.25">
      <c r="A3639">
        <v>3637</v>
      </c>
      <c r="B3639" t="s">
        <v>16615</v>
      </c>
      <c r="C3639" t="s">
        <v>16698</v>
      </c>
      <c r="D3639">
        <v>1</v>
      </c>
      <c r="E3639" t="s">
        <v>16699</v>
      </c>
      <c r="F3639" t="s">
        <v>16615</v>
      </c>
      <c r="G3639">
        <v>27855880</v>
      </c>
      <c r="H3639">
        <v>332363</v>
      </c>
      <c r="I3639">
        <v>36984</v>
      </c>
      <c r="J3639">
        <v>0</v>
      </c>
      <c r="K3639">
        <v>124</v>
      </c>
      <c r="L3639" t="s">
        <v>16700</v>
      </c>
      <c r="M3639">
        <v>61800</v>
      </c>
      <c r="N3639" t="s">
        <v>22</v>
      </c>
      <c r="O3639">
        <v>1146</v>
      </c>
      <c r="P3639" t="s">
        <v>16701</v>
      </c>
      <c r="Q3639">
        <v>1143</v>
      </c>
      <c r="R3639">
        <v>249558738</v>
      </c>
    </row>
    <row r="3640" spans="1:18" x14ac:dyDescent="0.25">
      <c r="A3640">
        <v>3638</v>
      </c>
      <c r="B3640" t="s">
        <v>16702</v>
      </c>
      <c r="C3640" t="s">
        <v>16703</v>
      </c>
      <c r="D3640">
        <v>1</v>
      </c>
      <c r="E3640" t="s">
        <v>16704</v>
      </c>
      <c r="F3640" t="s">
        <v>16702</v>
      </c>
      <c r="G3640">
        <v>18001301</v>
      </c>
      <c r="H3640">
        <v>192239</v>
      </c>
      <c r="I3640">
        <v>8557</v>
      </c>
      <c r="J3640">
        <v>0</v>
      </c>
      <c r="K3640">
        <v>528</v>
      </c>
      <c r="L3640" t="s">
        <v>16705</v>
      </c>
      <c r="M3640">
        <v>465000</v>
      </c>
      <c r="N3640" t="s">
        <v>22</v>
      </c>
      <c r="O3640">
        <v>1369</v>
      </c>
      <c r="P3640" t="s">
        <v>16706</v>
      </c>
      <c r="Q3640">
        <v>1040</v>
      </c>
      <c r="R3640">
        <v>467588406</v>
      </c>
    </row>
    <row r="3641" spans="1:18" x14ac:dyDescent="0.25">
      <c r="A3641">
        <v>3639</v>
      </c>
      <c r="B3641" t="s">
        <v>16707</v>
      </c>
      <c r="C3641" t="s">
        <v>16708</v>
      </c>
      <c r="D3641">
        <v>1</v>
      </c>
      <c r="E3641" t="s">
        <v>16709</v>
      </c>
      <c r="F3641" t="s">
        <v>16710</v>
      </c>
      <c r="G3641">
        <v>15</v>
      </c>
      <c r="H3641">
        <v>0</v>
      </c>
      <c r="I3641">
        <v>0</v>
      </c>
      <c r="J3641">
        <v>0</v>
      </c>
      <c r="K3641">
        <v>0</v>
      </c>
      <c r="L3641" t="s">
        <v>16711</v>
      </c>
      <c r="M3641">
        <v>1620</v>
      </c>
      <c r="N3641" t="s">
        <v>22</v>
      </c>
      <c r="O3641">
        <v>1249</v>
      </c>
      <c r="P3641" t="s">
        <v>16712</v>
      </c>
      <c r="Q3641">
        <v>143</v>
      </c>
      <c r="R3641">
        <v>589467</v>
      </c>
    </row>
    <row r="3642" spans="1:18" x14ac:dyDescent="0.25">
      <c r="A3642">
        <v>3640</v>
      </c>
      <c r="B3642" t="s">
        <v>16713</v>
      </c>
      <c r="C3642" t="s">
        <v>16714</v>
      </c>
      <c r="D3642">
        <v>1</v>
      </c>
      <c r="E3642" t="s">
        <v>16715</v>
      </c>
      <c r="F3642" t="s">
        <v>16716</v>
      </c>
      <c r="G3642">
        <v>26191054</v>
      </c>
      <c r="H3642">
        <v>274601</v>
      </c>
      <c r="I3642">
        <v>42404</v>
      </c>
      <c r="J3642">
        <v>0</v>
      </c>
      <c r="K3642">
        <v>303</v>
      </c>
      <c r="L3642" t="s">
        <v>16441</v>
      </c>
      <c r="M3642">
        <v>310000</v>
      </c>
      <c r="N3642" t="s">
        <v>22</v>
      </c>
      <c r="O3642">
        <v>1278</v>
      </c>
      <c r="P3642" t="s">
        <v>16717</v>
      </c>
      <c r="Q3642">
        <v>1049</v>
      </c>
      <c r="R3642">
        <v>723471490</v>
      </c>
    </row>
    <row r="3643" spans="1:18" x14ac:dyDescent="0.25">
      <c r="A3643">
        <v>3641</v>
      </c>
      <c r="B3643" t="s">
        <v>16718</v>
      </c>
      <c r="C3643" t="s">
        <v>16719</v>
      </c>
      <c r="D3643">
        <v>1</v>
      </c>
      <c r="E3643" t="s">
        <v>16720</v>
      </c>
      <c r="F3643" t="s">
        <v>16721</v>
      </c>
      <c r="G3643">
        <v>1212508</v>
      </c>
      <c r="H3643">
        <v>11525</v>
      </c>
      <c r="I3643">
        <v>1973</v>
      </c>
      <c r="J3643">
        <v>0</v>
      </c>
      <c r="K3643">
        <v>10</v>
      </c>
      <c r="L3643" t="s">
        <v>16722</v>
      </c>
      <c r="M3643">
        <v>90200</v>
      </c>
      <c r="N3643" t="s">
        <v>22</v>
      </c>
      <c r="O3643">
        <v>1253</v>
      </c>
      <c r="P3643" t="s">
        <v>16723</v>
      </c>
      <c r="Q3643">
        <v>1001</v>
      </c>
      <c r="R3643">
        <v>628436638</v>
      </c>
    </row>
    <row r="3644" spans="1:18" x14ac:dyDescent="0.25">
      <c r="A3644">
        <v>3642</v>
      </c>
      <c r="B3644" t="s">
        <v>16724</v>
      </c>
      <c r="C3644" t="s">
        <v>16725</v>
      </c>
      <c r="D3644">
        <v>1</v>
      </c>
      <c r="E3644" t="s">
        <v>16726</v>
      </c>
      <c r="F3644" t="s">
        <v>16724</v>
      </c>
      <c r="G3644">
        <v>3262719</v>
      </c>
      <c r="H3644">
        <v>47333</v>
      </c>
      <c r="I3644">
        <v>6588</v>
      </c>
      <c r="J3644">
        <v>0</v>
      </c>
      <c r="K3644">
        <v>39</v>
      </c>
      <c r="L3644" t="s">
        <v>16595</v>
      </c>
      <c r="M3644">
        <v>14200</v>
      </c>
      <c r="N3644" t="s">
        <v>22</v>
      </c>
      <c r="O3644">
        <v>858</v>
      </c>
      <c r="P3644" t="s">
        <v>16727</v>
      </c>
      <c r="Q3644">
        <v>1142</v>
      </c>
      <c r="R3644">
        <v>130787046</v>
      </c>
    </row>
    <row r="3645" spans="1:18" x14ac:dyDescent="0.25">
      <c r="A3645">
        <v>3643</v>
      </c>
      <c r="B3645" t="s">
        <v>16728</v>
      </c>
      <c r="C3645" t="s">
        <v>16729</v>
      </c>
      <c r="D3645">
        <v>1</v>
      </c>
      <c r="E3645" t="s">
        <v>16730</v>
      </c>
      <c r="F3645" t="s">
        <v>16728</v>
      </c>
      <c r="G3645">
        <v>1423862</v>
      </c>
      <c r="H3645">
        <v>19025</v>
      </c>
      <c r="I3645">
        <v>995</v>
      </c>
      <c r="J3645">
        <v>0</v>
      </c>
      <c r="K3645">
        <v>10</v>
      </c>
      <c r="L3645" t="s">
        <v>16731</v>
      </c>
      <c r="M3645">
        <v>2500</v>
      </c>
      <c r="N3645" t="s">
        <v>22</v>
      </c>
      <c r="O3645">
        <v>239</v>
      </c>
      <c r="P3645" t="s">
        <v>16732</v>
      </c>
      <c r="Q3645">
        <v>2219</v>
      </c>
      <c r="R3645">
        <v>668438574</v>
      </c>
    </row>
    <row r="3646" spans="1:18" x14ac:dyDescent="0.25">
      <c r="A3646">
        <v>3644</v>
      </c>
      <c r="B3646" t="s">
        <v>16733</v>
      </c>
      <c r="C3646" t="s">
        <v>16734</v>
      </c>
      <c r="D3646">
        <v>1</v>
      </c>
      <c r="E3646" t="s">
        <v>16735</v>
      </c>
      <c r="F3646" t="s">
        <v>16733</v>
      </c>
      <c r="G3646">
        <v>2727628</v>
      </c>
      <c r="H3646">
        <v>35617</v>
      </c>
      <c r="I3646">
        <v>3643</v>
      </c>
      <c r="J3646">
        <v>0</v>
      </c>
      <c r="K3646">
        <v>42</v>
      </c>
      <c r="L3646" t="s">
        <v>16376</v>
      </c>
      <c r="M3646">
        <v>1660000</v>
      </c>
      <c r="N3646" t="s">
        <v>22</v>
      </c>
      <c r="O3646">
        <v>1230</v>
      </c>
      <c r="P3646" t="s">
        <v>16736</v>
      </c>
      <c r="Q3646">
        <v>1142</v>
      </c>
      <c r="R3646">
        <v>1205450263</v>
      </c>
    </row>
    <row r="3647" spans="1:18" x14ac:dyDescent="0.25">
      <c r="A3647">
        <v>3645</v>
      </c>
      <c r="B3647" t="s">
        <v>16737</v>
      </c>
      <c r="C3647" t="s">
        <v>16738</v>
      </c>
      <c r="D3647">
        <v>1</v>
      </c>
      <c r="E3647" t="s">
        <v>16739</v>
      </c>
      <c r="F3647" t="s">
        <v>16740</v>
      </c>
      <c r="G3647">
        <v>19078</v>
      </c>
      <c r="H3647">
        <v>579</v>
      </c>
      <c r="I3647">
        <v>6</v>
      </c>
      <c r="J3647">
        <v>0</v>
      </c>
      <c r="K3647">
        <v>11</v>
      </c>
      <c r="L3647" t="s">
        <v>16741</v>
      </c>
      <c r="M3647">
        <v>103000</v>
      </c>
      <c r="N3647" t="s">
        <v>22</v>
      </c>
      <c r="O3647">
        <v>637</v>
      </c>
      <c r="P3647" t="s">
        <v>16742</v>
      </c>
      <c r="Q3647">
        <v>505</v>
      </c>
      <c r="R3647">
        <v>55478232</v>
      </c>
    </row>
    <row r="3648" spans="1:18" x14ac:dyDescent="0.25">
      <c r="A3648">
        <v>3646</v>
      </c>
      <c r="B3648" t="s">
        <v>16743</v>
      </c>
      <c r="C3648" t="s">
        <v>16744</v>
      </c>
      <c r="D3648">
        <v>1</v>
      </c>
      <c r="E3648" t="s">
        <v>16745</v>
      </c>
      <c r="F3648" t="s">
        <v>16743</v>
      </c>
      <c r="G3648">
        <v>616687</v>
      </c>
      <c r="H3648">
        <v>5266</v>
      </c>
      <c r="I3648">
        <v>207</v>
      </c>
      <c r="J3648">
        <v>0</v>
      </c>
      <c r="K3648">
        <v>0</v>
      </c>
      <c r="L3648" t="s">
        <v>16408</v>
      </c>
      <c r="M3648">
        <v>24300</v>
      </c>
      <c r="N3648" t="s">
        <v>22</v>
      </c>
      <c r="O3648">
        <v>468</v>
      </c>
      <c r="P3648" t="s">
        <v>16746</v>
      </c>
      <c r="Q3648">
        <v>1140</v>
      </c>
      <c r="R3648">
        <v>224998776</v>
      </c>
    </row>
    <row r="3649" spans="1:18" x14ac:dyDescent="0.25">
      <c r="A3649">
        <v>3647</v>
      </c>
      <c r="B3649" t="s">
        <v>5972</v>
      </c>
      <c r="C3649" t="s">
        <v>16747</v>
      </c>
      <c r="D3649">
        <v>1</v>
      </c>
      <c r="E3649" t="s">
        <v>16748</v>
      </c>
      <c r="F3649" t="s">
        <v>5972</v>
      </c>
      <c r="G3649">
        <v>1410206</v>
      </c>
      <c r="H3649">
        <v>20741</v>
      </c>
      <c r="I3649">
        <v>2038</v>
      </c>
      <c r="J3649">
        <v>0</v>
      </c>
      <c r="K3649">
        <v>77</v>
      </c>
      <c r="L3649" t="s">
        <v>4602</v>
      </c>
      <c r="M3649">
        <v>3630</v>
      </c>
      <c r="N3649" t="s">
        <v>22</v>
      </c>
      <c r="O3649">
        <v>42</v>
      </c>
      <c r="P3649" t="s">
        <v>16749</v>
      </c>
      <c r="Q3649">
        <v>1689</v>
      </c>
      <c r="R3649">
        <v>12811443</v>
      </c>
    </row>
    <row r="3650" spans="1:18" x14ac:dyDescent="0.25">
      <c r="A3650">
        <v>3648</v>
      </c>
      <c r="B3650" t="s">
        <v>16750</v>
      </c>
      <c r="C3650" t="s">
        <v>16751</v>
      </c>
      <c r="D3650">
        <v>1</v>
      </c>
      <c r="E3650" t="s">
        <v>16752</v>
      </c>
      <c r="F3650" t="s">
        <v>16753</v>
      </c>
      <c r="G3650">
        <v>395184</v>
      </c>
      <c r="H3650">
        <v>7635</v>
      </c>
      <c r="I3650">
        <v>902</v>
      </c>
      <c r="J3650">
        <v>0</v>
      </c>
      <c r="K3650">
        <v>11</v>
      </c>
      <c r="L3650" t="s">
        <v>16393</v>
      </c>
      <c r="M3650">
        <v>7130</v>
      </c>
      <c r="N3650" t="s">
        <v>22</v>
      </c>
      <c r="O3650">
        <v>289</v>
      </c>
      <c r="P3650" t="s">
        <v>16754</v>
      </c>
      <c r="Q3650">
        <v>2181</v>
      </c>
      <c r="R3650">
        <v>39024896</v>
      </c>
    </row>
    <row r="3651" spans="1:18" x14ac:dyDescent="0.25">
      <c r="A3651">
        <v>3649</v>
      </c>
      <c r="B3651" t="s">
        <v>16755</v>
      </c>
      <c r="C3651" t="s">
        <v>16756</v>
      </c>
      <c r="D3651">
        <v>1</v>
      </c>
      <c r="E3651" t="s">
        <v>16757</v>
      </c>
      <c r="F3651" t="s">
        <v>16755</v>
      </c>
      <c r="G3651">
        <v>2659249</v>
      </c>
      <c r="H3651">
        <v>34072</v>
      </c>
      <c r="I3651">
        <v>3601</v>
      </c>
      <c r="J3651">
        <v>0</v>
      </c>
      <c r="K3651">
        <v>58</v>
      </c>
      <c r="L3651" t="s">
        <v>12634</v>
      </c>
      <c r="M3651">
        <v>36900</v>
      </c>
      <c r="N3651" t="s">
        <v>22</v>
      </c>
      <c r="O3651">
        <v>257</v>
      </c>
      <c r="P3651" t="s">
        <v>16758</v>
      </c>
      <c r="Q3651">
        <v>365</v>
      </c>
      <c r="R3651">
        <v>225942629</v>
      </c>
    </row>
    <row r="3652" spans="1:18" x14ac:dyDescent="0.25">
      <c r="A3652">
        <v>3650</v>
      </c>
      <c r="B3652" t="s">
        <v>16759</v>
      </c>
      <c r="C3652" t="s">
        <v>16760</v>
      </c>
      <c r="D3652">
        <v>1</v>
      </c>
      <c r="E3652" t="s">
        <v>16761</v>
      </c>
      <c r="F3652" t="s">
        <v>16762</v>
      </c>
      <c r="G3652">
        <v>5098390</v>
      </c>
      <c r="H3652">
        <v>64790</v>
      </c>
      <c r="I3652">
        <v>6402</v>
      </c>
      <c r="J3652">
        <v>0</v>
      </c>
      <c r="K3652">
        <v>117</v>
      </c>
      <c r="L3652" t="s">
        <v>16705</v>
      </c>
      <c r="M3652">
        <v>465000</v>
      </c>
      <c r="N3652" t="s">
        <v>22</v>
      </c>
      <c r="O3652">
        <v>1369</v>
      </c>
      <c r="P3652" t="s">
        <v>16763</v>
      </c>
      <c r="Q3652">
        <v>1001</v>
      </c>
      <c r="R3652">
        <v>467588406</v>
      </c>
    </row>
    <row r="3653" spans="1:18" x14ac:dyDescent="0.25">
      <c r="A3653">
        <v>3651</v>
      </c>
      <c r="B3653" t="s">
        <v>16764</v>
      </c>
      <c r="C3653" t="s">
        <v>16765</v>
      </c>
      <c r="D3653">
        <v>1</v>
      </c>
      <c r="E3653" t="s">
        <v>16766</v>
      </c>
      <c r="F3653" t="s">
        <v>16764</v>
      </c>
      <c r="G3653">
        <v>322529</v>
      </c>
      <c r="H3653">
        <v>10673</v>
      </c>
      <c r="I3653">
        <v>4886</v>
      </c>
      <c r="J3653">
        <v>0</v>
      </c>
      <c r="K3653">
        <v>3</v>
      </c>
      <c r="L3653" t="s">
        <v>16767</v>
      </c>
      <c r="M3653">
        <v>20700</v>
      </c>
      <c r="N3653" t="s">
        <v>22</v>
      </c>
      <c r="O3653">
        <v>1514</v>
      </c>
      <c r="P3653" t="s">
        <v>16768</v>
      </c>
      <c r="Q3653">
        <v>1136</v>
      </c>
      <c r="R3653">
        <v>87117651</v>
      </c>
    </row>
    <row r="3654" spans="1:18" x14ac:dyDescent="0.25">
      <c r="A3654">
        <v>3652</v>
      </c>
      <c r="B3654" t="s">
        <v>16769</v>
      </c>
      <c r="C3654" t="s">
        <v>16770</v>
      </c>
      <c r="D3654">
        <v>1</v>
      </c>
      <c r="E3654" t="s">
        <v>16771</v>
      </c>
      <c r="F3654" t="s">
        <v>16769</v>
      </c>
      <c r="G3654">
        <v>48439850</v>
      </c>
      <c r="H3654">
        <v>478807</v>
      </c>
      <c r="I3654">
        <v>29409</v>
      </c>
      <c r="J3654">
        <v>0</v>
      </c>
      <c r="K3654">
        <v>138</v>
      </c>
      <c r="L3654" t="s">
        <v>16731</v>
      </c>
      <c r="M3654">
        <v>2500</v>
      </c>
      <c r="N3654" t="s">
        <v>22</v>
      </c>
      <c r="O3654">
        <v>239</v>
      </c>
      <c r="P3654" t="s">
        <v>16772</v>
      </c>
      <c r="Q3654">
        <v>672</v>
      </c>
      <c r="R3654">
        <v>668438574</v>
      </c>
    </row>
    <row r="3655" spans="1:18" x14ac:dyDescent="0.25">
      <c r="A3655">
        <v>3653</v>
      </c>
      <c r="B3655" t="s">
        <v>16773</v>
      </c>
      <c r="C3655" t="s">
        <v>16774</v>
      </c>
      <c r="D3655">
        <v>1</v>
      </c>
      <c r="E3655" t="s">
        <v>16775</v>
      </c>
      <c r="F3655" t="s">
        <v>16776</v>
      </c>
      <c r="G3655">
        <v>5684972</v>
      </c>
      <c r="H3655">
        <v>74348</v>
      </c>
      <c r="I3655">
        <v>2923</v>
      </c>
      <c r="J3655">
        <v>0</v>
      </c>
      <c r="K3655">
        <v>243</v>
      </c>
      <c r="L3655" t="s">
        <v>16777</v>
      </c>
      <c r="M3655">
        <v>48300</v>
      </c>
      <c r="N3655" t="s">
        <v>22</v>
      </c>
      <c r="O3655">
        <v>325</v>
      </c>
      <c r="P3655" t="s">
        <v>16778</v>
      </c>
      <c r="Q3655">
        <v>2498</v>
      </c>
      <c r="R3655">
        <v>228066268</v>
      </c>
    </row>
    <row r="3656" spans="1:18" x14ac:dyDescent="0.25">
      <c r="A3656">
        <v>3654</v>
      </c>
      <c r="B3656" t="s">
        <v>16779</v>
      </c>
      <c r="C3656" t="s">
        <v>16780</v>
      </c>
      <c r="D3656">
        <v>1</v>
      </c>
      <c r="E3656" t="s">
        <v>16781</v>
      </c>
      <c r="F3656" t="s">
        <v>16779</v>
      </c>
      <c r="G3656">
        <v>26007264</v>
      </c>
      <c r="H3656">
        <v>297123</v>
      </c>
      <c r="I3656">
        <v>6631</v>
      </c>
      <c r="J3656">
        <v>0</v>
      </c>
      <c r="K3656">
        <v>175</v>
      </c>
      <c r="L3656" t="s">
        <v>1909</v>
      </c>
      <c r="M3656">
        <v>3560</v>
      </c>
      <c r="N3656" t="s">
        <v>22</v>
      </c>
      <c r="O3656">
        <v>48</v>
      </c>
      <c r="P3656" t="s">
        <v>16782</v>
      </c>
      <c r="Q3656">
        <v>566</v>
      </c>
      <c r="R3656">
        <v>130130140</v>
      </c>
    </row>
    <row r="3657" spans="1:18" x14ac:dyDescent="0.25">
      <c r="A3657">
        <v>3655</v>
      </c>
      <c r="B3657" t="s">
        <v>16606</v>
      </c>
      <c r="C3657" t="s">
        <v>16783</v>
      </c>
      <c r="D3657">
        <v>1</v>
      </c>
      <c r="E3657" t="s">
        <v>16784</v>
      </c>
      <c r="F3657" t="s">
        <v>16606</v>
      </c>
      <c r="G3657">
        <v>549735</v>
      </c>
      <c r="H3657">
        <v>11553</v>
      </c>
      <c r="I3657">
        <v>2195</v>
      </c>
      <c r="J3657">
        <v>0</v>
      </c>
      <c r="K3657">
        <v>24</v>
      </c>
      <c r="L3657" t="s">
        <v>16466</v>
      </c>
      <c r="M3657">
        <v>67000</v>
      </c>
      <c r="N3657" t="s">
        <v>22</v>
      </c>
      <c r="O3657">
        <v>947</v>
      </c>
      <c r="P3657" t="s">
        <v>16785</v>
      </c>
      <c r="Q3657">
        <v>1001</v>
      </c>
      <c r="R3657">
        <v>609767463</v>
      </c>
    </row>
    <row r="3658" spans="1:18" x14ac:dyDescent="0.25">
      <c r="A3658">
        <v>3656</v>
      </c>
      <c r="B3658" t="s">
        <v>16786</v>
      </c>
      <c r="C3658" t="s">
        <v>16787</v>
      </c>
      <c r="D3658">
        <v>1</v>
      </c>
      <c r="E3658" t="s">
        <v>16788</v>
      </c>
      <c r="F3658" t="s">
        <v>16789</v>
      </c>
      <c r="G3658">
        <v>15247240</v>
      </c>
      <c r="H3658">
        <v>145923</v>
      </c>
      <c r="I3658">
        <v>1936</v>
      </c>
      <c r="J3658">
        <v>0</v>
      </c>
      <c r="K3658">
        <v>1759</v>
      </c>
      <c r="L3658" t="s">
        <v>10143</v>
      </c>
      <c r="M3658">
        <v>440000</v>
      </c>
      <c r="N3658" t="s">
        <v>22</v>
      </c>
      <c r="O3658">
        <v>722</v>
      </c>
      <c r="P3658" t="s">
        <v>16790</v>
      </c>
      <c r="Q3658">
        <v>923</v>
      </c>
      <c r="R3658">
        <v>266619648</v>
      </c>
    </row>
    <row r="3659" spans="1:18" x14ac:dyDescent="0.25">
      <c r="A3659">
        <v>3657</v>
      </c>
      <c r="B3659" t="s">
        <v>16791</v>
      </c>
      <c r="C3659" t="s">
        <v>16792</v>
      </c>
      <c r="D3659">
        <v>1</v>
      </c>
      <c r="E3659" t="s">
        <v>16793</v>
      </c>
      <c r="F3659" t="s">
        <v>16791</v>
      </c>
      <c r="G3659">
        <v>568631</v>
      </c>
      <c r="H3659">
        <v>9657</v>
      </c>
      <c r="I3659">
        <v>718</v>
      </c>
      <c r="J3659">
        <v>0</v>
      </c>
      <c r="K3659">
        <v>21</v>
      </c>
      <c r="L3659" t="s">
        <v>16794</v>
      </c>
      <c r="M3659">
        <v>3210</v>
      </c>
      <c r="N3659" t="s">
        <v>22</v>
      </c>
      <c r="O3659">
        <v>273</v>
      </c>
      <c r="P3659" t="s">
        <v>16795</v>
      </c>
      <c r="Q3659">
        <v>1136</v>
      </c>
      <c r="R3659">
        <v>15329926</v>
      </c>
    </row>
    <row r="3660" spans="1:18" x14ac:dyDescent="0.25">
      <c r="A3660">
        <v>3658</v>
      </c>
      <c r="B3660" t="s">
        <v>16796</v>
      </c>
      <c r="C3660" t="s">
        <v>16797</v>
      </c>
      <c r="D3660">
        <v>1</v>
      </c>
      <c r="E3660" t="s">
        <v>16798</v>
      </c>
      <c r="F3660" t="s">
        <v>16796</v>
      </c>
      <c r="G3660">
        <v>695583</v>
      </c>
      <c r="H3660">
        <v>17674</v>
      </c>
      <c r="I3660">
        <v>1745</v>
      </c>
      <c r="J3660">
        <v>0</v>
      </c>
      <c r="K3660">
        <v>10</v>
      </c>
      <c r="L3660" t="s">
        <v>10469</v>
      </c>
      <c r="M3660">
        <v>28700</v>
      </c>
      <c r="N3660" t="s">
        <v>22</v>
      </c>
      <c r="O3660">
        <v>203</v>
      </c>
      <c r="P3660" t="s">
        <v>16799</v>
      </c>
      <c r="Q3660">
        <v>1608</v>
      </c>
      <c r="R3660">
        <v>291645992</v>
      </c>
    </row>
    <row r="3661" spans="1:18" x14ac:dyDescent="0.25">
      <c r="A3661">
        <v>3659</v>
      </c>
      <c r="B3661" t="s">
        <v>16800</v>
      </c>
      <c r="C3661" t="s">
        <v>16801</v>
      </c>
      <c r="D3661">
        <v>1</v>
      </c>
      <c r="E3661" t="s">
        <v>16802</v>
      </c>
      <c r="F3661" t="s">
        <v>16800</v>
      </c>
      <c r="G3661">
        <v>6314703</v>
      </c>
      <c r="H3661">
        <v>67574</v>
      </c>
      <c r="I3661">
        <v>6442</v>
      </c>
      <c r="J3661">
        <v>0</v>
      </c>
      <c r="K3661">
        <v>153</v>
      </c>
      <c r="L3661" t="s">
        <v>16471</v>
      </c>
      <c r="M3661">
        <v>402000</v>
      </c>
      <c r="N3661" t="s">
        <v>22</v>
      </c>
      <c r="O3661">
        <v>904</v>
      </c>
      <c r="P3661" t="s">
        <v>16803</v>
      </c>
      <c r="Q3661">
        <v>1142</v>
      </c>
      <c r="R3661">
        <v>1379719188</v>
      </c>
    </row>
    <row r="3662" spans="1:18" x14ac:dyDescent="0.25">
      <c r="A3662">
        <v>3660</v>
      </c>
      <c r="B3662" t="s">
        <v>16804</v>
      </c>
      <c r="C3662" t="s">
        <v>16805</v>
      </c>
      <c r="D3662">
        <v>1</v>
      </c>
      <c r="E3662" t="s">
        <v>16806</v>
      </c>
      <c r="F3662" t="s">
        <v>16804</v>
      </c>
      <c r="G3662">
        <v>46630509</v>
      </c>
      <c r="H3662">
        <v>464816</v>
      </c>
      <c r="I3662">
        <v>39210</v>
      </c>
      <c r="J3662">
        <v>0</v>
      </c>
      <c r="K3662">
        <v>1494</v>
      </c>
      <c r="L3662" t="s">
        <v>16376</v>
      </c>
      <c r="M3662">
        <v>1660000</v>
      </c>
      <c r="N3662" t="s">
        <v>22</v>
      </c>
      <c r="O3662">
        <v>1230</v>
      </c>
      <c r="P3662" t="s">
        <v>16807</v>
      </c>
      <c r="Q3662">
        <v>1140</v>
      </c>
      <c r="R3662">
        <v>1205450263</v>
      </c>
    </row>
    <row r="3663" spans="1:18" x14ac:dyDescent="0.25">
      <c r="A3663">
        <v>3661</v>
      </c>
      <c r="B3663" t="s">
        <v>16808</v>
      </c>
      <c r="C3663" t="s">
        <v>16809</v>
      </c>
      <c r="D3663">
        <v>1</v>
      </c>
      <c r="E3663" t="s">
        <v>16810</v>
      </c>
      <c r="F3663" t="s">
        <v>16808</v>
      </c>
      <c r="G3663">
        <v>320141</v>
      </c>
      <c r="H3663">
        <v>4190</v>
      </c>
      <c r="I3663">
        <v>405</v>
      </c>
      <c r="J3663">
        <v>0</v>
      </c>
      <c r="K3663">
        <v>8</v>
      </c>
      <c r="L3663" t="s">
        <v>16811</v>
      </c>
      <c r="M3663">
        <v>15100</v>
      </c>
      <c r="N3663" t="s">
        <v>22</v>
      </c>
      <c r="O3663">
        <v>140</v>
      </c>
      <c r="P3663" t="s">
        <v>16812</v>
      </c>
      <c r="Q3663">
        <v>1035</v>
      </c>
      <c r="R3663">
        <v>21775100</v>
      </c>
    </row>
    <row r="3664" spans="1:18" x14ac:dyDescent="0.25">
      <c r="A3664">
        <v>3662</v>
      </c>
      <c r="B3664" t="s">
        <v>16813</v>
      </c>
      <c r="C3664" t="s">
        <v>16814</v>
      </c>
      <c r="D3664">
        <v>1</v>
      </c>
      <c r="E3664" t="s">
        <v>16815</v>
      </c>
      <c r="F3664" t="s">
        <v>16813</v>
      </c>
      <c r="G3664">
        <v>838255</v>
      </c>
      <c r="H3664">
        <v>12289</v>
      </c>
      <c r="I3664">
        <v>1130</v>
      </c>
      <c r="J3664">
        <v>0</v>
      </c>
      <c r="K3664">
        <v>7</v>
      </c>
      <c r="L3664" t="s">
        <v>16816</v>
      </c>
      <c r="M3664">
        <v>1850</v>
      </c>
      <c r="N3664" t="s">
        <v>22</v>
      </c>
      <c r="O3664">
        <v>411</v>
      </c>
      <c r="P3664" t="s">
        <v>16817</v>
      </c>
      <c r="Q3664">
        <v>1098</v>
      </c>
      <c r="R3664">
        <v>55573281</v>
      </c>
    </row>
    <row r="3665" spans="1:18" x14ac:dyDescent="0.25">
      <c r="A3665">
        <v>3663</v>
      </c>
      <c r="B3665" t="s">
        <v>16818</v>
      </c>
      <c r="C3665" t="s">
        <v>16819</v>
      </c>
      <c r="D3665">
        <v>1</v>
      </c>
      <c r="E3665" t="s">
        <v>16820</v>
      </c>
      <c r="F3665" t="s">
        <v>16821</v>
      </c>
      <c r="G3665">
        <v>9718</v>
      </c>
      <c r="H3665">
        <v>333</v>
      </c>
      <c r="I3665">
        <v>4</v>
      </c>
      <c r="J3665">
        <v>0</v>
      </c>
      <c r="K3665">
        <v>38</v>
      </c>
      <c r="L3665" t="s">
        <v>16822</v>
      </c>
      <c r="M3665">
        <v>81</v>
      </c>
      <c r="N3665" t="s">
        <v>22</v>
      </c>
      <c r="O3665">
        <v>10</v>
      </c>
      <c r="P3665" t="s">
        <v>16823</v>
      </c>
      <c r="Q3665">
        <v>1450</v>
      </c>
      <c r="R3665">
        <v>13946</v>
      </c>
    </row>
    <row r="3666" spans="1:18" x14ac:dyDescent="0.25">
      <c r="A3666">
        <v>3664</v>
      </c>
      <c r="B3666" t="s">
        <v>16824</v>
      </c>
      <c r="C3666" t="s">
        <v>16825</v>
      </c>
      <c r="D3666">
        <v>1</v>
      </c>
      <c r="E3666" t="s">
        <v>16826</v>
      </c>
      <c r="F3666" t="s">
        <v>16824</v>
      </c>
      <c r="G3666">
        <v>1552874</v>
      </c>
      <c r="H3666">
        <v>26803</v>
      </c>
      <c r="I3666">
        <v>3830</v>
      </c>
      <c r="J3666">
        <v>0</v>
      </c>
      <c r="K3666">
        <v>48</v>
      </c>
      <c r="L3666" t="s">
        <v>16827</v>
      </c>
      <c r="M3666">
        <v>1720</v>
      </c>
      <c r="N3666" t="s">
        <v>22</v>
      </c>
      <c r="O3666">
        <v>280</v>
      </c>
      <c r="P3666" t="s">
        <v>16828</v>
      </c>
      <c r="Q3666">
        <v>1462</v>
      </c>
      <c r="R3666">
        <v>44063975</v>
      </c>
    </row>
    <row r="3667" spans="1:18" x14ac:dyDescent="0.25">
      <c r="A3667">
        <v>3665</v>
      </c>
      <c r="B3667" t="s">
        <v>7309</v>
      </c>
      <c r="C3667" t="s">
        <v>16829</v>
      </c>
      <c r="D3667">
        <v>1</v>
      </c>
      <c r="E3667" t="s">
        <v>16830</v>
      </c>
      <c r="F3667" t="s">
        <v>7309</v>
      </c>
      <c r="G3667">
        <v>964913</v>
      </c>
      <c r="H3667">
        <v>20895</v>
      </c>
      <c r="I3667">
        <v>1708</v>
      </c>
      <c r="J3667">
        <v>0</v>
      </c>
      <c r="K3667">
        <v>78</v>
      </c>
      <c r="L3667" t="s">
        <v>16831</v>
      </c>
      <c r="M3667">
        <v>199</v>
      </c>
      <c r="N3667" t="s">
        <v>22</v>
      </c>
      <c r="O3667">
        <v>103</v>
      </c>
      <c r="P3667" t="s">
        <v>16832</v>
      </c>
      <c r="Q3667">
        <v>923</v>
      </c>
      <c r="R3667">
        <v>9159219</v>
      </c>
    </row>
    <row r="3668" spans="1:18" x14ac:dyDescent="0.25">
      <c r="A3668">
        <v>3666</v>
      </c>
      <c r="B3668" t="s">
        <v>16833</v>
      </c>
      <c r="C3668" t="s">
        <v>16834</v>
      </c>
      <c r="D3668">
        <v>1</v>
      </c>
      <c r="E3668" t="s">
        <v>16835</v>
      </c>
      <c r="F3668" t="s">
        <v>16833</v>
      </c>
      <c r="G3668">
        <v>19812</v>
      </c>
      <c r="H3668">
        <v>664</v>
      </c>
      <c r="I3668">
        <v>72</v>
      </c>
      <c r="J3668">
        <v>0</v>
      </c>
      <c r="K3668">
        <v>0</v>
      </c>
      <c r="L3668" t="s">
        <v>16836</v>
      </c>
      <c r="M3668">
        <v>63</v>
      </c>
      <c r="N3668" t="s">
        <v>22</v>
      </c>
      <c r="O3668">
        <v>91</v>
      </c>
      <c r="P3668" t="s">
        <v>16837</v>
      </c>
      <c r="Q3668">
        <v>1686</v>
      </c>
      <c r="R3668">
        <v>336876</v>
      </c>
    </row>
    <row r="3669" spans="1:18" x14ac:dyDescent="0.25">
      <c r="A3669">
        <v>3667</v>
      </c>
      <c r="B3669" t="s">
        <v>16838</v>
      </c>
      <c r="C3669" t="s">
        <v>16839</v>
      </c>
      <c r="D3669">
        <v>1</v>
      </c>
      <c r="E3669" t="s">
        <v>16840</v>
      </c>
      <c r="F3669" t="s">
        <v>16838</v>
      </c>
      <c r="G3669">
        <v>769926</v>
      </c>
      <c r="H3669">
        <v>7942</v>
      </c>
      <c r="I3669">
        <v>1197</v>
      </c>
      <c r="J3669">
        <v>0</v>
      </c>
      <c r="K3669">
        <v>21</v>
      </c>
      <c r="L3669" t="s">
        <v>16841</v>
      </c>
      <c r="M3669">
        <v>1390</v>
      </c>
      <c r="N3669" t="s">
        <v>22</v>
      </c>
      <c r="O3669">
        <v>279</v>
      </c>
      <c r="P3669" t="s">
        <v>16842</v>
      </c>
      <c r="Q3669">
        <v>861</v>
      </c>
      <c r="R3669">
        <v>8263792</v>
      </c>
    </row>
    <row r="3670" spans="1:18" x14ac:dyDescent="0.25">
      <c r="A3670">
        <v>3668</v>
      </c>
      <c r="B3670" t="s">
        <v>16843</v>
      </c>
      <c r="C3670" t="s">
        <v>16844</v>
      </c>
      <c r="D3670">
        <v>1</v>
      </c>
      <c r="E3670" t="s">
        <v>16845</v>
      </c>
      <c r="F3670" t="s">
        <v>16843</v>
      </c>
      <c r="G3670">
        <v>750805</v>
      </c>
      <c r="H3670">
        <v>10469</v>
      </c>
      <c r="I3670">
        <v>1919</v>
      </c>
      <c r="J3670">
        <v>0</v>
      </c>
      <c r="K3670">
        <v>15</v>
      </c>
      <c r="L3670" t="s">
        <v>16846</v>
      </c>
      <c r="M3670">
        <v>2910</v>
      </c>
      <c r="N3670" t="s">
        <v>22</v>
      </c>
      <c r="O3670">
        <v>128</v>
      </c>
      <c r="P3670" t="s">
        <v>16847</v>
      </c>
      <c r="Q3670">
        <v>1399</v>
      </c>
      <c r="R3670">
        <v>73634903</v>
      </c>
    </row>
    <row r="3671" spans="1:18" x14ac:dyDescent="0.25">
      <c r="A3671">
        <v>3669</v>
      </c>
      <c r="B3671" t="s">
        <v>16848</v>
      </c>
      <c r="C3671" t="s">
        <v>16849</v>
      </c>
      <c r="D3671">
        <v>1</v>
      </c>
      <c r="E3671" t="s">
        <v>16850</v>
      </c>
      <c r="F3671" t="s">
        <v>16848</v>
      </c>
      <c r="G3671">
        <v>20758</v>
      </c>
      <c r="H3671">
        <v>455</v>
      </c>
      <c r="I3671">
        <v>61</v>
      </c>
      <c r="J3671">
        <v>0</v>
      </c>
      <c r="K3671">
        <v>0</v>
      </c>
      <c r="L3671" t="s">
        <v>16851</v>
      </c>
      <c r="M3671">
        <v>249</v>
      </c>
      <c r="N3671" t="s">
        <v>22</v>
      </c>
      <c r="O3671">
        <v>217</v>
      </c>
      <c r="P3671" t="s">
        <v>16852</v>
      </c>
      <c r="Q3671">
        <v>902</v>
      </c>
      <c r="R3671">
        <v>4551366</v>
      </c>
    </row>
    <row r="3672" spans="1:18" x14ac:dyDescent="0.25">
      <c r="A3672">
        <v>3670</v>
      </c>
      <c r="B3672" t="s">
        <v>16853</v>
      </c>
      <c r="C3672" t="s">
        <v>16854</v>
      </c>
      <c r="D3672">
        <v>1</v>
      </c>
      <c r="E3672" t="s">
        <v>16855</v>
      </c>
      <c r="F3672" t="s">
        <v>16853</v>
      </c>
      <c r="G3672">
        <v>1275783</v>
      </c>
      <c r="H3672">
        <v>12871</v>
      </c>
      <c r="I3672">
        <v>885</v>
      </c>
      <c r="J3672">
        <v>0</v>
      </c>
      <c r="K3672">
        <v>74</v>
      </c>
      <c r="L3672" t="s">
        <v>16856</v>
      </c>
      <c r="M3672">
        <v>2010</v>
      </c>
      <c r="N3672" t="s">
        <v>22</v>
      </c>
      <c r="O3672">
        <v>497</v>
      </c>
      <c r="P3672" t="s">
        <v>16857</v>
      </c>
      <c r="Q3672">
        <v>888</v>
      </c>
      <c r="R3672">
        <v>6036633</v>
      </c>
    </row>
    <row r="3673" spans="1:18" x14ac:dyDescent="0.25">
      <c r="A3673">
        <v>3671</v>
      </c>
      <c r="B3673" t="s">
        <v>16858</v>
      </c>
      <c r="C3673" t="s">
        <v>16859</v>
      </c>
      <c r="D3673">
        <v>1</v>
      </c>
      <c r="E3673" t="s">
        <v>16860</v>
      </c>
      <c r="F3673" t="s">
        <v>16858</v>
      </c>
      <c r="G3673">
        <v>371071</v>
      </c>
      <c r="H3673">
        <v>5205</v>
      </c>
      <c r="I3673">
        <v>448</v>
      </c>
      <c r="J3673">
        <v>0</v>
      </c>
      <c r="K3673">
        <v>1</v>
      </c>
      <c r="L3673" t="s">
        <v>16861</v>
      </c>
      <c r="M3673">
        <v>306</v>
      </c>
      <c r="N3673" t="s">
        <v>22</v>
      </c>
      <c r="O3673">
        <v>427</v>
      </c>
      <c r="P3673" t="s">
        <v>16862</v>
      </c>
      <c r="Q3673">
        <v>600</v>
      </c>
      <c r="R3673">
        <v>19529673</v>
      </c>
    </row>
    <row r="3674" spans="1:18" x14ac:dyDescent="0.25">
      <c r="A3674">
        <v>3672</v>
      </c>
      <c r="B3674" t="s">
        <v>16863</v>
      </c>
      <c r="C3674" t="s">
        <v>16864</v>
      </c>
      <c r="D3674">
        <v>1</v>
      </c>
      <c r="E3674" t="s">
        <v>16865</v>
      </c>
      <c r="F3674" t="s">
        <v>16863</v>
      </c>
      <c r="G3674">
        <v>634269</v>
      </c>
      <c r="H3674">
        <v>7345</v>
      </c>
      <c r="I3674">
        <v>564</v>
      </c>
      <c r="J3674">
        <v>0</v>
      </c>
      <c r="K3674">
        <v>5</v>
      </c>
      <c r="L3674" t="s">
        <v>16866</v>
      </c>
      <c r="M3674">
        <v>206</v>
      </c>
      <c r="N3674" t="s">
        <v>22</v>
      </c>
      <c r="O3674">
        <v>75</v>
      </c>
      <c r="P3674" t="s">
        <v>16867</v>
      </c>
      <c r="Q3674">
        <v>1015</v>
      </c>
      <c r="R3674">
        <v>8409322</v>
      </c>
    </row>
    <row r="3675" spans="1:18" x14ac:dyDescent="0.25">
      <c r="A3675">
        <v>3673</v>
      </c>
      <c r="B3675" t="s">
        <v>4764</v>
      </c>
      <c r="C3675" t="s">
        <v>16868</v>
      </c>
      <c r="D3675">
        <v>1</v>
      </c>
      <c r="E3675" t="s">
        <v>16869</v>
      </c>
      <c r="F3675" t="s">
        <v>16870</v>
      </c>
      <c r="G3675">
        <v>907372</v>
      </c>
      <c r="H3675">
        <v>10714</v>
      </c>
      <c r="I3675">
        <v>3084</v>
      </c>
      <c r="J3675">
        <v>0</v>
      </c>
      <c r="K3675">
        <v>23</v>
      </c>
      <c r="L3675" t="s">
        <v>8623</v>
      </c>
      <c r="M3675">
        <v>6680</v>
      </c>
      <c r="N3675" t="s">
        <v>22</v>
      </c>
      <c r="O3675">
        <v>334</v>
      </c>
      <c r="P3675" t="s">
        <v>16871</v>
      </c>
      <c r="Q3675">
        <v>896</v>
      </c>
      <c r="R3675">
        <v>46274029</v>
      </c>
    </row>
    <row r="3676" spans="1:18" x14ac:dyDescent="0.25">
      <c r="A3676">
        <v>3674</v>
      </c>
      <c r="B3676" t="s">
        <v>16872</v>
      </c>
      <c r="C3676" t="s">
        <v>16873</v>
      </c>
      <c r="D3676">
        <v>1</v>
      </c>
      <c r="E3676" t="s">
        <v>16874</v>
      </c>
      <c r="F3676" t="s">
        <v>16872</v>
      </c>
      <c r="G3676">
        <v>787543</v>
      </c>
      <c r="H3676">
        <v>8509</v>
      </c>
      <c r="I3676">
        <v>1257</v>
      </c>
      <c r="J3676">
        <v>0</v>
      </c>
      <c r="K3676">
        <v>11</v>
      </c>
      <c r="L3676" t="s">
        <v>16875</v>
      </c>
      <c r="M3676">
        <v>2860</v>
      </c>
      <c r="N3676" t="s">
        <v>22</v>
      </c>
      <c r="O3676">
        <v>703</v>
      </c>
      <c r="P3676" t="s">
        <v>16876</v>
      </c>
      <c r="Q3676">
        <v>1056</v>
      </c>
      <c r="R3676">
        <v>32632174</v>
      </c>
    </row>
    <row r="3677" spans="1:18" x14ac:dyDescent="0.25">
      <c r="A3677">
        <v>3675</v>
      </c>
      <c r="B3677" t="s">
        <v>16877</v>
      </c>
      <c r="C3677" t="s">
        <v>16878</v>
      </c>
      <c r="D3677">
        <v>1</v>
      </c>
      <c r="E3677" t="s">
        <v>16879</v>
      </c>
      <c r="F3677" t="s">
        <v>16880</v>
      </c>
      <c r="G3677">
        <v>3561946</v>
      </c>
      <c r="H3677">
        <v>21005</v>
      </c>
      <c r="I3677">
        <v>597</v>
      </c>
      <c r="J3677">
        <v>0</v>
      </c>
      <c r="K3677">
        <v>236</v>
      </c>
      <c r="L3677" t="s">
        <v>16881</v>
      </c>
      <c r="M3677">
        <v>4090000</v>
      </c>
      <c r="N3677" t="s">
        <v>22</v>
      </c>
      <c r="O3677">
        <v>2956</v>
      </c>
      <c r="P3677" t="s">
        <v>16882</v>
      </c>
      <c r="Q3677">
        <v>1108</v>
      </c>
      <c r="R3677">
        <v>2387726270</v>
      </c>
    </row>
    <row r="3678" spans="1:18" x14ac:dyDescent="0.25">
      <c r="A3678">
        <v>3676</v>
      </c>
      <c r="B3678" t="s">
        <v>16883</v>
      </c>
      <c r="C3678" t="s">
        <v>16884</v>
      </c>
      <c r="D3678">
        <v>1</v>
      </c>
      <c r="E3678" t="s">
        <v>16885</v>
      </c>
      <c r="F3678" t="s">
        <v>16886</v>
      </c>
      <c r="G3678">
        <v>13115</v>
      </c>
      <c r="H3678">
        <v>144</v>
      </c>
      <c r="I3678">
        <v>7</v>
      </c>
      <c r="J3678">
        <v>0</v>
      </c>
      <c r="K3678">
        <v>0</v>
      </c>
      <c r="L3678" t="s">
        <v>16887</v>
      </c>
      <c r="M3678">
        <v>1640</v>
      </c>
      <c r="N3678" t="s">
        <v>22</v>
      </c>
      <c r="O3678">
        <v>263</v>
      </c>
      <c r="P3678" t="s">
        <v>16888</v>
      </c>
      <c r="Q3678">
        <v>110</v>
      </c>
      <c r="R3678">
        <v>11824280</v>
      </c>
    </row>
    <row r="3679" spans="1:18" x14ac:dyDescent="0.25">
      <c r="A3679">
        <v>3677</v>
      </c>
      <c r="B3679" t="s">
        <v>16889</v>
      </c>
      <c r="C3679" t="s">
        <v>16890</v>
      </c>
      <c r="D3679">
        <v>1</v>
      </c>
      <c r="E3679" t="s">
        <v>16891</v>
      </c>
      <c r="F3679" t="s">
        <v>16889</v>
      </c>
      <c r="G3679">
        <v>316832</v>
      </c>
      <c r="H3679">
        <v>4522</v>
      </c>
      <c r="I3679">
        <v>471</v>
      </c>
      <c r="J3679">
        <v>0</v>
      </c>
      <c r="K3679">
        <v>4</v>
      </c>
      <c r="L3679" t="s">
        <v>2699</v>
      </c>
      <c r="M3679">
        <v>58</v>
      </c>
      <c r="N3679" t="s">
        <v>22</v>
      </c>
      <c r="O3679">
        <v>187</v>
      </c>
      <c r="P3679" t="s">
        <v>16892</v>
      </c>
      <c r="Q3679">
        <v>833</v>
      </c>
      <c r="R3679">
        <v>1921993</v>
      </c>
    </row>
    <row r="3680" spans="1:18" x14ac:dyDescent="0.25">
      <c r="A3680">
        <v>3678</v>
      </c>
      <c r="B3680" t="s">
        <v>16893</v>
      </c>
      <c r="C3680" t="s">
        <v>16894</v>
      </c>
      <c r="D3680">
        <v>1</v>
      </c>
      <c r="E3680" t="s">
        <v>16895</v>
      </c>
      <c r="F3680" t="s">
        <v>16893</v>
      </c>
      <c r="G3680">
        <v>2865614</v>
      </c>
      <c r="H3680">
        <v>24533</v>
      </c>
      <c r="I3680">
        <v>3460</v>
      </c>
      <c r="J3680">
        <v>0</v>
      </c>
      <c r="K3680">
        <v>10</v>
      </c>
      <c r="L3680" t="s">
        <v>16896</v>
      </c>
      <c r="M3680">
        <v>1110</v>
      </c>
      <c r="N3680" t="s">
        <v>22</v>
      </c>
      <c r="O3680">
        <v>570</v>
      </c>
      <c r="P3680" t="s">
        <v>16897</v>
      </c>
      <c r="Q3680">
        <v>755</v>
      </c>
      <c r="R3680">
        <v>27640863</v>
      </c>
    </row>
    <row r="3681" spans="1:18" x14ac:dyDescent="0.25">
      <c r="A3681">
        <v>3679</v>
      </c>
      <c r="B3681" t="s">
        <v>16898</v>
      </c>
      <c r="C3681" t="s">
        <v>16899</v>
      </c>
      <c r="D3681">
        <v>1</v>
      </c>
      <c r="E3681" t="s">
        <v>16900</v>
      </c>
      <c r="F3681" t="s">
        <v>16898</v>
      </c>
      <c r="G3681">
        <v>647</v>
      </c>
      <c r="H3681">
        <v>22</v>
      </c>
      <c r="I3681">
        <v>4</v>
      </c>
      <c r="J3681">
        <v>0</v>
      </c>
      <c r="K3681">
        <v>0</v>
      </c>
      <c r="L3681" t="s">
        <v>16901</v>
      </c>
      <c r="M3681">
        <v>1350</v>
      </c>
      <c r="N3681" t="s">
        <v>22</v>
      </c>
      <c r="O3681">
        <v>193</v>
      </c>
      <c r="P3681" t="s">
        <v>16902</v>
      </c>
      <c r="Q3681">
        <v>300</v>
      </c>
      <c r="R3681">
        <v>3093657</v>
      </c>
    </row>
    <row r="3682" spans="1:18" x14ac:dyDescent="0.25">
      <c r="A3682">
        <v>3680</v>
      </c>
      <c r="B3682" t="s">
        <v>16903</v>
      </c>
      <c r="C3682" t="s">
        <v>16904</v>
      </c>
      <c r="D3682">
        <v>1</v>
      </c>
      <c r="E3682" t="s">
        <v>16905</v>
      </c>
      <c r="F3682" t="s">
        <v>16903</v>
      </c>
      <c r="G3682">
        <v>30077</v>
      </c>
      <c r="H3682">
        <v>623</v>
      </c>
      <c r="I3682">
        <v>71</v>
      </c>
      <c r="J3682">
        <v>0</v>
      </c>
      <c r="K3682">
        <v>2</v>
      </c>
      <c r="L3682" t="s">
        <v>16906</v>
      </c>
      <c r="M3682">
        <v>62</v>
      </c>
      <c r="N3682" t="s">
        <v>22</v>
      </c>
      <c r="O3682">
        <v>165</v>
      </c>
      <c r="P3682" t="s">
        <v>16907</v>
      </c>
      <c r="Q3682">
        <v>1121</v>
      </c>
      <c r="R3682">
        <v>7926596</v>
      </c>
    </row>
    <row r="3683" spans="1:18" x14ac:dyDescent="0.25">
      <c r="A3683">
        <v>3681</v>
      </c>
      <c r="B3683" t="s">
        <v>16908</v>
      </c>
      <c r="C3683" t="s">
        <v>16909</v>
      </c>
      <c r="D3683">
        <v>1</v>
      </c>
      <c r="E3683" t="s">
        <v>16910</v>
      </c>
      <c r="F3683" t="s">
        <v>16908</v>
      </c>
      <c r="G3683">
        <v>111854</v>
      </c>
      <c r="H3683">
        <v>1322</v>
      </c>
      <c r="I3683">
        <v>159</v>
      </c>
      <c r="J3683">
        <v>0</v>
      </c>
      <c r="K3683">
        <v>0</v>
      </c>
      <c r="L3683" t="s">
        <v>16841</v>
      </c>
      <c r="M3683">
        <v>1390</v>
      </c>
      <c r="N3683" t="s">
        <v>22</v>
      </c>
      <c r="O3683">
        <v>279</v>
      </c>
      <c r="P3683" t="s">
        <v>16911</v>
      </c>
      <c r="Q3683">
        <v>574</v>
      </c>
      <c r="R3683">
        <v>8263792</v>
      </c>
    </row>
    <row r="3684" spans="1:18" x14ac:dyDescent="0.25">
      <c r="A3684">
        <v>3682</v>
      </c>
      <c r="B3684" t="s">
        <v>16912</v>
      </c>
      <c r="C3684" t="s">
        <v>16913</v>
      </c>
      <c r="D3684">
        <v>1</v>
      </c>
      <c r="E3684" t="s">
        <v>16914</v>
      </c>
      <c r="F3684" t="s">
        <v>16915</v>
      </c>
      <c r="G3684">
        <v>22818</v>
      </c>
      <c r="H3684">
        <v>211</v>
      </c>
      <c r="I3684">
        <v>25</v>
      </c>
      <c r="J3684">
        <v>0</v>
      </c>
      <c r="K3684">
        <v>0</v>
      </c>
      <c r="L3684" t="s">
        <v>16887</v>
      </c>
      <c r="M3684">
        <v>1640</v>
      </c>
      <c r="N3684" t="s">
        <v>22</v>
      </c>
      <c r="O3684">
        <v>263</v>
      </c>
      <c r="P3684" t="s">
        <v>16916</v>
      </c>
      <c r="Q3684">
        <v>110</v>
      </c>
      <c r="R3684">
        <v>11824280</v>
      </c>
    </row>
    <row r="3685" spans="1:18" x14ac:dyDescent="0.25">
      <c r="A3685">
        <v>3683</v>
      </c>
      <c r="B3685" t="s">
        <v>16917</v>
      </c>
      <c r="C3685" t="s">
        <v>16918</v>
      </c>
      <c r="D3685">
        <v>1</v>
      </c>
      <c r="E3685" t="s">
        <v>16919</v>
      </c>
      <c r="F3685" t="s">
        <v>16917</v>
      </c>
      <c r="G3685">
        <v>12511</v>
      </c>
      <c r="H3685">
        <v>218</v>
      </c>
      <c r="I3685">
        <v>6</v>
      </c>
      <c r="J3685">
        <v>0</v>
      </c>
      <c r="K3685">
        <v>5</v>
      </c>
      <c r="L3685" t="s">
        <v>16920</v>
      </c>
      <c r="M3685">
        <v>457</v>
      </c>
      <c r="N3685" t="s">
        <v>22</v>
      </c>
      <c r="O3685">
        <v>199</v>
      </c>
      <c r="P3685" t="s">
        <v>16921</v>
      </c>
      <c r="Q3685">
        <v>1282</v>
      </c>
      <c r="R3685">
        <v>3131675</v>
      </c>
    </row>
    <row r="3686" spans="1:18" x14ac:dyDescent="0.25">
      <c r="A3686">
        <v>3684</v>
      </c>
      <c r="B3686" t="s">
        <v>16922</v>
      </c>
      <c r="C3686" t="s">
        <v>16923</v>
      </c>
      <c r="D3686">
        <v>1</v>
      </c>
      <c r="E3686" t="s">
        <v>16924</v>
      </c>
      <c r="F3686" t="s">
        <v>16922</v>
      </c>
      <c r="G3686">
        <v>112265</v>
      </c>
      <c r="H3686">
        <v>1103</v>
      </c>
      <c r="I3686">
        <v>175</v>
      </c>
      <c r="J3686">
        <v>0</v>
      </c>
      <c r="K3686">
        <v>0</v>
      </c>
      <c r="L3686" t="s">
        <v>16925</v>
      </c>
      <c r="M3686">
        <v>132</v>
      </c>
      <c r="N3686" t="s">
        <v>22</v>
      </c>
      <c r="O3686">
        <v>61</v>
      </c>
      <c r="P3686" t="s">
        <v>16926</v>
      </c>
      <c r="Q3686">
        <v>944</v>
      </c>
      <c r="R3686">
        <v>556540</v>
      </c>
    </row>
    <row r="3687" spans="1:18" x14ac:dyDescent="0.25">
      <c r="A3687">
        <v>3685</v>
      </c>
      <c r="B3687" t="s">
        <v>16927</v>
      </c>
      <c r="C3687" t="s">
        <v>16928</v>
      </c>
      <c r="D3687">
        <v>1</v>
      </c>
      <c r="E3687" t="s">
        <v>16929</v>
      </c>
      <c r="F3687" t="s">
        <v>16927</v>
      </c>
      <c r="G3687">
        <v>118417</v>
      </c>
      <c r="H3687">
        <v>3084</v>
      </c>
      <c r="I3687">
        <v>331</v>
      </c>
      <c r="J3687">
        <v>0</v>
      </c>
      <c r="K3687">
        <v>5</v>
      </c>
      <c r="L3687" t="s">
        <v>16930</v>
      </c>
      <c r="M3687">
        <v>59</v>
      </c>
      <c r="N3687" t="s">
        <v>22</v>
      </c>
      <c r="O3687">
        <v>47</v>
      </c>
      <c r="P3687" t="s">
        <v>16931</v>
      </c>
      <c r="Q3687">
        <v>1140</v>
      </c>
      <c r="R3687">
        <v>2004200</v>
      </c>
    </row>
    <row r="3688" spans="1:18" x14ac:dyDescent="0.25">
      <c r="A3688">
        <v>3686</v>
      </c>
      <c r="B3688" t="s">
        <v>16932</v>
      </c>
      <c r="C3688" t="s">
        <v>16933</v>
      </c>
      <c r="D3688">
        <v>1</v>
      </c>
      <c r="E3688" t="s">
        <v>16934</v>
      </c>
      <c r="F3688" t="s">
        <v>16935</v>
      </c>
      <c r="G3688">
        <v>87966</v>
      </c>
      <c r="H3688">
        <v>1311</v>
      </c>
      <c r="I3688">
        <v>321</v>
      </c>
      <c r="J3688">
        <v>0</v>
      </c>
      <c r="K3688">
        <v>0</v>
      </c>
      <c r="L3688" t="s">
        <v>16875</v>
      </c>
      <c r="M3688">
        <v>2860</v>
      </c>
      <c r="N3688" t="s">
        <v>22</v>
      </c>
      <c r="O3688">
        <v>703</v>
      </c>
      <c r="P3688" t="s">
        <v>16936</v>
      </c>
      <c r="Q3688">
        <v>1035</v>
      </c>
      <c r="R3688">
        <v>32632174</v>
      </c>
    </row>
    <row r="3689" spans="1:18" x14ac:dyDescent="0.25">
      <c r="A3689">
        <v>3687</v>
      </c>
      <c r="B3689" t="s">
        <v>16937</v>
      </c>
      <c r="C3689" t="s">
        <v>16938</v>
      </c>
      <c r="D3689">
        <v>1</v>
      </c>
      <c r="E3689" t="s">
        <v>16939</v>
      </c>
      <c r="F3689" t="s">
        <v>16937</v>
      </c>
      <c r="G3689">
        <v>1102720</v>
      </c>
      <c r="H3689">
        <v>12667</v>
      </c>
      <c r="I3689">
        <v>1063</v>
      </c>
      <c r="J3689">
        <v>0</v>
      </c>
      <c r="K3689">
        <v>38</v>
      </c>
      <c r="L3689" t="s">
        <v>16816</v>
      </c>
      <c r="M3689">
        <v>1850</v>
      </c>
      <c r="N3689" t="s">
        <v>22</v>
      </c>
      <c r="O3689">
        <v>411</v>
      </c>
      <c r="P3689" t="s">
        <v>16940</v>
      </c>
      <c r="Q3689">
        <v>1687</v>
      </c>
      <c r="R3689">
        <v>55573281</v>
      </c>
    </row>
    <row r="3690" spans="1:18" x14ac:dyDescent="0.25">
      <c r="A3690">
        <v>3688</v>
      </c>
      <c r="B3690" t="s">
        <v>16941</v>
      </c>
      <c r="C3690" t="s">
        <v>16942</v>
      </c>
      <c r="D3690">
        <v>1</v>
      </c>
      <c r="E3690" t="s">
        <v>16943</v>
      </c>
      <c r="F3690" t="s">
        <v>16944</v>
      </c>
      <c r="G3690">
        <v>77759</v>
      </c>
      <c r="H3690">
        <v>2029</v>
      </c>
      <c r="I3690">
        <v>250</v>
      </c>
      <c r="J3690">
        <v>0</v>
      </c>
      <c r="K3690">
        <v>1</v>
      </c>
      <c r="L3690" t="s">
        <v>16945</v>
      </c>
      <c r="M3690">
        <v>204000</v>
      </c>
      <c r="N3690" t="s">
        <v>22</v>
      </c>
      <c r="O3690">
        <v>142292</v>
      </c>
      <c r="P3690" t="s">
        <v>16946</v>
      </c>
      <c r="Q3690">
        <v>516</v>
      </c>
      <c r="R3690">
        <v>73117715</v>
      </c>
    </row>
    <row r="3691" spans="1:18" x14ac:dyDescent="0.25">
      <c r="A3691">
        <v>3689</v>
      </c>
      <c r="B3691" t="s">
        <v>16947</v>
      </c>
      <c r="C3691" t="s">
        <v>16948</v>
      </c>
      <c r="D3691">
        <v>1</v>
      </c>
      <c r="E3691" t="s">
        <v>16949</v>
      </c>
      <c r="F3691" t="s">
        <v>16947</v>
      </c>
      <c r="G3691">
        <v>6842</v>
      </c>
      <c r="H3691">
        <v>685</v>
      </c>
      <c r="I3691">
        <v>96</v>
      </c>
      <c r="J3691">
        <v>0</v>
      </c>
      <c r="K3691">
        <v>0</v>
      </c>
      <c r="L3691" t="s">
        <v>16950</v>
      </c>
      <c r="M3691">
        <v>69</v>
      </c>
      <c r="N3691" t="s">
        <v>22</v>
      </c>
      <c r="O3691">
        <v>162</v>
      </c>
      <c r="P3691" t="s">
        <v>16951</v>
      </c>
      <c r="Q3691">
        <v>951</v>
      </c>
      <c r="R3691">
        <v>944654</v>
      </c>
    </row>
    <row r="3692" spans="1:18" x14ac:dyDescent="0.25">
      <c r="A3692">
        <v>3690</v>
      </c>
      <c r="B3692" t="s">
        <v>16952</v>
      </c>
      <c r="C3692" t="s">
        <v>16953</v>
      </c>
      <c r="D3692">
        <v>1</v>
      </c>
      <c r="E3692" t="s">
        <v>16954</v>
      </c>
      <c r="F3692" t="s">
        <v>16955</v>
      </c>
      <c r="G3692">
        <v>997070</v>
      </c>
      <c r="H3692">
        <v>12407</v>
      </c>
      <c r="I3692">
        <v>2271</v>
      </c>
      <c r="J3692">
        <v>0</v>
      </c>
      <c r="K3692">
        <v>34</v>
      </c>
      <c r="L3692" t="s">
        <v>8623</v>
      </c>
      <c r="M3692">
        <v>6680</v>
      </c>
      <c r="N3692" t="s">
        <v>22</v>
      </c>
      <c r="O3692">
        <v>334</v>
      </c>
      <c r="P3692" t="s">
        <v>16956</v>
      </c>
      <c r="Q3692">
        <v>819</v>
      </c>
      <c r="R3692">
        <v>46274029</v>
      </c>
    </row>
    <row r="3693" spans="1:18" x14ac:dyDescent="0.25">
      <c r="A3693">
        <v>3691</v>
      </c>
      <c r="B3693" t="s">
        <v>16957</v>
      </c>
      <c r="C3693" t="s">
        <v>16958</v>
      </c>
      <c r="D3693">
        <v>1</v>
      </c>
      <c r="E3693" t="s">
        <v>16959</v>
      </c>
      <c r="F3693" t="s">
        <v>16957</v>
      </c>
      <c r="G3693">
        <v>132433</v>
      </c>
      <c r="H3693">
        <v>2486</v>
      </c>
      <c r="I3693">
        <v>234</v>
      </c>
      <c r="J3693">
        <v>0</v>
      </c>
      <c r="K3693">
        <v>6</v>
      </c>
      <c r="L3693" t="s">
        <v>16595</v>
      </c>
      <c r="M3693">
        <v>14200</v>
      </c>
      <c r="N3693" t="s">
        <v>22</v>
      </c>
      <c r="O3693">
        <v>858</v>
      </c>
      <c r="P3693" t="s">
        <v>16960</v>
      </c>
      <c r="Q3693">
        <v>881</v>
      </c>
      <c r="R3693">
        <v>130787046</v>
      </c>
    </row>
    <row r="3694" spans="1:18" x14ac:dyDescent="0.25">
      <c r="A3694">
        <v>3692</v>
      </c>
      <c r="B3694" t="s">
        <v>16961</v>
      </c>
      <c r="C3694" t="s">
        <v>16962</v>
      </c>
      <c r="D3694">
        <v>1</v>
      </c>
      <c r="E3694" t="s">
        <v>16963</v>
      </c>
      <c r="F3694" t="s">
        <v>16961</v>
      </c>
      <c r="G3694">
        <v>43230</v>
      </c>
      <c r="H3694">
        <v>747</v>
      </c>
      <c r="I3694">
        <v>56</v>
      </c>
      <c r="J3694">
        <v>0</v>
      </c>
      <c r="K3694">
        <v>6</v>
      </c>
      <c r="L3694" t="s">
        <v>16964</v>
      </c>
      <c r="M3694">
        <v>3240</v>
      </c>
      <c r="N3694" t="s">
        <v>22</v>
      </c>
      <c r="O3694">
        <v>185</v>
      </c>
      <c r="P3694" t="s">
        <v>16965</v>
      </c>
      <c r="Q3694">
        <v>776</v>
      </c>
      <c r="R3694">
        <v>27557422</v>
      </c>
    </row>
    <row r="3695" spans="1:18" x14ac:dyDescent="0.25">
      <c r="A3695">
        <v>3693</v>
      </c>
      <c r="B3695" t="s">
        <v>2333</v>
      </c>
      <c r="C3695" t="s">
        <v>16966</v>
      </c>
      <c r="D3695">
        <v>1</v>
      </c>
      <c r="E3695" t="s">
        <v>16967</v>
      </c>
      <c r="F3695" t="s">
        <v>2333</v>
      </c>
      <c r="G3695">
        <v>640619</v>
      </c>
      <c r="H3695">
        <v>7763</v>
      </c>
      <c r="I3695">
        <v>572</v>
      </c>
      <c r="J3695">
        <v>0</v>
      </c>
      <c r="K3695">
        <v>31</v>
      </c>
      <c r="L3695" t="s">
        <v>16968</v>
      </c>
      <c r="M3695">
        <v>148</v>
      </c>
      <c r="N3695" t="s">
        <v>22</v>
      </c>
      <c r="O3695">
        <v>151</v>
      </c>
      <c r="P3695" t="s">
        <v>16969</v>
      </c>
      <c r="Q3695">
        <v>1000</v>
      </c>
      <c r="R3695">
        <v>7917542</v>
      </c>
    </row>
    <row r="3696" spans="1:18" x14ac:dyDescent="0.25">
      <c r="A3696">
        <v>3694</v>
      </c>
      <c r="B3696" t="s">
        <v>16970</v>
      </c>
      <c r="C3696" t="s">
        <v>16971</v>
      </c>
      <c r="D3696">
        <v>1</v>
      </c>
      <c r="E3696" t="s">
        <v>16972</v>
      </c>
      <c r="F3696" t="s">
        <v>16973</v>
      </c>
      <c r="G3696">
        <v>900328</v>
      </c>
      <c r="H3696">
        <v>9084</v>
      </c>
      <c r="I3696">
        <v>1680</v>
      </c>
      <c r="J3696">
        <v>0</v>
      </c>
      <c r="K3696">
        <v>2</v>
      </c>
      <c r="L3696" t="s">
        <v>16896</v>
      </c>
      <c r="M3696">
        <v>1110</v>
      </c>
      <c r="N3696" t="s">
        <v>22</v>
      </c>
      <c r="O3696">
        <v>570</v>
      </c>
      <c r="P3696" t="s">
        <v>16974</v>
      </c>
      <c r="Q3696">
        <v>853</v>
      </c>
      <c r="R3696">
        <v>27640863</v>
      </c>
    </row>
    <row r="3697" spans="1:18" x14ac:dyDescent="0.25">
      <c r="A3697">
        <v>3695</v>
      </c>
      <c r="B3697" t="s">
        <v>16602</v>
      </c>
      <c r="C3697" t="s">
        <v>16975</v>
      </c>
      <c r="D3697">
        <v>1</v>
      </c>
      <c r="E3697" t="s">
        <v>16976</v>
      </c>
      <c r="F3697" t="s">
        <v>16602</v>
      </c>
      <c r="G3697">
        <v>86074</v>
      </c>
      <c r="H3697">
        <v>1124</v>
      </c>
      <c r="I3697">
        <v>87</v>
      </c>
      <c r="J3697">
        <v>0</v>
      </c>
      <c r="K3697">
        <v>23</v>
      </c>
      <c r="L3697" t="s">
        <v>16977</v>
      </c>
      <c r="M3697">
        <v>182</v>
      </c>
      <c r="N3697" t="s">
        <v>22</v>
      </c>
      <c r="O3697">
        <v>18</v>
      </c>
      <c r="P3697" t="s">
        <v>16978</v>
      </c>
      <c r="Q3697">
        <v>1130</v>
      </c>
      <c r="R3697">
        <v>221699</v>
      </c>
    </row>
    <row r="3698" spans="1:18" x14ac:dyDescent="0.25">
      <c r="A3698">
        <v>3696</v>
      </c>
      <c r="B3698" t="s">
        <v>16979</v>
      </c>
      <c r="C3698" t="s">
        <v>16980</v>
      </c>
      <c r="D3698">
        <v>1</v>
      </c>
      <c r="E3698" t="s">
        <v>16981</v>
      </c>
      <c r="F3698" t="s">
        <v>16979</v>
      </c>
      <c r="G3698">
        <v>90664</v>
      </c>
      <c r="H3698">
        <v>1562</v>
      </c>
      <c r="I3698">
        <v>135</v>
      </c>
      <c r="J3698">
        <v>0</v>
      </c>
      <c r="K3698">
        <v>4</v>
      </c>
      <c r="L3698" t="s">
        <v>16982</v>
      </c>
      <c r="M3698">
        <v>1130</v>
      </c>
      <c r="N3698" t="s">
        <v>22</v>
      </c>
      <c r="O3698">
        <v>1178</v>
      </c>
      <c r="P3698" t="s">
        <v>16983</v>
      </c>
      <c r="Q3698">
        <v>1160</v>
      </c>
      <c r="R3698">
        <v>4249272</v>
      </c>
    </row>
    <row r="3699" spans="1:18" x14ac:dyDescent="0.25">
      <c r="A3699">
        <v>3697</v>
      </c>
      <c r="B3699" t="s">
        <v>16984</v>
      </c>
      <c r="C3699" t="s">
        <v>16985</v>
      </c>
      <c r="D3699">
        <v>1</v>
      </c>
      <c r="E3699" t="s">
        <v>16986</v>
      </c>
      <c r="F3699" t="s">
        <v>16987</v>
      </c>
      <c r="G3699">
        <v>261430</v>
      </c>
      <c r="H3699">
        <v>1633</v>
      </c>
      <c r="I3699">
        <v>31</v>
      </c>
      <c r="J3699">
        <v>0</v>
      </c>
      <c r="K3699">
        <v>32</v>
      </c>
      <c r="L3699" t="s">
        <v>2997</v>
      </c>
      <c r="M3699">
        <v>263000</v>
      </c>
      <c r="N3699" t="s">
        <v>22</v>
      </c>
      <c r="O3699">
        <v>698</v>
      </c>
      <c r="P3699" t="s">
        <v>16988</v>
      </c>
      <c r="Q3699">
        <v>1356</v>
      </c>
      <c r="R3699">
        <v>211120110</v>
      </c>
    </row>
    <row r="3700" spans="1:18" x14ac:dyDescent="0.25">
      <c r="A3700">
        <v>3698</v>
      </c>
      <c r="B3700" t="s">
        <v>16989</v>
      </c>
      <c r="C3700" t="s">
        <v>16990</v>
      </c>
      <c r="D3700">
        <v>1</v>
      </c>
      <c r="E3700" t="s">
        <v>16991</v>
      </c>
      <c r="F3700" t="s">
        <v>16989</v>
      </c>
      <c r="G3700">
        <v>233273</v>
      </c>
      <c r="H3700">
        <v>5033</v>
      </c>
      <c r="I3700">
        <v>356</v>
      </c>
      <c r="J3700">
        <v>0</v>
      </c>
      <c r="K3700">
        <v>9</v>
      </c>
      <c r="L3700" t="s">
        <v>16595</v>
      </c>
      <c r="M3700">
        <v>14200</v>
      </c>
      <c r="N3700" t="s">
        <v>22</v>
      </c>
      <c r="O3700">
        <v>858</v>
      </c>
      <c r="P3700" t="s">
        <v>16992</v>
      </c>
      <c r="Q3700">
        <v>558</v>
      </c>
      <c r="R3700">
        <v>130787046</v>
      </c>
    </row>
    <row r="3701" spans="1:18" x14ac:dyDescent="0.25">
      <c r="A3701">
        <v>3699</v>
      </c>
      <c r="B3701" t="s">
        <v>16993</v>
      </c>
      <c r="C3701" t="s">
        <v>16994</v>
      </c>
      <c r="D3701">
        <v>1</v>
      </c>
      <c r="E3701" t="s">
        <v>16995</v>
      </c>
      <c r="F3701" t="s">
        <v>16993</v>
      </c>
      <c r="G3701">
        <v>43166</v>
      </c>
      <c r="H3701">
        <v>1753</v>
      </c>
      <c r="I3701">
        <v>193</v>
      </c>
      <c r="J3701">
        <v>0</v>
      </c>
      <c r="K3701">
        <v>2</v>
      </c>
      <c r="L3701" t="s">
        <v>16831</v>
      </c>
      <c r="M3701">
        <v>199</v>
      </c>
      <c r="N3701" t="s">
        <v>22</v>
      </c>
      <c r="O3701">
        <v>103</v>
      </c>
      <c r="P3701" t="s">
        <v>16996</v>
      </c>
      <c r="Q3701">
        <v>923</v>
      </c>
      <c r="R3701">
        <v>9159219</v>
      </c>
    </row>
    <row r="3702" spans="1:18" x14ac:dyDescent="0.25">
      <c r="A3702">
        <v>3700</v>
      </c>
      <c r="B3702" t="s">
        <v>16997</v>
      </c>
      <c r="C3702" t="s">
        <v>16998</v>
      </c>
      <c r="D3702">
        <v>1</v>
      </c>
      <c r="E3702" t="s">
        <v>16999</v>
      </c>
      <c r="F3702" t="s">
        <v>17000</v>
      </c>
      <c r="G3702">
        <v>188675</v>
      </c>
      <c r="H3702">
        <v>2776</v>
      </c>
      <c r="I3702">
        <v>191</v>
      </c>
      <c r="J3702">
        <v>0</v>
      </c>
      <c r="K3702">
        <v>3</v>
      </c>
      <c r="L3702" t="s">
        <v>1190</v>
      </c>
      <c r="M3702">
        <v>979</v>
      </c>
      <c r="N3702" t="s">
        <v>22</v>
      </c>
      <c r="O3702">
        <v>348</v>
      </c>
      <c r="P3702" t="s">
        <v>17001</v>
      </c>
      <c r="Q3702">
        <v>811</v>
      </c>
      <c r="R3702">
        <v>10239949</v>
      </c>
    </row>
    <row r="3703" spans="1:18" x14ac:dyDescent="0.25">
      <c r="A3703">
        <v>3701</v>
      </c>
      <c r="B3703" t="s">
        <v>5131</v>
      </c>
      <c r="C3703" t="s">
        <v>17002</v>
      </c>
      <c r="D3703">
        <v>1</v>
      </c>
      <c r="E3703" t="s">
        <v>17003</v>
      </c>
      <c r="F3703" t="s">
        <v>5131</v>
      </c>
      <c r="G3703">
        <v>93901</v>
      </c>
      <c r="H3703">
        <v>1890</v>
      </c>
      <c r="I3703">
        <v>416</v>
      </c>
      <c r="J3703">
        <v>0</v>
      </c>
      <c r="K3703">
        <v>2</v>
      </c>
      <c r="L3703" t="s">
        <v>16861</v>
      </c>
      <c r="M3703">
        <v>306</v>
      </c>
      <c r="N3703" t="s">
        <v>22</v>
      </c>
      <c r="O3703">
        <v>427</v>
      </c>
      <c r="P3703" t="s">
        <v>17004</v>
      </c>
      <c r="Q3703">
        <v>516</v>
      </c>
      <c r="R3703">
        <v>19529673</v>
      </c>
    </row>
    <row r="3704" spans="1:18" x14ac:dyDescent="0.25">
      <c r="A3704">
        <v>3702</v>
      </c>
      <c r="B3704" t="s">
        <v>17005</v>
      </c>
      <c r="C3704" t="s">
        <v>17006</v>
      </c>
      <c r="D3704">
        <v>1</v>
      </c>
      <c r="E3704" t="s">
        <v>17007</v>
      </c>
      <c r="F3704" t="s">
        <v>17005</v>
      </c>
      <c r="G3704">
        <v>475789</v>
      </c>
      <c r="H3704">
        <v>6984</v>
      </c>
      <c r="I3704">
        <v>1132</v>
      </c>
      <c r="J3704">
        <v>0</v>
      </c>
      <c r="K3704">
        <v>84</v>
      </c>
      <c r="L3704" t="s">
        <v>16982</v>
      </c>
      <c r="M3704">
        <v>1130</v>
      </c>
      <c r="N3704" t="s">
        <v>22</v>
      </c>
      <c r="O3704">
        <v>1178</v>
      </c>
      <c r="P3704" t="s">
        <v>17008</v>
      </c>
      <c r="Q3704">
        <v>958</v>
      </c>
      <c r="R3704">
        <v>4249272</v>
      </c>
    </row>
    <row r="3705" spans="1:18" x14ac:dyDescent="0.25">
      <c r="A3705">
        <v>3703</v>
      </c>
      <c r="B3705" t="s">
        <v>17009</v>
      </c>
      <c r="C3705" t="s">
        <v>17010</v>
      </c>
      <c r="D3705">
        <v>1</v>
      </c>
      <c r="E3705" t="s">
        <v>17011</v>
      </c>
      <c r="F3705" t="s">
        <v>17012</v>
      </c>
      <c r="G3705">
        <v>235374</v>
      </c>
      <c r="H3705">
        <v>4772</v>
      </c>
      <c r="I3705">
        <v>1166</v>
      </c>
      <c r="J3705">
        <v>0</v>
      </c>
      <c r="K3705">
        <v>3</v>
      </c>
      <c r="L3705" t="s">
        <v>3687</v>
      </c>
      <c r="M3705">
        <v>1880</v>
      </c>
      <c r="N3705" t="s">
        <v>22</v>
      </c>
      <c r="O3705">
        <v>286</v>
      </c>
      <c r="P3705" t="s">
        <v>17013</v>
      </c>
      <c r="Q3705">
        <v>1224</v>
      </c>
      <c r="R3705">
        <v>13431784</v>
      </c>
    </row>
    <row r="3706" spans="1:18" x14ac:dyDescent="0.25">
      <c r="A3706">
        <v>3704</v>
      </c>
      <c r="B3706" t="s">
        <v>17014</v>
      </c>
      <c r="C3706" t="s">
        <v>17015</v>
      </c>
      <c r="D3706">
        <v>1</v>
      </c>
      <c r="E3706" t="s">
        <v>17016</v>
      </c>
      <c r="F3706" t="s">
        <v>17017</v>
      </c>
      <c r="G3706">
        <v>187099</v>
      </c>
      <c r="H3706">
        <v>4553</v>
      </c>
      <c r="I3706">
        <v>132</v>
      </c>
      <c r="J3706">
        <v>0</v>
      </c>
      <c r="K3706">
        <v>178</v>
      </c>
      <c r="L3706" t="s">
        <v>17018</v>
      </c>
      <c r="M3706">
        <v>10300000</v>
      </c>
      <c r="N3706" t="s">
        <v>22</v>
      </c>
      <c r="O3706">
        <v>1766</v>
      </c>
      <c r="P3706" t="s">
        <v>17019</v>
      </c>
      <c r="Q3706">
        <v>1002</v>
      </c>
      <c r="R3706">
        <v>3495701095</v>
      </c>
    </row>
    <row r="3707" spans="1:18" x14ac:dyDescent="0.25">
      <c r="A3707">
        <v>3705</v>
      </c>
      <c r="B3707" t="s">
        <v>17020</v>
      </c>
      <c r="C3707" t="s">
        <v>17021</v>
      </c>
      <c r="D3707">
        <v>1</v>
      </c>
      <c r="E3707" t="s">
        <v>17022</v>
      </c>
      <c r="F3707" t="s">
        <v>17023</v>
      </c>
      <c r="G3707">
        <v>212209</v>
      </c>
      <c r="H3707">
        <v>2197</v>
      </c>
      <c r="I3707">
        <v>562</v>
      </c>
      <c r="J3707">
        <v>0</v>
      </c>
      <c r="K3707">
        <v>13</v>
      </c>
      <c r="L3707" t="s">
        <v>17024</v>
      </c>
      <c r="M3707">
        <v>158</v>
      </c>
      <c r="N3707" t="s">
        <v>22</v>
      </c>
      <c r="O3707">
        <v>43</v>
      </c>
      <c r="P3707" t="s">
        <v>17025</v>
      </c>
      <c r="Q3707">
        <v>608</v>
      </c>
      <c r="R3707">
        <v>15218645</v>
      </c>
    </row>
    <row r="3708" spans="1:18" x14ac:dyDescent="0.25">
      <c r="A3708">
        <v>3706</v>
      </c>
      <c r="B3708" t="s">
        <v>17026</v>
      </c>
      <c r="C3708" t="s">
        <v>17027</v>
      </c>
      <c r="D3708">
        <v>1</v>
      </c>
      <c r="E3708" t="s">
        <v>17028</v>
      </c>
      <c r="F3708" t="s">
        <v>17029</v>
      </c>
      <c r="G3708">
        <v>867</v>
      </c>
      <c r="H3708">
        <v>28</v>
      </c>
      <c r="I3708">
        <v>0</v>
      </c>
      <c r="J3708">
        <v>0</v>
      </c>
      <c r="K3708">
        <v>2</v>
      </c>
      <c r="L3708" t="s">
        <v>17030</v>
      </c>
      <c r="M3708">
        <v>140</v>
      </c>
      <c r="N3708" t="s">
        <v>22</v>
      </c>
      <c r="O3708">
        <v>47</v>
      </c>
      <c r="P3708" t="s">
        <v>17031</v>
      </c>
      <c r="Q3708">
        <v>425</v>
      </c>
      <c r="R3708">
        <v>47671</v>
      </c>
    </row>
    <row r="3709" spans="1:18" x14ac:dyDescent="0.25">
      <c r="A3709">
        <v>3707</v>
      </c>
      <c r="B3709" t="s">
        <v>17032</v>
      </c>
      <c r="C3709" t="s">
        <v>17033</v>
      </c>
      <c r="D3709">
        <v>1</v>
      </c>
      <c r="E3709" t="s">
        <v>17034</v>
      </c>
      <c r="F3709" t="s">
        <v>17035</v>
      </c>
      <c r="G3709">
        <v>773343</v>
      </c>
      <c r="H3709">
        <v>6662</v>
      </c>
      <c r="I3709">
        <v>561</v>
      </c>
      <c r="J3709">
        <v>0</v>
      </c>
      <c r="K3709">
        <v>9</v>
      </c>
      <c r="L3709" t="s">
        <v>17036</v>
      </c>
      <c r="M3709">
        <v>9720</v>
      </c>
      <c r="N3709" t="s">
        <v>22</v>
      </c>
      <c r="O3709">
        <v>586</v>
      </c>
      <c r="P3709" t="s">
        <v>17037</v>
      </c>
      <c r="Q3709">
        <v>706</v>
      </c>
      <c r="R3709">
        <v>65058265</v>
      </c>
    </row>
    <row r="3710" spans="1:18" x14ac:dyDescent="0.25">
      <c r="A3710">
        <v>3708</v>
      </c>
      <c r="B3710" t="s">
        <v>17038</v>
      </c>
      <c r="C3710" t="s">
        <v>17039</v>
      </c>
      <c r="D3710">
        <v>1</v>
      </c>
      <c r="E3710" t="s">
        <v>17040</v>
      </c>
      <c r="F3710" t="s">
        <v>17038</v>
      </c>
      <c r="G3710">
        <v>69924</v>
      </c>
      <c r="H3710">
        <v>1954</v>
      </c>
      <c r="I3710">
        <v>194</v>
      </c>
      <c r="J3710">
        <v>0</v>
      </c>
      <c r="K3710">
        <v>3</v>
      </c>
      <c r="L3710" t="s">
        <v>16841</v>
      </c>
      <c r="M3710">
        <v>1390</v>
      </c>
      <c r="N3710" t="s">
        <v>22</v>
      </c>
      <c r="O3710">
        <v>279</v>
      </c>
      <c r="P3710" t="s">
        <v>17041</v>
      </c>
      <c r="Q3710">
        <v>1001</v>
      </c>
      <c r="R3710">
        <v>8263792</v>
      </c>
    </row>
    <row r="3711" spans="1:18" x14ac:dyDescent="0.25">
      <c r="A3711">
        <v>3709</v>
      </c>
      <c r="B3711" t="s">
        <v>17042</v>
      </c>
      <c r="C3711" t="s">
        <v>17043</v>
      </c>
      <c r="D3711">
        <v>1</v>
      </c>
      <c r="E3711" t="s">
        <v>17044</v>
      </c>
      <c r="F3711" t="s">
        <v>17045</v>
      </c>
      <c r="G3711">
        <v>595652</v>
      </c>
      <c r="H3711">
        <v>7606</v>
      </c>
      <c r="I3711">
        <v>646</v>
      </c>
      <c r="J3711">
        <v>0</v>
      </c>
      <c r="K3711">
        <v>35</v>
      </c>
      <c r="L3711" t="s">
        <v>1190</v>
      </c>
      <c r="M3711">
        <v>979</v>
      </c>
      <c r="N3711" t="s">
        <v>22</v>
      </c>
      <c r="O3711">
        <v>348</v>
      </c>
      <c r="P3711" t="s">
        <v>17046</v>
      </c>
      <c r="Q3711">
        <v>1040</v>
      </c>
      <c r="R3711">
        <v>10239949</v>
      </c>
    </row>
    <row r="3712" spans="1:18" x14ac:dyDescent="0.25">
      <c r="A3712">
        <v>3710</v>
      </c>
      <c r="B3712" t="s">
        <v>17047</v>
      </c>
      <c r="C3712" t="s">
        <v>17048</v>
      </c>
      <c r="D3712">
        <v>1</v>
      </c>
      <c r="E3712" t="s">
        <v>17049</v>
      </c>
      <c r="F3712" t="s">
        <v>17047</v>
      </c>
      <c r="G3712">
        <v>311394</v>
      </c>
      <c r="H3712">
        <v>6347</v>
      </c>
      <c r="I3712">
        <v>655</v>
      </c>
      <c r="J3712">
        <v>0</v>
      </c>
      <c r="K3712">
        <v>15</v>
      </c>
      <c r="L3712" t="s">
        <v>17050</v>
      </c>
      <c r="M3712">
        <v>15</v>
      </c>
      <c r="N3712" t="s">
        <v>22</v>
      </c>
      <c r="O3712">
        <v>49</v>
      </c>
      <c r="P3712" t="s">
        <v>17051</v>
      </c>
      <c r="Q3712">
        <v>1196</v>
      </c>
      <c r="R3712">
        <v>2601957</v>
      </c>
    </row>
    <row r="3713" spans="1:18" x14ac:dyDescent="0.25">
      <c r="A3713">
        <v>3711</v>
      </c>
      <c r="B3713" t="s">
        <v>17052</v>
      </c>
      <c r="C3713" t="s">
        <v>17053</v>
      </c>
      <c r="D3713">
        <v>1</v>
      </c>
      <c r="E3713" t="s">
        <v>17054</v>
      </c>
      <c r="F3713" t="s">
        <v>17052</v>
      </c>
      <c r="G3713">
        <v>3822155</v>
      </c>
      <c r="H3713">
        <v>52364</v>
      </c>
      <c r="I3713">
        <v>4682</v>
      </c>
      <c r="J3713">
        <v>0</v>
      </c>
      <c r="K3713">
        <v>78</v>
      </c>
      <c r="L3713" t="s">
        <v>17055</v>
      </c>
      <c r="M3713">
        <v>2350</v>
      </c>
      <c r="N3713" t="s">
        <v>22</v>
      </c>
      <c r="O3713">
        <v>222</v>
      </c>
      <c r="P3713" t="s">
        <v>17056</v>
      </c>
      <c r="Q3713">
        <v>566</v>
      </c>
      <c r="R3713">
        <v>19581181</v>
      </c>
    </row>
    <row r="3714" spans="1:18" x14ac:dyDescent="0.25">
      <c r="A3714">
        <v>3712</v>
      </c>
      <c r="B3714" t="s">
        <v>17057</v>
      </c>
      <c r="C3714" t="s">
        <v>17058</v>
      </c>
      <c r="D3714">
        <v>1</v>
      </c>
      <c r="E3714" t="s">
        <v>17059</v>
      </c>
      <c r="F3714" t="s">
        <v>17057</v>
      </c>
      <c r="G3714">
        <v>110555</v>
      </c>
      <c r="H3714">
        <v>1725</v>
      </c>
      <c r="I3714">
        <v>230</v>
      </c>
      <c r="J3714">
        <v>0</v>
      </c>
      <c r="K3714">
        <v>0</v>
      </c>
      <c r="L3714" t="s">
        <v>16925</v>
      </c>
      <c r="M3714">
        <v>132</v>
      </c>
      <c r="N3714" t="s">
        <v>22</v>
      </c>
      <c r="O3714">
        <v>61</v>
      </c>
      <c r="P3714" t="s">
        <v>17060</v>
      </c>
      <c r="Q3714">
        <v>1104</v>
      </c>
      <c r="R3714">
        <v>556540</v>
      </c>
    </row>
    <row r="3715" spans="1:18" x14ac:dyDescent="0.25">
      <c r="A3715">
        <v>3713</v>
      </c>
      <c r="B3715" t="s">
        <v>17061</v>
      </c>
      <c r="C3715" t="s">
        <v>17062</v>
      </c>
      <c r="D3715">
        <v>1</v>
      </c>
      <c r="E3715" t="s">
        <v>17063</v>
      </c>
      <c r="F3715" t="s">
        <v>17061</v>
      </c>
      <c r="G3715">
        <v>220379</v>
      </c>
      <c r="H3715">
        <v>3125</v>
      </c>
      <c r="I3715">
        <v>375</v>
      </c>
      <c r="J3715">
        <v>0</v>
      </c>
      <c r="K3715">
        <v>2</v>
      </c>
      <c r="L3715" t="s">
        <v>2649</v>
      </c>
      <c r="M3715">
        <v>313</v>
      </c>
      <c r="N3715" t="s">
        <v>22</v>
      </c>
      <c r="O3715">
        <v>83</v>
      </c>
      <c r="P3715" t="s">
        <v>17064</v>
      </c>
      <c r="Q3715">
        <v>951</v>
      </c>
      <c r="R3715">
        <v>3378961</v>
      </c>
    </row>
    <row r="3716" spans="1:18" x14ac:dyDescent="0.25">
      <c r="A3716">
        <v>3714</v>
      </c>
      <c r="B3716" t="s">
        <v>17065</v>
      </c>
      <c r="C3716" t="s">
        <v>17066</v>
      </c>
      <c r="D3716">
        <v>1</v>
      </c>
      <c r="E3716" t="s">
        <v>17067</v>
      </c>
      <c r="F3716" t="s">
        <v>17065</v>
      </c>
      <c r="G3716">
        <v>1578836</v>
      </c>
      <c r="H3716">
        <v>16996</v>
      </c>
      <c r="I3716">
        <v>2407</v>
      </c>
      <c r="J3716">
        <v>0</v>
      </c>
      <c r="K3716">
        <v>4</v>
      </c>
      <c r="L3716" t="s">
        <v>16875</v>
      </c>
      <c r="M3716">
        <v>2860</v>
      </c>
      <c r="N3716" t="s">
        <v>22</v>
      </c>
      <c r="O3716">
        <v>703</v>
      </c>
      <c r="P3716" t="s">
        <v>17068</v>
      </c>
      <c r="Q3716">
        <v>1056</v>
      </c>
      <c r="R3716">
        <v>32632174</v>
      </c>
    </row>
    <row r="3717" spans="1:18" x14ac:dyDescent="0.25">
      <c r="A3717">
        <v>3715</v>
      </c>
      <c r="B3717" t="s">
        <v>8550</v>
      </c>
      <c r="C3717" t="s">
        <v>17069</v>
      </c>
      <c r="D3717">
        <v>1</v>
      </c>
      <c r="E3717" t="s">
        <v>17070</v>
      </c>
      <c r="F3717" t="s">
        <v>8550</v>
      </c>
      <c r="G3717">
        <v>2990194</v>
      </c>
      <c r="H3717">
        <v>32059</v>
      </c>
      <c r="I3717">
        <v>4499</v>
      </c>
      <c r="J3717">
        <v>0</v>
      </c>
      <c r="K3717">
        <v>46</v>
      </c>
      <c r="L3717" t="s">
        <v>16816</v>
      </c>
      <c r="M3717">
        <v>1850</v>
      </c>
      <c r="N3717" t="s">
        <v>22</v>
      </c>
      <c r="O3717">
        <v>411</v>
      </c>
      <c r="P3717" t="s">
        <v>17071</v>
      </c>
      <c r="Q3717">
        <v>1687</v>
      </c>
      <c r="R3717">
        <v>55573281</v>
      </c>
    </row>
    <row r="3718" spans="1:18" x14ac:dyDescent="0.25">
      <c r="A3718">
        <v>3716</v>
      </c>
      <c r="B3718" t="s">
        <v>17072</v>
      </c>
      <c r="C3718" t="s">
        <v>17073</v>
      </c>
      <c r="D3718">
        <v>1</v>
      </c>
      <c r="E3718" t="s">
        <v>17074</v>
      </c>
      <c r="F3718" t="s">
        <v>17072</v>
      </c>
      <c r="G3718">
        <v>51271</v>
      </c>
      <c r="H3718">
        <v>1325</v>
      </c>
      <c r="I3718">
        <v>118</v>
      </c>
      <c r="J3718">
        <v>0</v>
      </c>
      <c r="K3718">
        <v>5</v>
      </c>
      <c r="L3718" t="s">
        <v>17075</v>
      </c>
      <c r="M3718">
        <v>159</v>
      </c>
      <c r="N3718" t="s">
        <v>22</v>
      </c>
      <c r="O3718">
        <v>99</v>
      </c>
      <c r="P3718" t="s">
        <v>17076</v>
      </c>
      <c r="Q3718">
        <v>1280</v>
      </c>
      <c r="R3718">
        <v>1890504</v>
      </c>
    </row>
    <row r="3719" spans="1:18" x14ac:dyDescent="0.25">
      <c r="A3719">
        <v>3717</v>
      </c>
      <c r="B3719" t="s">
        <v>17077</v>
      </c>
      <c r="C3719" t="s">
        <v>17078</v>
      </c>
      <c r="D3719">
        <v>1</v>
      </c>
      <c r="E3719" t="s">
        <v>17079</v>
      </c>
      <c r="F3719" t="s">
        <v>17080</v>
      </c>
      <c r="G3719">
        <v>15985</v>
      </c>
      <c r="H3719">
        <v>212</v>
      </c>
      <c r="I3719">
        <v>3</v>
      </c>
      <c r="J3719">
        <v>0</v>
      </c>
      <c r="K3719">
        <v>5</v>
      </c>
      <c r="L3719" t="s">
        <v>17081</v>
      </c>
      <c r="M3719">
        <v>5300</v>
      </c>
      <c r="N3719" t="s">
        <v>22</v>
      </c>
      <c r="O3719">
        <v>63</v>
      </c>
      <c r="P3719" t="s">
        <v>17082</v>
      </c>
      <c r="Q3719">
        <v>1472</v>
      </c>
      <c r="R3719">
        <v>7255655</v>
      </c>
    </row>
    <row r="3720" spans="1:18" x14ac:dyDescent="0.25">
      <c r="A3720">
        <v>3718</v>
      </c>
      <c r="B3720" t="s">
        <v>17083</v>
      </c>
      <c r="C3720" t="s">
        <v>17084</v>
      </c>
      <c r="D3720">
        <v>1</v>
      </c>
      <c r="E3720" t="s">
        <v>17085</v>
      </c>
      <c r="F3720" t="s">
        <v>17083</v>
      </c>
      <c r="G3720">
        <v>36538</v>
      </c>
      <c r="H3720">
        <v>772</v>
      </c>
      <c r="I3720">
        <v>19</v>
      </c>
      <c r="J3720">
        <v>0</v>
      </c>
      <c r="K3720">
        <v>0</v>
      </c>
      <c r="L3720" t="s">
        <v>17086</v>
      </c>
      <c r="M3720">
        <v>928</v>
      </c>
      <c r="N3720" t="s">
        <v>22</v>
      </c>
      <c r="O3720">
        <v>185</v>
      </c>
      <c r="P3720" t="s">
        <v>17087</v>
      </c>
      <c r="Q3720">
        <v>272</v>
      </c>
      <c r="R3720">
        <v>4757051</v>
      </c>
    </row>
    <row r="3721" spans="1:18" x14ac:dyDescent="0.25">
      <c r="A3721">
        <v>3719</v>
      </c>
      <c r="B3721" t="s">
        <v>16716</v>
      </c>
      <c r="C3721" t="s">
        <v>17088</v>
      </c>
      <c r="D3721">
        <v>1</v>
      </c>
      <c r="E3721" t="s">
        <v>17089</v>
      </c>
      <c r="F3721" t="s">
        <v>16716</v>
      </c>
      <c r="G3721">
        <v>2240215</v>
      </c>
      <c r="H3721">
        <v>27971</v>
      </c>
      <c r="I3721">
        <v>4235</v>
      </c>
      <c r="J3721">
        <v>0</v>
      </c>
      <c r="K3721">
        <v>44</v>
      </c>
      <c r="L3721" t="s">
        <v>16827</v>
      </c>
      <c r="M3721">
        <v>1720</v>
      </c>
      <c r="N3721" t="s">
        <v>22</v>
      </c>
      <c r="O3721">
        <v>280</v>
      </c>
      <c r="P3721" t="s">
        <v>17090</v>
      </c>
      <c r="Q3721">
        <v>1014</v>
      </c>
      <c r="R3721">
        <v>44063975</v>
      </c>
    </row>
    <row r="3722" spans="1:18" x14ac:dyDescent="0.25">
      <c r="A3722">
        <v>3720</v>
      </c>
      <c r="B3722" t="s">
        <v>17091</v>
      </c>
      <c r="C3722" t="s">
        <v>17092</v>
      </c>
      <c r="D3722">
        <v>1</v>
      </c>
      <c r="E3722" t="s">
        <v>17093</v>
      </c>
      <c r="F3722" t="s">
        <v>17091</v>
      </c>
      <c r="G3722">
        <v>188927</v>
      </c>
      <c r="H3722">
        <v>3315</v>
      </c>
      <c r="I3722">
        <v>349</v>
      </c>
      <c r="J3722">
        <v>0</v>
      </c>
      <c r="K3722">
        <v>3</v>
      </c>
      <c r="L3722" t="s">
        <v>16595</v>
      </c>
      <c r="M3722">
        <v>14200</v>
      </c>
      <c r="N3722" t="s">
        <v>22</v>
      </c>
      <c r="O3722">
        <v>858</v>
      </c>
      <c r="P3722" t="s">
        <v>17094</v>
      </c>
      <c r="Q3722">
        <v>881</v>
      </c>
      <c r="R3722">
        <v>130787046</v>
      </c>
    </row>
    <row r="3723" spans="1:18" x14ac:dyDescent="0.25">
      <c r="A3723">
        <v>3721</v>
      </c>
      <c r="B3723" t="s">
        <v>17095</v>
      </c>
      <c r="C3723" t="s">
        <v>17096</v>
      </c>
      <c r="D3723">
        <v>1</v>
      </c>
      <c r="E3723" t="s">
        <v>17097</v>
      </c>
      <c r="F3723" t="s">
        <v>17098</v>
      </c>
      <c r="G3723">
        <v>34327</v>
      </c>
      <c r="H3723">
        <v>403</v>
      </c>
      <c r="I3723">
        <v>29</v>
      </c>
      <c r="J3723">
        <v>0</v>
      </c>
      <c r="K3723">
        <v>0</v>
      </c>
      <c r="L3723" t="s">
        <v>17099</v>
      </c>
      <c r="M3723">
        <v>169</v>
      </c>
      <c r="N3723" t="s">
        <v>22</v>
      </c>
      <c r="O3723">
        <v>110</v>
      </c>
      <c r="P3723" t="s">
        <v>17100</v>
      </c>
      <c r="Q3723">
        <v>1203</v>
      </c>
      <c r="R3723">
        <v>1976170</v>
      </c>
    </row>
    <row r="3724" spans="1:18" x14ac:dyDescent="0.25">
      <c r="A3724">
        <v>3722</v>
      </c>
      <c r="B3724" t="s">
        <v>17101</v>
      </c>
      <c r="C3724" t="s">
        <v>17102</v>
      </c>
      <c r="D3724">
        <v>1</v>
      </c>
      <c r="E3724" t="s">
        <v>17103</v>
      </c>
      <c r="F3724" t="s">
        <v>17104</v>
      </c>
      <c r="G3724">
        <v>841058</v>
      </c>
      <c r="H3724">
        <v>6046</v>
      </c>
      <c r="I3724">
        <v>130</v>
      </c>
      <c r="J3724">
        <v>0</v>
      </c>
      <c r="K3724">
        <v>55</v>
      </c>
      <c r="L3724" t="s">
        <v>17105</v>
      </c>
      <c r="M3724">
        <v>1440</v>
      </c>
      <c r="N3724" t="s">
        <v>22</v>
      </c>
      <c r="O3724">
        <v>7</v>
      </c>
      <c r="P3724" t="s">
        <v>17106</v>
      </c>
      <c r="Q3724">
        <v>1423</v>
      </c>
      <c r="R3724">
        <v>862089</v>
      </c>
    </row>
    <row r="3725" spans="1:18" x14ac:dyDescent="0.25">
      <c r="A3725">
        <v>3723</v>
      </c>
      <c r="B3725" t="s">
        <v>2883</v>
      </c>
      <c r="C3725" t="s">
        <v>17107</v>
      </c>
      <c r="D3725">
        <v>1</v>
      </c>
      <c r="E3725" t="s">
        <v>17108</v>
      </c>
      <c r="F3725" t="s">
        <v>2883</v>
      </c>
      <c r="G3725">
        <v>154312</v>
      </c>
      <c r="H3725">
        <v>2371</v>
      </c>
      <c r="I3725">
        <v>382</v>
      </c>
      <c r="J3725">
        <v>0</v>
      </c>
      <c r="K3725">
        <v>6</v>
      </c>
      <c r="L3725" t="s">
        <v>17109</v>
      </c>
      <c r="M3725">
        <v>736</v>
      </c>
      <c r="N3725" t="s">
        <v>22</v>
      </c>
      <c r="O3725">
        <v>189</v>
      </c>
      <c r="P3725" t="s">
        <v>17110</v>
      </c>
      <c r="Q3725">
        <v>1135</v>
      </c>
      <c r="R3725">
        <v>24010835</v>
      </c>
    </row>
    <row r="3726" spans="1:18" x14ac:dyDescent="0.25">
      <c r="A3726">
        <v>3724</v>
      </c>
      <c r="B3726" t="s">
        <v>17111</v>
      </c>
      <c r="C3726" t="s">
        <v>17112</v>
      </c>
      <c r="D3726">
        <v>1</v>
      </c>
      <c r="E3726" t="e">
        <f>-ImqRq-Om2w</f>
        <v>#NAME?</v>
      </c>
      <c r="F3726" t="s">
        <v>17111</v>
      </c>
      <c r="G3726">
        <v>62283</v>
      </c>
      <c r="H3726">
        <v>793</v>
      </c>
      <c r="I3726">
        <v>73</v>
      </c>
      <c r="J3726">
        <v>0</v>
      </c>
      <c r="K3726">
        <v>0</v>
      </c>
      <c r="L3726" t="s">
        <v>17113</v>
      </c>
      <c r="M3726">
        <v>1030</v>
      </c>
      <c r="N3726" t="s">
        <v>22</v>
      </c>
      <c r="O3726">
        <v>34</v>
      </c>
      <c r="P3726" t="s">
        <v>17114</v>
      </c>
      <c r="Q3726">
        <v>352</v>
      </c>
      <c r="R3726">
        <v>691387</v>
      </c>
    </row>
    <row r="3727" spans="1:18" x14ac:dyDescent="0.25">
      <c r="A3727">
        <v>3725</v>
      </c>
      <c r="B3727" t="s">
        <v>17115</v>
      </c>
      <c r="C3727" t="s">
        <v>17116</v>
      </c>
      <c r="D3727">
        <v>1</v>
      </c>
      <c r="E3727" t="s">
        <v>17117</v>
      </c>
      <c r="F3727" t="s">
        <v>17115</v>
      </c>
      <c r="G3727">
        <v>5786</v>
      </c>
      <c r="H3727">
        <v>141</v>
      </c>
      <c r="I3727">
        <v>7</v>
      </c>
      <c r="J3727">
        <v>0</v>
      </c>
      <c r="K3727">
        <v>1</v>
      </c>
      <c r="L3727" t="s">
        <v>17118</v>
      </c>
      <c r="M3727">
        <v>88</v>
      </c>
      <c r="N3727" t="s">
        <v>22</v>
      </c>
      <c r="O3727">
        <v>172</v>
      </c>
      <c r="P3727" t="s">
        <v>17119</v>
      </c>
      <c r="Q3727">
        <v>552</v>
      </c>
      <c r="R3727">
        <v>3357167</v>
      </c>
    </row>
    <row r="3728" spans="1:18" x14ac:dyDescent="0.25">
      <c r="A3728">
        <v>3726</v>
      </c>
      <c r="B3728" t="s">
        <v>17120</v>
      </c>
      <c r="C3728" t="s">
        <v>17121</v>
      </c>
      <c r="D3728">
        <v>1</v>
      </c>
      <c r="E3728" t="s">
        <v>17122</v>
      </c>
      <c r="F3728" t="s">
        <v>17120</v>
      </c>
      <c r="G3728">
        <v>294944</v>
      </c>
      <c r="H3728">
        <v>3235</v>
      </c>
      <c r="I3728">
        <v>276</v>
      </c>
      <c r="J3728">
        <v>0</v>
      </c>
      <c r="K3728">
        <v>1</v>
      </c>
      <c r="L3728" t="s">
        <v>16875</v>
      </c>
      <c r="M3728">
        <v>2860</v>
      </c>
      <c r="N3728" t="s">
        <v>22</v>
      </c>
      <c r="O3728">
        <v>703</v>
      </c>
      <c r="P3728" t="s">
        <v>17123</v>
      </c>
      <c r="Q3728">
        <v>1980</v>
      </c>
      <c r="R3728">
        <v>32632174</v>
      </c>
    </row>
    <row r="3729" spans="1:18" x14ac:dyDescent="0.25">
      <c r="A3729">
        <v>3727</v>
      </c>
      <c r="B3729" t="s">
        <v>17124</v>
      </c>
      <c r="C3729" t="s">
        <v>17125</v>
      </c>
      <c r="D3729">
        <v>1</v>
      </c>
      <c r="E3729" t="s">
        <v>17126</v>
      </c>
      <c r="F3729" t="s">
        <v>17124</v>
      </c>
      <c r="G3729">
        <v>54009</v>
      </c>
      <c r="H3729">
        <v>550</v>
      </c>
      <c r="I3729">
        <v>106</v>
      </c>
      <c r="J3729">
        <v>0</v>
      </c>
      <c r="K3729">
        <v>0</v>
      </c>
      <c r="L3729" t="s">
        <v>16836</v>
      </c>
      <c r="M3729">
        <v>63</v>
      </c>
      <c r="N3729" t="s">
        <v>22</v>
      </c>
      <c r="O3729">
        <v>91</v>
      </c>
      <c r="P3729" t="s">
        <v>17127</v>
      </c>
      <c r="Q3729">
        <v>776</v>
      </c>
      <c r="R3729">
        <v>336876</v>
      </c>
    </row>
    <row r="3730" spans="1:18" x14ac:dyDescent="0.25">
      <c r="A3730">
        <v>3728</v>
      </c>
      <c r="B3730" t="s">
        <v>17128</v>
      </c>
      <c r="C3730" t="s">
        <v>17129</v>
      </c>
      <c r="D3730">
        <v>1</v>
      </c>
      <c r="E3730" t="s">
        <v>17130</v>
      </c>
      <c r="F3730" t="s">
        <v>17128</v>
      </c>
      <c r="G3730">
        <v>413625</v>
      </c>
      <c r="H3730">
        <v>8863</v>
      </c>
      <c r="I3730">
        <v>273</v>
      </c>
      <c r="J3730">
        <v>0</v>
      </c>
      <c r="K3730">
        <v>6</v>
      </c>
      <c r="L3730" t="s">
        <v>10514</v>
      </c>
      <c r="M3730">
        <v>183</v>
      </c>
      <c r="N3730" t="s">
        <v>22</v>
      </c>
      <c r="O3730">
        <v>44</v>
      </c>
      <c r="P3730" t="s">
        <v>17131</v>
      </c>
      <c r="Q3730">
        <v>405</v>
      </c>
      <c r="R3730">
        <v>758645</v>
      </c>
    </row>
    <row r="3731" spans="1:18" x14ac:dyDescent="0.25">
      <c r="A3731">
        <v>3729</v>
      </c>
      <c r="B3731" t="s">
        <v>17132</v>
      </c>
      <c r="C3731" t="s">
        <v>17133</v>
      </c>
      <c r="D3731">
        <v>1</v>
      </c>
      <c r="E3731" t="s">
        <v>17134</v>
      </c>
      <c r="F3731" t="s">
        <v>17132</v>
      </c>
      <c r="G3731">
        <v>3741142</v>
      </c>
      <c r="H3731">
        <v>35165</v>
      </c>
      <c r="I3731">
        <v>4717</v>
      </c>
      <c r="J3731">
        <v>0</v>
      </c>
      <c r="K3731">
        <v>180</v>
      </c>
      <c r="L3731" t="s">
        <v>17135</v>
      </c>
      <c r="M3731">
        <v>5100</v>
      </c>
      <c r="N3731" t="s">
        <v>22</v>
      </c>
      <c r="O3731">
        <v>369</v>
      </c>
      <c r="P3731" t="s">
        <v>17136</v>
      </c>
      <c r="Q3731">
        <v>958</v>
      </c>
      <c r="R3731">
        <v>29873145</v>
      </c>
    </row>
    <row r="3732" spans="1:18" x14ac:dyDescent="0.25">
      <c r="A3732">
        <v>3730</v>
      </c>
      <c r="B3732" t="s">
        <v>17137</v>
      </c>
      <c r="C3732" t="s">
        <v>17138</v>
      </c>
      <c r="D3732">
        <v>1</v>
      </c>
      <c r="E3732" t="s">
        <v>17139</v>
      </c>
      <c r="F3732" t="s">
        <v>17137</v>
      </c>
      <c r="G3732">
        <v>70824</v>
      </c>
      <c r="H3732">
        <v>707</v>
      </c>
      <c r="I3732">
        <v>103</v>
      </c>
      <c r="J3732">
        <v>0</v>
      </c>
      <c r="K3732">
        <v>7</v>
      </c>
      <c r="L3732" t="s">
        <v>2699</v>
      </c>
      <c r="M3732">
        <v>58</v>
      </c>
      <c r="N3732" t="s">
        <v>22</v>
      </c>
      <c r="O3732">
        <v>187</v>
      </c>
      <c r="P3732" t="s">
        <v>17140</v>
      </c>
      <c r="Q3732">
        <v>972</v>
      </c>
      <c r="R3732">
        <v>1921993</v>
      </c>
    </row>
    <row r="3733" spans="1:18" x14ac:dyDescent="0.25">
      <c r="A3733">
        <v>3731</v>
      </c>
      <c r="B3733" t="s">
        <v>17141</v>
      </c>
      <c r="C3733" t="s">
        <v>17142</v>
      </c>
      <c r="D3733">
        <v>1</v>
      </c>
      <c r="E3733" t="e">
        <f>-noJDwhEkVs</f>
        <v>#NAME?</v>
      </c>
      <c r="F3733" t="s">
        <v>17143</v>
      </c>
      <c r="G3733">
        <v>43980</v>
      </c>
      <c r="H3733">
        <v>719</v>
      </c>
      <c r="I3733">
        <v>63</v>
      </c>
      <c r="J3733">
        <v>0</v>
      </c>
      <c r="K3733">
        <v>0</v>
      </c>
      <c r="L3733" t="s">
        <v>16811</v>
      </c>
      <c r="M3733">
        <v>15100</v>
      </c>
      <c r="N3733" t="s">
        <v>22</v>
      </c>
      <c r="O3733">
        <v>140</v>
      </c>
      <c r="P3733" t="s">
        <v>17144</v>
      </c>
      <c r="Q3733">
        <v>1033</v>
      </c>
      <c r="R3733">
        <v>21775100</v>
      </c>
    </row>
    <row r="3734" spans="1:18" x14ac:dyDescent="0.25">
      <c r="A3734">
        <v>3732</v>
      </c>
      <c r="B3734" t="s">
        <v>17145</v>
      </c>
      <c r="C3734" t="s">
        <v>17146</v>
      </c>
      <c r="D3734">
        <v>1</v>
      </c>
      <c r="E3734" t="s">
        <v>17147</v>
      </c>
      <c r="F3734" t="s">
        <v>17145</v>
      </c>
      <c r="G3734">
        <v>383623</v>
      </c>
      <c r="H3734">
        <v>5774</v>
      </c>
      <c r="I3734">
        <v>924</v>
      </c>
      <c r="J3734">
        <v>0</v>
      </c>
      <c r="K3734">
        <v>5</v>
      </c>
      <c r="L3734" t="s">
        <v>17109</v>
      </c>
      <c r="M3734">
        <v>736</v>
      </c>
      <c r="N3734" t="s">
        <v>22</v>
      </c>
      <c r="O3734">
        <v>189</v>
      </c>
      <c r="P3734" t="s">
        <v>17148</v>
      </c>
      <c r="Q3734">
        <v>1203</v>
      </c>
      <c r="R3734">
        <v>24010835</v>
      </c>
    </row>
    <row r="3735" spans="1:18" x14ac:dyDescent="0.25">
      <c r="A3735">
        <v>3733</v>
      </c>
      <c r="B3735" t="s">
        <v>17149</v>
      </c>
      <c r="C3735" t="s">
        <v>17150</v>
      </c>
      <c r="D3735">
        <v>1</v>
      </c>
      <c r="E3735" t="s">
        <v>17151</v>
      </c>
      <c r="F3735" t="s">
        <v>17152</v>
      </c>
      <c r="G3735">
        <v>110585</v>
      </c>
      <c r="H3735">
        <v>2114</v>
      </c>
      <c r="I3735">
        <v>502</v>
      </c>
      <c r="J3735">
        <v>0</v>
      </c>
      <c r="K3735">
        <v>1</v>
      </c>
      <c r="L3735" t="s">
        <v>16827</v>
      </c>
      <c r="M3735">
        <v>1720</v>
      </c>
      <c r="N3735" t="s">
        <v>22</v>
      </c>
      <c r="O3735">
        <v>280</v>
      </c>
      <c r="P3735" t="s">
        <v>17153</v>
      </c>
      <c r="Q3735">
        <v>1176</v>
      </c>
      <c r="R3735">
        <v>44063975</v>
      </c>
    </row>
    <row r="3736" spans="1:18" x14ac:dyDescent="0.25">
      <c r="A3736">
        <v>3734</v>
      </c>
      <c r="B3736" t="s">
        <v>17154</v>
      </c>
      <c r="C3736" t="s">
        <v>17155</v>
      </c>
      <c r="D3736">
        <v>1</v>
      </c>
      <c r="E3736" t="s">
        <v>17156</v>
      </c>
      <c r="F3736" t="s">
        <v>17154</v>
      </c>
      <c r="G3736">
        <v>244435</v>
      </c>
      <c r="H3736">
        <v>3644</v>
      </c>
      <c r="I3736">
        <v>516</v>
      </c>
      <c r="J3736">
        <v>0</v>
      </c>
      <c r="K3736">
        <v>7</v>
      </c>
      <c r="L3736" t="s">
        <v>2812</v>
      </c>
      <c r="M3736">
        <v>393</v>
      </c>
      <c r="N3736" t="s">
        <v>22</v>
      </c>
      <c r="O3736">
        <v>73</v>
      </c>
      <c r="P3736" t="s">
        <v>17157</v>
      </c>
      <c r="Q3736">
        <v>1091</v>
      </c>
      <c r="R3736">
        <v>13060018</v>
      </c>
    </row>
    <row r="3737" spans="1:18" x14ac:dyDescent="0.25">
      <c r="A3737">
        <v>3735</v>
      </c>
      <c r="B3737" t="s">
        <v>17158</v>
      </c>
      <c r="C3737" t="s">
        <v>17159</v>
      </c>
      <c r="D3737">
        <v>1</v>
      </c>
      <c r="E3737" t="s">
        <v>17160</v>
      </c>
      <c r="F3737" t="s">
        <v>17158</v>
      </c>
      <c r="G3737">
        <v>234401</v>
      </c>
      <c r="H3737">
        <v>4613</v>
      </c>
      <c r="I3737">
        <v>589</v>
      </c>
      <c r="J3737">
        <v>0</v>
      </c>
      <c r="K3737">
        <v>0</v>
      </c>
      <c r="L3737" t="s">
        <v>16875</v>
      </c>
      <c r="M3737">
        <v>2860</v>
      </c>
      <c r="N3737" t="s">
        <v>22</v>
      </c>
      <c r="O3737">
        <v>703</v>
      </c>
      <c r="P3737" t="s">
        <v>17161</v>
      </c>
      <c r="Q3737">
        <v>28</v>
      </c>
      <c r="R3737">
        <v>32632174</v>
      </c>
    </row>
    <row r="3738" spans="1:18" x14ac:dyDescent="0.25">
      <c r="A3738">
        <v>3736</v>
      </c>
      <c r="B3738" t="s">
        <v>17162</v>
      </c>
      <c r="C3738" t="s">
        <v>17163</v>
      </c>
      <c r="D3738">
        <v>1</v>
      </c>
      <c r="E3738" t="s">
        <v>17164</v>
      </c>
      <c r="F3738" t="s">
        <v>17162</v>
      </c>
      <c r="G3738">
        <v>42258</v>
      </c>
      <c r="H3738">
        <v>940</v>
      </c>
      <c r="I3738">
        <v>88</v>
      </c>
      <c r="J3738">
        <v>0</v>
      </c>
      <c r="K3738">
        <v>1</v>
      </c>
      <c r="L3738" t="s">
        <v>17165</v>
      </c>
      <c r="M3738">
        <v>118</v>
      </c>
      <c r="N3738" t="s">
        <v>22</v>
      </c>
      <c r="O3738">
        <v>86</v>
      </c>
      <c r="P3738" t="s">
        <v>17166</v>
      </c>
      <c r="Q3738">
        <v>1528</v>
      </c>
      <c r="R3738">
        <v>695603</v>
      </c>
    </row>
    <row r="3739" spans="1:18" x14ac:dyDescent="0.25">
      <c r="A3739">
        <v>3737</v>
      </c>
      <c r="B3739" t="s">
        <v>17167</v>
      </c>
      <c r="C3739" t="s">
        <v>17168</v>
      </c>
      <c r="D3739">
        <v>1</v>
      </c>
      <c r="E3739" t="s">
        <v>17169</v>
      </c>
      <c r="F3739" t="s">
        <v>17167</v>
      </c>
      <c r="G3739">
        <v>587886</v>
      </c>
      <c r="H3739">
        <v>10607</v>
      </c>
      <c r="I3739">
        <v>842</v>
      </c>
      <c r="J3739">
        <v>0</v>
      </c>
      <c r="K3739">
        <v>7</v>
      </c>
      <c r="L3739" t="s">
        <v>16816</v>
      </c>
      <c r="M3739">
        <v>1850</v>
      </c>
      <c r="N3739" t="s">
        <v>22</v>
      </c>
      <c r="O3739">
        <v>411</v>
      </c>
      <c r="P3739" t="s">
        <v>17170</v>
      </c>
      <c r="Q3739">
        <v>1098</v>
      </c>
      <c r="R3739">
        <v>55573281</v>
      </c>
    </row>
    <row r="3740" spans="1:18" x14ac:dyDescent="0.25">
      <c r="A3740">
        <v>3738</v>
      </c>
      <c r="B3740" t="s">
        <v>17171</v>
      </c>
      <c r="C3740" t="s">
        <v>17172</v>
      </c>
      <c r="D3740">
        <v>1</v>
      </c>
      <c r="E3740" t="s">
        <v>17173</v>
      </c>
      <c r="F3740" t="s">
        <v>17174</v>
      </c>
      <c r="G3740">
        <v>199004</v>
      </c>
      <c r="H3740">
        <v>3587</v>
      </c>
      <c r="I3740">
        <v>1057</v>
      </c>
      <c r="J3740">
        <v>0</v>
      </c>
      <c r="K3740">
        <v>8</v>
      </c>
      <c r="L3740" t="s">
        <v>16595</v>
      </c>
      <c r="M3740">
        <v>14200</v>
      </c>
      <c r="N3740" t="s">
        <v>22</v>
      </c>
      <c r="O3740">
        <v>858</v>
      </c>
      <c r="P3740" t="s">
        <v>17175</v>
      </c>
      <c r="Q3740">
        <v>1210</v>
      </c>
      <c r="R3740">
        <v>130787046</v>
      </c>
    </row>
    <row r="3741" spans="1:18" x14ac:dyDescent="0.25">
      <c r="A3741">
        <v>3739</v>
      </c>
      <c r="B3741" t="s">
        <v>17176</v>
      </c>
      <c r="C3741" t="s">
        <v>17177</v>
      </c>
      <c r="D3741">
        <v>1</v>
      </c>
      <c r="E3741" t="s">
        <v>17178</v>
      </c>
      <c r="F3741" t="s">
        <v>17179</v>
      </c>
      <c r="G3741">
        <v>27054</v>
      </c>
      <c r="H3741">
        <v>566</v>
      </c>
      <c r="I3741">
        <v>31</v>
      </c>
      <c r="J3741">
        <v>0</v>
      </c>
      <c r="K3741">
        <v>0</v>
      </c>
      <c r="L3741" t="s">
        <v>16875</v>
      </c>
      <c r="M3741">
        <v>2860</v>
      </c>
      <c r="N3741" t="s">
        <v>22</v>
      </c>
      <c r="O3741">
        <v>703</v>
      </c>
      <c r="P3741" t="s">
        <v>17180</v>
      </c>
      <c r="Q3741">
        <v>488</v>
      </c>
      <c r="R3741">
        <v>32632174</v>
      </c>
    </row>
    <row r="3742" spans="1:18" x14ac:dyDescent="0.25">
      <c r="A3742">
        <v>3740</v>
      </c>
      <c r="B3742" t="s">
        <v>7045</v>
      </c>
      <c r="C3742" t="s">
        <v>17181</v>
      </c>
      <c r="D3742">
        <v>1</v>
      </c>
      <c r="E3742" t="s">
        <v>17182</v>
      </c>
      <c r="F3742" t="s">
        <v>7045</v>
      </c>
      <c r="G3742">
        <v>505836</v>
      </c>
      <c r="H3742">
        <v>7485</v>
      </c>
      <c r="I3742">
        <v>1457</v>
      </c>
      <c r="J3742">
        <v>0</v>
      </c>
      <c r="K3742">
        <v>5</v>
      </c>
      <c r="L3742" t="s">
        <v>10891</v>
      </c>
      <c r="M3742">
        <v>1340</v>
      </c>
      <c r="N3742" t="s">
        <v>22</v>
      </c>
      <c r="O3742">
        <v>93</v>
      </c>
      <c r="P3742" t="s">
        <v>17183</v>
      </c>
      <c r="Q3742">
        <v>1140</v>
      </c>
      <c r="R3742">
        <v>13382160</v>
      </c>
    </row>
    <row r="3743" spans="1:18" x14ac:dyDescent="0.25">
      <c r="A3743">
        <v>3741</v>
      </c>
      <c r="B3743" t="s">
        <v>17184</v>
      </c>
      <c r="C3743" t="s">
        <v>17185</v>
      </c>
      <c r="D3743">
        <v>1</v>
      </c>
      <c r="E3743" t="s">
        <v>17186</v>
      </c>
      <c r="F3743" t="s">
        <v>17187</v>
      </c>
      <c r="G3743">
        <v>651334</v>
      </c>
      <c r="H3743">
        <v>7696</v>
      </c>
      <c r="I3743">
        <v>142</v>
      </c>
      <c r="J3743">
        <v>0</v>
      </c>
      <c r="K3743">
        <v>112</v>
      </c>
      <c r="L3743" t="s">
        <v>17188</v>
      </c>
      <c r="M3743">
        <v>3030000</v>
      </c>
      <c r="N3743" t="s">
        <v>22</v>
      </c>
      <c r="O3743">
        <v>1179</v>
      </c>
      <c r="P3743" t="s">
        <v>17189</v>
      </c>
      <c r="Q3743">
        <v>801</v>
      </c>
      <c r="R3743">
        <v>1830243858</v>
      </c>
    </row>
    <row r="3744" spans="1:18" x14ac:dyDescent="0.25">
      <c r="A3744">
        <v>3742</v>
      </c>
      <c r="B3744" t="s">
        <v>17190</v>
      </c>
      <c r="C3744" t="s">
        <v>17191</v>
      </c>
      <c r="D3744">
        <v>1</v>
      </c>
      <c r="E3744" t="s">
        <v>17192</v>
      </c>
      <c r="F3744" t="s">
        <v>17190</v>
      </c>
      <c r="G3744">
        <v>32371</v>
      </c>
      <c r="H3744">
        <v>629</v>
      </c>
      <c r="I3744">
        <v>32</v>
      </c>
      <c r="J3744">
        <v>0</v>
      </c>
      <c r="K3744">
        <v>2</v>
      </c>
      <c r="L3744" t="s">
        <v>17193</v>
      </c>
      <c r="M3744">
        <v>156</v>
      </c>
      <c r="N3744" t="s">
        <v>22</v>
      </c>
      <c r="O3744">
        <v>213</v>
      </c>
      <c r="P3744" t="s">
        <v>17194</v>
      </c>
      <c r="Q3744">
        <v>502</v>
      </c>
      <c r="R3744">
        <v>605059</v>
      </c>
    </row>
    <row r="3745" spans="1:18" x14ac:dyDescent="0.25">
      <c r="A3745">
        <v>3743</v>
      </c>
      <c r="B3745" t="s">
        <v>17195</v>
      </c>
      <c r="C3745" t="s">
        <v>17196</v>
      </c>
      <c r="D3745">
        <v>1</v>
      </c>
      <c r="E3745" t="s">
        <v>17197</v>
      </c>
      <c r="F3745" t="s">
        <v>17195</v>
      </c>
      <c r="G3745">
        <v>287646</v>
      </c>
      <c r="H3745">
        <v>4831</v>
      </c>
      <c r="I3745">
        <v>594</v>
      </c>
      <c r="J3745">
        <v>0</v>
      </c>
      <c r="K3745">
        <v>3</v>
      </c>
      <c r="L3745" t="s">
        <v>2699</v>
      </c>
      <c r="M3745">
        <v>58</v>
      </c>
      <c r="N3745" t="s">
        <v>22</v>
      </c>
      <c r="O3745">
        <v>187</v>
      </c>
      <c r="P3745" t="s">
        <v>17198</v>
      </c>
      <c r="Q3745">
        <v>702</v>
      </c>
      <c r="R3745">
        <v>1921993</v>
      </c>
    </row>
    <row r="3746" spans="1:18" x14ac:dyDescent="0.25">
      <c r="A3746">
        <v>3744</v>
      </c>
      <c r="B3746" t="s">
        <v>17199</v>
      </c>
      <c r="C3746" t="s">
        <v>17200</v>
      </c>
      <c r="D3746">
        <v>1</v>
      </c>
      <c r="E3746" t="s">
        <v>17201</v>
      </c>
      <c r="F3746" t="s">
        <v>17202</v>
      </c>
      <c r="G3746">
        <v>628694</v>
      </c>
      <c r="H3746">
        <v>9889</v>
      </c>
      <c r="I3746">
        <v>865</v>
      </c>
      <c r="J3746">
        <v>0</v>
      </c>
      <c r="K3746">
        <v>11</v>
      </c>
      <c r="L3746" t="s">
        <v>17203</v>
      </c>
      <c r="M3746">
        <v>859</v>
      </c>
      <c r="N3746" t="s">
        <v>22</v>
      </c>
      <c r="O3746">
        <v>123</v>
      </c>
      <c r="P3746" t="s">
        <v>17204</v>
      </c>
      <c r="Q3746">
        <v>1048</v>
      </c>
      <c r="R3746">
        <v>9428103</v>
      </c>
    </row>
    <row r="3747" spans="1:18" x14ac:dyDescent="0.25">
      <c r="A3747">
        <v>3745</v>
      </c>
      <c r="B3747" t="s">
        <v>17205</v>
      </c>
      <c r="C3747" t="s">
        <v>17206</v>
      </c>
      <c r="D3747">
        <v>1</v>
      </c>
      <c r="E3747" t="s">
        <v>17207</v>
      </c>
      <c r="F3747" t="s">
        <v>17205</v>
      </c>
      <c r="G3747">
        <v>1707794</v>
      </c>
      <c r="H3747">
        <v>18007</v>
      </c>
      <c r="I3747">
        <v>1822</v>
      </c>
      <c r="J3747">
        <v>0</v>
      </c>
      <c r="K3747">
        <v>5</v>
      </c>
      <c r="L3747" t="s">
        <v>16896</v>
      </c>
      <c r="M3747">
        <v>1110</v>
      </c>
      <c r="N3747" t="s">
        <v>22</v>
      </c>
      <c r="O3747">
        <v>570</v>
      </c>
      <c r="P3747" t="s">
        <v>17208</v>
      </c>
      <c r="Q3747">
        <v>524</v>
      </c>
      <c r="R3747">
        <v>27640863</v>
      </c>
    </row>
    <row r="3748" spans="1:18" x14ac:dyDescent="0.25">
      <c r="A3748">
        <v>3746</v>
      </c>
      <c r="B3748" t="s">
        <v>17209</v>
      </c>
      <c r="C3748" t="s">
        <v>17210</v>
      </c>
      <c r="D3748">
        <v>1</v>
      </c>
      <c r="E3748" t="s">
        <v>17211</v>
      </c>
      <c r="F3748" t="s">
        <v>17209</v>
      </c>
      <c r="G3748">
        <v>43529</v>
      </c>
      <c r="H3748">
        <v>752</v>
      </c>
      <c r="I3748">
        <v>30</v>
      </c>
      <c r="J3748">
        <v>0</v>
      </c>
      <c r="K3748">
        <v>1</v>
      </c>
      <c r="L3748" t="s">
        <v>17212</v>
      </c>
      <c r="M3748">
        <v>4920</v>
      </c>
      <c r="N3748" t="s">
        <v>22</v>
      </c>
      <c r="O3748">
        <v>524</v>
      </c>
      <c r="P3748" t="s">
        <v>17213</v>
      </c>
      <c r="Q3748">
        <v>384</v>
      </c>
      <c r="R3748">
        <v>50193541</v>
      </c>
    </row>
    <row r="3749" spans="1:18" x14ac:dyDescent="0.25">
      <c r="A3749">
        <v>3747</v>
      </c>
      <c r="B3749" t="s">
        <v>17214</v>
      </c>
      <c r="C3749" t="s">
        <v>17215</v>
      </c>
      <c r="D3749">
        <v>1</v>
      </c>
      <c r="E3749" t="s">
        <v>17216</v>
      </c>
      <c r="F3749" t="s">
        <v>17214</v>
      </c>
      <c r="G3749">
        <v>981367</v>
      </c>
      <c r="H3749">
        <v>12624</v>
      </c>
      <c r="I3749">
        <v>1317</v>
      </c>
      <c r="J3749">
        <v>0</v>
      </c>
      <c r="K3749">
        <v>9</v>
      </c>
      <c r="L3749" t="s">
        <v>16861</v>
      </c>
      <c r="M3749">
        <v>306</v>
      </c>
      <c r="N3749" t="s">
        <v>22</v>
      </c>
      <c r="O3749">
        <v>427</v>
      </c>
      <c r="P3749" t="s">
        <v>17217</v>
      </c>
      <c r="Q3749">
        <v>420</v>
      </c>
      <c r="R3749">
        <v>19529673</v>
      </c>
    </row>
    <row r="3750" spans="1:18" x14ac:dyDescent="0.25">
      <c r="A3750">
        <v>3748</v>
      </c>
      <c r="B3750" t="s">
        <v>17218</v>
      </c>
      <c r="C3750" t="s">
        <v>17219</v>
      </c>
      <c r="D3750">
        <v>1</v>
      </c>
      <c r="E3750" t="s">
        <v>17220</v>
      </c>
      <c r="F3750" t="s">
        <v>17221</v>
      </c>
      <c r="G3750">
        <v>2975722</v>
      </c>
      <c r="H3750">
        <v>21022</v>
      </c>
      <c r="I3750">
        <v>688</v>
      </c>
      <c r="J3750">
        <v>0</v>
      </c>
      <c r="K3750">
        <v>164</v>
      </c>
      <c r="L3750" t="s">
        <v>17222</v>
      </c>
      <c r="M3750">
        <v>70400</v>
      </c>
      <c r="N3750" t="s">
        <v>22</v>
      </c>
      <c r="O3750">
        <v>61</v>
      </c>
      <c r="P3750" t="s">
        <v>17223</v>
      </c>
      <c r="Q3750">
        <v>827</v>
      </c>
      <c r="R3750">
        <v>51038080</v>
      </c>
    </row>
    <row r="3751" spans="1:18" x14ac:dyDescent="0.25">
      <c r="A3751">
        <v>3749</v>
      </c>
      <c r="B3751" t="s">
        <v>17224</v>
      </c>
      <c r="C3751" t="s">
        <v>17225</v>
      </c>
      <c r="D3751">
        <v>1</v>
      </c>
      <c r="E3751" t="s">
        <v>17226</v>
      </c>
      <c r="F3751" t="s">
        <v>17227</v>
      </c>
      <c r="G3751">
        <v>1456407</v>
      </c>
      <c r="H3751">
        <v>11952</v>
      </c>
      <c r="I3751">
        <v>755</v>
      </c>
      <c r="J3751">
        <v>0</v>
      </c>
      <c r="K3751">
        <v>3</v>
      </c>
      <c r="L3751" t="s">
        <v>17228</v>
      </c>
      <c r="M3751">
        <v>34300</v>
      </c>
      <c r="N3751" t="s">
        <v>22</v>
      </c>
      <c r="O3751">
        <v>50</v>
      </c>
      <c r="P3751" t="s">
        <v>17229</v>
      </c>
      <c r="Q3751">
        <v>1245</v>
      </c>
      <c r="R3751">
        <v>9980853</v>
      </c>
    </row>
    <row r="3752" spans="1:18" x14ac:dyDescent="0.25">
      <c r="A3752">
        <v>3750</v>
      </c>
      <c r="B3752" t="s">
        <v>17230</v>
      </c>
      <c r="C3752" t="s">
        <v>17231</v>
      </c>
      <c r="D3752">
        <v>1</v>
      </c>
      <c r="E3752" t="s">
        <v>17232</v>
      </c>
      <c r="F3752" t="s">
        <v>17230</v>
      </c>
      <c r="G3752">
        <v>264306</v>
      </c>
      <c r="H3752">
        <v>1764</v>
      </c>
      <c r="I3752">
        <v>161</v>
      </c>
      <c r="J3752">
        <v>0</v>
      </c>
      <c r="K3752">
        <v>0</v>
      </c>
      <c r="L3752" t="s">
        <v>4200</v>
      </c>
      <c r="M3752">
        <v>38000</v>
      </c>
      <c r="N3752" t="s">
        <v>22</v>
      </c>
      <c r="O3752">
        <v>743</v>
      </c>
      <c r="P3752" t="s">
        <v>17233</v>
      </c>
      <c r="Q3752">
        <v>519</v>
      </c>
      <c r="R3752">
        <v>75917417</v>
      </c>
    </row>
    <row r="3753" spans="1:18" x14ac:dyDescent="0.25">
      <c r="A3753">
        <v>3751</v>
      </c>
      <c r="B3753" t="s">
        <v>17234</v>
      </c>
      <c r="C3753" t="s">
        <v>17235</v>
      </c>
      <c r="D3753">
        <v>1</v>
      </c>
      <c r="E3753" t="s">
        <v>17236</v>
      </c>
      <c r="F3753" t="s">
        <v>17234</v>
      </c>
      <c r="G3753">
        <v>215704</v>
      </c>
      <c r="H3753">
        <v>2576</v>
      </c>
      <c r="I3753">
        <v>61</v>
      </c>
      <c r="J3753">
        <v>0</v>
      </c>
      <c r="K3753">
        <v>0</v>
      </c>
      <c r="L3753" t="s">
        <v>17237</v>
      </c>
      <c r="M3753">
        <v>54400</v>
      </c>
      <c r="N3753" t="s">
        <v>22</v>
      </c>
      <c r="O3753">
        <v>314</v>
      </c>
      <c r="P3753" t="s">
        <v>17238</v>
      </c>
      <c r="Q3753">
        <v>49</v>
      </c>
      <c r="R3753">
        <v>17069200</v>
      </c>
    </row>
    <row r="3754" spans="1:18" x14ac:dyDescent="0.25">
      <c r="A3754">
        <v>3752</v>
      </c>
      <c r="B3754" t="s">
        <v>17239</v>
      </c>
      <c r="C3754" t="s">
        <v>17240</v>
      </c>
      <c r="D3754">
        <v>1</v>
      </c>
      <c r="E3754" t="s">
        <v>17241</v>
      </c>
      <c r="F3754" t="s">
        <v>17242</v>
      </c>
      <c r="G3754">
        <v>8399</v>
      </c>
      <c r="H3754">
        <v>163</v>
      </c>
      <c r="I3754">
        <v>9</v>
      </c>
      <c r="J3754">
        <v>0</v>
      </c>
      <c r="K3754">
        <v>11</v>
      </c>
      <c r="L3754" t="s">
        <v>17243</v>
      </c>
      <c r="M3754">
        <v>583</v>
      </c>
      <c r="N3754" t="s">
        <v>22</v>
      </c>
      <c r="O3754">
        <v>90</v>
      </c>
      <c r="P3754" t="s">
        <v>17244</v>
      </c>
      <c r="Q3754">
        <v>928</v>
      </c>
      <c r="R3754">
        <v>156969</v>
      </c>
    </row>
    <row r="3755" spans="1:18" x14ac:dyDescent="0.25">
      <c r="A3755">
        <v>3753</v>
      </c>
      <c r="B3755" t="s">
        <v>17245</v>
      </c>
      <c r="C3755" t="s">
        <v>17246</v>
      </c>
      <c r="D3755">
        <v>1</v>
      </c>
      <c r="E3755" t="s">
        <v>17247</v>
      </c>
      <c r="F3755" t="s">
        <v>17248</v>
      </c>
      <c r="G3755">
        <v>4318000</v>
      </c>
      <c r="H3755">
        <v>29717</v>
      </c>
      <c r="I3755">
        <v>1944</v>
      </c>
      <c r="J3755">
        <v>0</v>
      </c>
      <c r="K3755">
        <v>8</v>
      </c>
      <c r="L3755" t="s">
        <v>8488</v>
      </c>
      <c r="M3755">
        <v>17500</v>
      </c>
      <c r="N3755" t="s">
        <v>22</v>
      </c>
      <c r="O3755">
        <v>87</v>
      </c>
      <c r="P3755" t="s">
        <v>17249</v>
      </c>
      <c r="Q3755">
        <v>881</v>
      </c>
      <c r="R3755">
        <v>61203815</v>
      </c>
    </row>
    <row r="3756" spans="1:18" x14ac:dyDescent="0.25">
      <c r="A3756">
        <v>3754</v>
      </c>
      <c r="B3756" t="s">
        <v>17250</v>
      </c>
      <c r="C3756" t="s">
        <v>17251</v>
      </c>
      <c r="D3756">
        <v>1</v>
      </c>
      <c r="E3756" t="s">
        <v>17252</v>
      </c>
      <c r="F3756" t="s">
        <v>17250</v>
      </c>
      <c r="G3756">
        <v>240531</v>
      </c>
      <c r="H3756">
        <v>3574</v>
      </c>
      <c r="I3756">
        <v>158</v>
      </c>
      <c r="J3756">
        <v>0</v>
      </c>
      <c r="K3756">
        <v>72</v>
      </c>
      <c r="L3756" t="s">
        <v>17253</v>
      </c>
      <c r="M3756">
        <v>1440</v>
      </c>
      <c r="N3756" t="s">
        <v>22</v>
      </c>
      <c r="O3756">
        <v>60</v>
      </c>
      <c r="P3756" t="s">
        <v>17254</v>
      </c>
      <c r="Q3756">
        <v>1035</v>
      </c>
      <c r="R3756">
        <v>6795840</v>
      </c>
    </row>
    <row r="3757" spans="1:18" x14ac:dyDescent="0.25">
      <c r="A3757">
        <v>3755</v>
      </c>
      <c r="B3757" t="s">
        <v>17255</v>
      </c>
      <c r="C3757" t="s">
        <v>17256</v>
      </c>
      <c r="D3757">
        <v>1</v>
      </c>
      <c r="E3757" t="s">
        <v>17257</v>
      </c>
      <c r="F3757" t="s">
        <v>17255</v>
      </c>
      <c r="G3757">
        <v>4798</v>
      </c>
      <c r="H3757">
        <v>42</v>
      </c>
      <c r="I3757">
        <v>1</v>
      </c>
      <c r="J3757">
        <v>0</v>
      </c>
      <c r="K3757">
        <v>0</v>
      </c>
      <c r="L3757" t="s">
        <v>11863</v>
      </c>
      <c r="M3757">
        <v>27</v>
      </c>
      <c r="N3757" t="s">
        <v>22</v>
      </c>
      <c r="O3757">
        <v>16</v>
      </c>
      <c r="P3757" t="s">
        <v>17258</v>
      </c>
      <c r="Q3757">
        <v>113</v>
      </c>
      <c r="R3757">
        <v>203185</v>
      </c>
    </row>
    <row r="3758" spans="1:18" x14ac:dyDescent="0.25">
      <c r="A3758">
        <v>3756</v>
      </c>
      <c r="B3758" t="s">
        <v>17259</v>
      </c>
      <c r="C3758" t="s">
        <v>17260</v>
      </c>
      <c r="D3758">
        <v>1</v>
      </c>
      <c r="E3758" t="s">
        <v>17261</v>
      </c>
      <c r="F3758" t="s">
        <v>17262</v>
      </c>
      <c r="G3758">
        <v>770968</v>
      </c>
      <c r="H3758">
        <v>3738</v>
      </c>
      <c r="I3758">
        <v>438</v>
      </c>
      <c r="J3758">
        <v>0</v>
      </c>
      <c r="K3758">
        <v>5</v>
      </c>
      <c r="L3758" t="s">
        <v>17263</v>
      </c>
      <c r="M3758">
        <v>1110</v>
      </c>
      <c r="N3758" t="s">
        <v>22</v>
      </c>
      <c r="O3758">
        <v>291</v>
      </c>
      <c r="P3758" t="s">
        <v>17264</v>
      </c>
      <c r="Q3758">
        <v>923</v>
      </c>
      <c r="R3758">
        <v>12596658</v>
      </c>
    </row>
    <row r="3759" spans="1:18" x14ac:dyDescent="0.25">
      <c r="A3759">
        <v>3757</v>
      </c>
      <c r="B3759" t="s">
        <v>17265</v>
      </c>
      <c r="C3759" t="s">
        <v>17266</v>
      </c>
      <c r="D3759">
        <v>1</v>
      </c>
      <c r="E3759" t="s">
        <v>17267</v>
      </c>
      <c r="F3759" t="s">
        <v>17268</v>
      </c>
      <c r="G3759">
        <v>32426</v>
      </c>
      <c r="H3759">
        <v>676</v>
      </c>
      <c r="I3759">
        <v>13</v>
      </c>
      <c r="J3759">
        <v>0</v>
      </c>
      <c r="K3759">
        <v>1</v>
      </c>
      <c r="L3759" t="s">
        <v>17269</v>
      </c>
      <c r="M3759">
        <v>121</v>
      </c>
      <c r="N3759" t="s">
        <v>22</v>
      </c>
      <c r="O3759">
        <v>7</v>
      </c>
      <c r="P3759" t="s">
        <v>17270</v>
      </c>
      <c r="Q3759">
        <v>963</v>
      </c>
      <c r="R3759">
        <v>49783</v>
      </c>
    </row>
    <row r="3760" spans="1:18" x14ac:dyDescent="0.25">
      <c r="A3760">
        <v>3758</v>
      </c>
      <c r="B3760" t="s">
        <v>17271</v>
      </c>
      <c r="C3760" t="s">
        <v>17272</v>
      </c>
      <c r="D3760">
        <v>1</v>
      </c>
      <c r="E3760" t="s">
        <v>17273</v>
      </c>
      <c r="F3760" t="s">
        <v>17271</v>
      </c>
      <c r="G3760">
        <v>424361</v>
      </c>
      <c r="H3760">
        <v>3903</v>
      </c>
      <c r="I3760">
        <v>196</v>
      </c>
      <c r="J3760">
        <v>0</v>
      </c>
      <c r="K3760">
        <v>1</v>
      </c>
      <c r="L3760" t="s">
        <v>675</v>
      </c>
      <c r="M3760">
        <v>9110</v>
      </c>
      <c r="N3760" t="s">
        <v>22</v>
      </c>
      <c r="O3760">
        <v>73</v>
      </c>
      <c r="P3760" t="s">
        <v>17274</v>
      </c>
      <c r="Q3760">
        <v>660</v>
      </c>
      <c r="R3760">
        <v>17096397</v>
      </c>
    </row>
    <row r="3761" spans="1:18" x14ac:dyDescent="0.25">
      <c r="A3761">
        <v>3759</v>
      </c>
      <c r="B3761" t="s">
        <v>17275</v>
      </c>
      <c r="C3761" t="s">
        <v>17276</v>
      </c>
      <c r="D3761">
        <v>1</v>
      </c>
      <c r="E3761" t="s">
        <v>17277</v>
      </c>
      <c r="F3761" t="s">
        <v>17275</v>
      </c>
      <c r="G3761">
        <v>4200538</v>
      </c>
      <c r="H3761">
        <v>31693</v>
      </c>
      <c r="I3761">
        <v>2617</v>
      </c>
      <c r="J3761">
        <v>0</v>
      </c>
      <c r="K3761">
        <v>36</v>
      </c>
      <c r="L3761" t="s">
        <v>17278</v>
      </c>
      <c r="M3761">
        <v>74</v>
      </c>
      <c r="N3761" t="s">
        <v>22</v>
      </c>
      <c r="O3761">
        <v>49</v>
      </c>
      <c r="P3761" t="s">
        <v>17279</v>
      </c>
      <c r="Q3761">
        <v>1287</v>
      </c>
      <c r="R3761">
        <v>8909877</v>
      </c>
    </row>
    <row r="3762" spans="1:18" x14ac:dyDescent="0.25">
      <c r="A3762">
        <v>3760</v>
      </c>
      <c r="B3762" t="s">
        <v>17280</v>
      </c>
      <c r="C3762" t="s">
        <v>17281</v>
      </c>
      <c r="D3762">
        <v>1</v>
      </c>
      <c r="E3762" t="s">
        <v>17282</v>
      </c>
      <c r="F3762" t="s">
        <v>17280</v>
      </c>
      <c r="G3762">
        <v>13570794</v>
      </c>
      <c r="H3762">
        <v>91942</v>
      </c>
      <c r="I3762">
        <v>9787</v>
      </c>
      <c r="J3762">
        <v>0</v>
      </c>
      <c r="K3762">
        <v>68</v>
      </c>
      <c r="L3762" t="s">
        <v>3954</v>
      </c>
      <c r="M3762">
        <v>49000</v>
      </c>
      <c r="N3762" t="s">
        <v>22</v>
      </c>
      <c r="O3762">
        <v>153</v>
      </c>
      <c r="P3762" t="s">
        <v>17283</v>
      </c>
      <c r="Q3762">
        <v>1245</v>
      </c>
      <c r="R3762">
        <v>130612893</v>
      </c>
    </row>
    <row r="3763" spans="1:18" x14ac:dyDescent="0.25">
      <c r="A3763">
        <v>3761</v>
      </c>
      <c r="B3763" t="s">
        <v>17284</v>
      </c>
      <c r="C3763" t="s">
        <v>17285</v>
      </c>
      <c r="D3763">
        <v>1</v>
      </c>
      <c r="E3763" t="s">
        <v>17286</v>
      </c>
      <c r="F3763" t="s">
        <v>17284</v>
      </c>
      <c r="G3763">
        <v>894312</v>
      </c>
      <c r="H3763">
        <v>9167</v>
      </c>
      <c r="I3763">
        <v>611</v>
      </c>
      <c r="J3763">
        <v>0</v>
      </c>
      <c r="K3763">
        <v>3</v>
      </c>
      <c r="L3763" t="s">
        <v>392</v>
      </c>
      <c r="M3763">
        <v>126000</v>
      </c>
      <c r="N3763" t="s">
        <v>22</v>
      </c>
      <c r="O3763">
        <v>970</v>
      </c>
      <c r="P3763" t="s">
        <v>17287</v>
      </c>
      <c r="Q3763">
        <v>916</v>
      </c>
      <c r="R3763">
        <v>74890614</v>
      </c>
    </row>
    <row r="3764" spans="1:18" x14ac:dyDescent="0.25">
      <c r="A3764">
        <v>3762</v>
      </c>
      <c r="B3764" t="s">
        <v>17288</v>
      </c>
      <c r="C3764" t="s">
        <v>17289</v>
      </c>
      <c r="D3764">
        <v>1</v>
      </c>
      <c r="E3764" t="s">
        <v>17290</v>
      </c>
      <c r="F3764" t="s">
        <v>17288</v>
      </c>
      <c r="G3764">
        <v>49814</v>
      </c>
      <c r="H3764">
        <v>282</v>
      </c>
      <c r="I3764">
        <v>45</v>
      </c>
      <c r="J3764">
        <v>0</v>
      </c>
      <c r="K3764">
        <v>1</v>
      </c>
      <c r="L3764" t="s">
        <v>11696</v>
      </c>
      <c r="M3764">
        <v>519</v>
      </c>
      <c r="N3764" t="s">
        <v>22</v>
      </c>
      <c r="O3764">
        <v>207</v>
      </c>
      <c r="P3764" t="s">
        <v>17291</v>
      </c>
      <c r="Q3764">
        <v>1134</v>
      </c>
      <c r="R3764">
        <v>4841929</v>
      </c>
    </row>
    <row r="3765" spans="1:18" x14ac:dyDescent="0.25">
      <c r="A3765">
        <v>3763</v>
      </c>
      <c r="B3765" t="s">
        <v>17292</v>
      </c>
      <c r="C3765" t="s">
        <v>17293</v>
      </c>
      <c r="D3765">
        <v>1</v>
      </c>
      <c r="E3765" t="s">
        <v>17294</v>
      </c>
      <c r="F3765" t="s">
        <v>17292</v>
      </c>
      <c r="G3765">
        <v>5481898</v>
      </c>
      <c r="H3765">
        <v>57423</v>
      </c>
      <c r="I3765">
        <v>5977</v>
      </c>
      <c r="J3765">
        <v>0</v>
      </c>
      <c r="K3765">
        <v>261</v>
      </c>
      <c r="L3765" t="s">
        <v>17253</v>
      </c>
      <c r="M3765">
        <v>1440</v>
      </c>
      <c r="N3765" t="s">
        <v>22</v>
      </c>
      <c r="O3765">
        <v>60</v>
      </c>
      <c r="P3765" t="s">
        <v>17295</v>
      </c>
      <c r="Q3765">
        <v>1224</v>
      </c>
      <c r="R3765">
        <v>6795840</v>
      </c>
    </row>
    <row r="3766" spans="1:18" x14ac:dyDescent="0.25">
      <c r="A3766">
        <v>3764</v>
      </c>
      <c r="B3766" t="s">
        <v>17296</v>
      </c>
      <c r="C3766" t="s">
        <v>17297</v>
      </c>
      <c r="D3766">
        <v>1</v>
      </c>
      <c r="E3766" t="s">
        <v>17298</v>
      </c>
      <c r="F3766" t="s">
        <v>17296</v>
      </c>
      <c r="G3766">
        <v>328143</v>
      </c>
      <c r="H3766">
        <v>3264</v>
      </c>
      <c r="I3766">
        <v>207</v>
      </c>
      <c r="J3766">
        <v>0</v>
      </c>
      <c r="K3766">
        <v>6</v>
      </c>
      <c r="L3766" t="s">
        <v>4295</v>
      </c>
      <c r="M3766">
        <v>689</v>
      </c>
      <c r="N3766" t="s">
        <v>22</v>
      </c>
      <c r="O3766">
        <v>36</v>
      </c>
      <c r="P3766" t="s">
        <v>17299</v>
      </c>
      <c r="Q3766">
        <v>638</v>
      </c>
      <c r="R3766">
        <v>29765073</v>
      </c>
    </row>
    <row r="3767" spans="1:18" x14ac:dyDescent="0.25">
      <c r="A3767">
        <v>3765</v>
      </c>
      <c r="B3767" t="s">
        <v>17300</v>
      </c>
      <c r="C3767" t="s">
        <v>17301</v>
      </c>
      <c r="D3767">
        <v>1</v>
      </c>
      <c r="E3767" t="s">
        <v>17302</v>
      </c>
      <c r="F3767" t="s">
        <v>17300</v>
      </c>
      <c r="G3767">
        <v>88559</v>
      </c>
      <c r="H3767">
        <v>980</v>
      </c>
      <c r="I3767">
        <v>122</v>
      </c>
      <c r="J3767">
        <v>0</v>
      </c>
      <c r="K3767">
        <v>1</v>
      </c>
      <c r="L3767" t="s">
        <v>820</v>
      </c>
      <c r="M3767">
        <v>14800</v>
      </c>
      <c r="N3767" t="s">
        <v>22</v>
      </c>
      <c r="O3767">
        <v>988</v>
      </c>
      <c r="P3767" t="s">
        <v>17303</v>
      </c>
      <c r="Q3767">
        <v>916</v>
      </c>
      <c r="R3767">
        <v>81230440</v>
      </c>
    </row>
    <row r="3768" spans="1:18" x14ac:dyDescent="0.25">
      <c r="A3768">
        <v>3766</v>
      </c>
      <c r="B3768" t="s">
        <v>17304</v>
      </c>
      <c r="C3768" t="s">
        <v>17305</v>
      </c>
      <c r="D3768">
        <v>1</v>
      </c>
      <c r="E3768" t="s">
        <v>17306</v>
      </c>
      <c r="F3768" t="s">
        <v>17307</v>
      </c>
      <c r="G3768">
        <v>2125236</v>
      </c>
      <c r="H3768">
        <v>8525</v>
      </c>
      <c r="I3768">
        <v>529</v>
      </c>
      <c r="J3768">
        <v>0</v>
      </c>
      <c r="K3768">
        <v>63</v>
      </c>
      <c r="L3768" t="s">
        <v>17308</v>
      </c>
      <c r="M3768">
        <v>2180</v>
      </c>
      <c r="N3768" t="s">
        <v>22</v>
      </c>
      <c r="O3768">
        <v>61</v>
      </c>
      <c r="P3768" t="s">
        <v>17309</v>
      </c>
      <c r="Q3768">
        <v>965</v>
      </c>
      <c r="R3768">
        <v>3598197</v>
      </c>
    </row>
    <row r="3769" spans="1:18" x14ac:dyDescent="0.25">
      <c r="A3769">
        <v>3767</v>
      </c>
      <c r="B3769" t="s">
        <v>17310</v>
      </c>
      <c r="C3769" t="s">
        <v>17311</v>
      </c>
      <c r="D3769">
        <v>1</v>
      </c>
      <c r="E3769" t="s">
        <v>17312</v>
      </c>
      <c r="F3769" t="s">
        <v>17313</v>
      </c>
      <c r="G3769">
        <v>12455187</v>
      </c>
      <c r="H3769">
        <v>33019</v>
      </c>
      <c r="I3769">
        <v>1535</v>
      </c>
      <c r="J3769">
        <v>0</v>
      </c>
      <c r="K3769">
        <v>77</v>
      </c>
      <c r="L3769" t="s">
        <v>17314</v>
      </c>
      <c r="M3769">
        <v>448</v>
      </c>
      <c r="N3769" t="s">
        <v>22</v>
      </c>
      <c r="O3769">
        <v>23</v>
      </c>
      <c r="P3769" t="s">
        <v>17315</v>
      </c>
      <c r="Q3769">
        <v>541</v>
      </c>
      <c r="R3769">
        <v>13216176</v>
      </c>
    </row>
    <row r="3770" spans="1:18" x14ac:dyDescent="0.25">
      <c r="A3770">
        <v>3768</v>
      </c>
      <c r="B3770" t="s">
        <v>17316</v>
      </c>
      <c r="C3770" t="s">
        <v>17317</v>
      </c>
      <c r="D3770">
        <v>1</v>
      </c>
      <c r="E3770" t="s">
        <v>17318</v>
      </c>
      <c r="F3770" t="s">
        <v>17316</v>
      </c>
      <c r="G3770">
        <v>505727</v>
      </c>
      <c r="H3770">
        <v>5573</v>
      </c>
      <c r="I3770">
        <v>222</v>
      </c>
      <c r="J3770">
        <v>0</v>
      </c>
      <c r="K3770">
        <v>7</v>
      </c>
      <c r="L3770" t="s">
        <v>17319</v>
      </c>
      <c r="M3770">
        <v>1930</v>
      </c>
      <c r="N3770" t="s">
        <v>22</v>
      </c>
      <c r="O3770">
        <v>61</v>
      </c>
      <c r="P3770" t="s">
        <v>17320</v>
      </c>
      <c r="Q3770">
        <v>1028</v>
      </c>
      <c r="R3770">
        <v>38412332</v>
      </c>
    </row>
    <row r="3771" spans="1:18" x14ac:dyDescent="0.25">
      <c r="A3771">
        <v>3769</v>
      </c>
      <c r="B3771" t="s">
        <v>1610</v>
      </c>
      <c r="C3771" t="s">
        <v>17321</v>
      </c>
      <c r="D3771">
        <v>1</v>
      </c>
      <c r="E3771" t="s">
        <v>17322</v>
      </c>
      <c r="F3771" t="s">
        <v>17323</v>
      </c>
      <c r="G3771">
        <v>821</v>
      </c>
      <c r="H3771">
        <v>18</v>
      </c>
      <c r="I3771">
        <v>1</v>
      </c>
      <c r="J3771">
        <v>0</v>
      </c>
      <c r="K3771">
        <v>0</v>
      </c>
      <c r="L3771" t="s">
        <v>17324</v>
      </c>
      <c r="M3771">
        <v>21700</v>
      </c>
      <c r="N3771" t="s">
        <v>22</v>
      </c>
      <c r="O3771">
        <v>556</v>
      </c>
      <c r="P3771" t="s">
        <v>17325</v>
      </c>
      <c r="Q3771">
        <v>1003</v>
      </c>
      <c r="R3771">
        <v>10413937</v>
      </c>
    </row>
    <row r="3772" spans="1:18" x14ac:dyDescent="0.25">
      <c r="A3772">
        <v>3770</v>
      </c>
      <c r="B3772" t="s">
        <v>17326</v>
      </c>
      <c r="C3772" t="s">
        <v>17327</v>
      </c>
      <c r="D3772">
        <v>1</v>
      </c>
      <c r="E3772" t="s">
        <v>17328</v>
      </c>
      <c r="F3772" t="s">
        <v>17326</v>
      </c>
      <c r="G3772">
        <v>117186</v>
      </c>
      <c r="H3772">
        <v>1057</v>
      </c>
      <c r="I3772">
        <v>77</v>
      </c>
      <c r="J3772">
        <v>0</v>
      </c>
      <c r="K3772">
        <v>2</v>
      </c>
      <c r="L3772" t="s">
        <v>11858</v>
      </c>
      <c r="M3772">
        <v>2440</v>
      </c>
      <c r="N3772" t="s">
        <v>22</v>
      </c>
      <c r="O3772">
        <v>59</v>
      </c>
      <c r="P3772" t="s">
        <v>17329</v>
      </c>
      <c r="Q3772">
        <v>418</v>
      </c>
      <c r="R3772">
        <v>4749101</v>
      </c>
    </row>
    <row r="3773" spans="1:18" x14ac:dyDescent="0.25">
      <c r="A3773">
        <v>3771</v>
      </c>
      <c r="B3773" t="s">
        <v>17330</v>
      </c>
      <c r="C3773" t="s">
        <v>17331</v>
      </c>
      <c r="D3773">
        <v>1</v>
      </c>
      <c r="E3773" t="s">
        <v>17332</v>
      </c>
      <c r="F3773" t="s">
        <v>17330</v>
      </c>
      <c r="G3773">
        <v>14015679</v>
      </c>
      <c r="H3773">
        <v>90407</v>
      </c>
      <c r="I3773">
        <v>5135</v>
      </c>
      <c r="J3773">
        <v>0</v>
      </c>
      <c r="K3773">
        <v>216</v>
      </c>
      <c r="L3773" t="s">
        <v>4210</v>
      </c>
      <c r="M3773">
        <v>1080</v>
      </c>
      <c r="N3773" t="s">
        <v>22</v>
      </c>
      <c r="O3773">
        <v>102</v>
      </c>
      <c r="P3773" t="s">
        <v>17333</v>
      </c>
      <c r="Q3773">
        <v>1183</v>
      </c>
      <c r="R3773">
        <v>94247687</v>
      </c>
    </row>
    <row r="3774" spans="1:18" x14ac:dyDescent="0.25">
      <c r="A3774">
        <v>3772</v>
      </c>
      <c r="B3774" t="s">
        <v>17334</v>
      </c>
      <c r="C3774" t="s">
        <v>17335</v>
      </c>
      <c r="D3774">
        <v>1</v>
      </c>
      <c r="E3774" t="s">
        <v>17336</v>
      </c>
      <c r="F3774" t="s">
        <v>17334</v>
      </c>
      <c r="G3774">
        <v>312802</v>
      </c>
      <c r="H3774">
        <v>2904</v>
      </c>
      <c r="I3774">
        <v>145</v>
      </c>
      <c r="J3774">
        <v>0</v>
      </c>
      <c r="K3774">
        <v>25</v>
      </c>
      <c r="L3774" t="s">
        <v>80</v>
      </c>
      <c r="M3774">
        <v>168</v>
      </c>
      <c r="N3774" t="s">
        <v>22</v>
      </c>
      <c r="O3774">
        <v>88</v>
      </c>
      <c r="P3774" t="s">
        <v>17337</v>
      </c>
      <c r="Q3774">
        <v>440</v>
      </c>
      <c r="R3774">
        <v>62657043</v>
      </c>
    </row>
    <row r="3775" spans="1:18" x14ac:dyDescent="0.25">
      <c r="A3775">
        <v>3773</v>
      </c>
      <c r="B3775" t="s">
        <v>17338</v>
      </c>
      <c r="C3775" t="s">
        <v>17339</v>
      </c>
      <c r="D3775">
        <v>1</v>
      </c>
      <c r="E3775" t="s">
        <v>17340</v>
      </c>
      <c r="F3775" t="s">
        <v>17338</v>
      </c>
      <c r="G3775">
        <v>42682</v>
      </c>
      <c r="H3775">
        <v>360</v>
      </c>
      <c r="I3775">
        <v>98</v>
      </c>
      <c r="J3775">
        <v>0</v>
      </c>
      <c r="K3775">
        <v>5</v>
      </c>
      <c r="L3775" t="s">
        <v>1461</v>
      </c>
      <c r="M3775">
        <v>2050</v>
      </c>
      <c r="N3775" t="s">
        <v>22</v>
      </c>
      <c r="O3775">
        <v>155</v>
      </c>
      <c r="P3775" t="s">
        <v>17341</v>
      </c>
      <c r="Q3775">
        <v>1000</v>
      </c>
      <c r="R3775">
        <v>15002005</v>
      </c>
    </row>
    <row r="3776" spans="1:18" x14ac:dyDescent="0.25">
      <c r="A3776">
        <v>3774</v>
      </c>
      <c r="B3776" t="s">
        <v>17342</v>
      </c>
      <c r="C3776" t="s">
        <v>17343</v>
      </c>
      <c r="D3776">
        <v>1</v>
      </c>
      <c r="E3776" t="s">
        <v>17344</v>
      </c>
      <c r="F3776" t="s">
        <v>17342</v>
      </c>
      <c r="G3776">
        <v>1354546</v>
      </c>
      <c r="H3776">
        <v>10728</v>
      </c>
      <c r="I3776">
        <v>364</v>
      </c>
      <c r="J3776">
        <v>0</v>
      </c>
      <c r="K3776">
        <v>12</v>
      </c>
      <c r="L3776" t="s">
        <v>17345</v>
      </c>
      <c r="M3776">
        <v>1430</v>
      </c>
      <c r="N3776" t="s">
        <v>22</v>
      </c>
      <c r="O3776">
        <v>67</v>
      </c>
      <c r="P3776" t="s">
        <v>17346</v>
      </c>
      <c r="Q3776">
        <v>1012</v>
      </c>
      <c r="R3776">
        <v>3309911</v>
      </c>
    </row>
    <row r="3777" spans="1:18" x14ac:dyDescent="0.25">
      <c r="A3777">
        <v>3775</v>
      </c>
      <c r="B3777" t="s">
        <v>17347</v>
      </c>
      <c r="C3777" t="s">
        <v>17348</v>
      </c>
      <c r="D3777">
        <v>1</v>
      </c>
      <c r="E3777" t="s">
        <v>17349</v>
      </c>
      <c r="F3777" t="s">
        <v>17350</v>
      </c>
      <c r="G3777">
        <v>130</v>
      </c>
      <c r="H3777">
        <v>1</v>
      </c>
      <c r="I3777">
        <v>0</v>
      </c>
      <c r="J3777">
        <v>0</v>
      </c>
      <c r="K3777">
        <v>0</v>
      </c>
      <c r="L3777" t="s">
        <v>17351</v>
      </c>
      <c r="M3777">
        <v>0</v>
      </c>
      <c r="N3777" t="s">
        <v>22</v>
      </c>
      <c r="O3777">
        <v>4</v>
      </c>
      <c r="P3777" t="s">
        <v>17352</v>
      </c>
      <c r="Q3777">
        <v>2775</v>
      </c>
      <c r="R3777">
        <v>366</v>
      </c>
    </row>
    <row r="3778" spans="1:18" x14ac:dyDescent="0.25">
      <c r="A3778">
        <v>3776</v>
      </c>
      <c r="B3778" t="s">
        <v>17353</v>
      </c>
      <c r="C3778" t="s">
        <v>17354</v>
      </c>
      <c r="D3778">
        <v>1</v>
      </c>
      <c r="E3778" t="s">
        <v>17355</v>
      </c>
      <c r="F3778" t="s">
        <v>17353</v>
      </c>
      <c r="G3778">
        <v>325709</v>
      </c>
      <c r="H3778">
        <v>2834</v>
      </c>
      <c r="I3778">
        <v>338</v>
      </c>
      <c r="J3778">
        <v>0</v>
      </c>
      <c r="K3778">
        <v>6</v>
      </c>
      <c r="L3778" t="s">
        <v>17356</v>
      </c>
      <c r="M3778">
        <v>752</v>
      </c>
      <c r="N3778" t="s">
        <v>22</v>
      </c>
      <c r="O3778">
        <v>4</v>
      </c>
      <c r="P3778" t="s">
        <v>17357</v>
      </c>
      <c r="Q3778">
        <v>1070</v>
      </c>
      <c r="R3778">
        <v>1177890</v>
      </c>
    </row>
    <row r="3779" spans="1:18" x14ac:dyDescent="0.25">
      <c r="A3779">
        <v>3777</v>
      </c>
      <c r="B3779" t="s">
        <v>17358</v>
      </c>
      <c r="C3779" t="s">
        <v>17359</v>
      </c>
      <c r="D3779">
        <v>1</v>
      </c>
      <c r="E3779" t="s">
        <v>17360</v>
      </c>
      <c r="F3779" t="s">
        <v>17361</v>
      </c>
      <c r="G3779">
        <v>1198</v>
      </c>
      <c r="H3779">
        <v>13</v>
      </c>
      <c r="I3779">
        <v>0</v>
      </c>
      <c r="J3779">
        <v>0</v>
      </c>
      <c r="K3779">
        <v>0</v>
      </c>
      <c r="L3779" t="s">
        <v>17362</v>
      </c>
      <c r="M3779">
        <v>90</v>
      </c>
      <c r="N3779" t="s">
        <v>22</v>
      </c>
      <c r="O3779">
        <v>16</v>
      </c>
      <c r="P3779" t="s">
        <v>17363</v>
      </c>
      <c r="Q3779">
        <v>1622</v>
      </c>
      <c r="R3779">
        <v>25454</v>
      </c>
    </row>
    <row r="3780" spans="1:18" x14ac:dyDescent="0.25">
      <c r="A3780">
        <v>3778</v>
      </c>
      <c r="B3780" t="s">
        <v>17364</v>
      </c>
      <c r="C3780" t="s">
        <v>17365</v>
      </c>
      <c r="D3780">
        <v>1</v>
      </c>
      <c r="E3780" t="s">
        <v>17366</v>
      </c>
      <c r="F3780" t="s">
        <v>17364</v>
      </c>
      <c r="G3780">
        <v>135449</v>
      </c>
      <c r="H3780">
        <v>1444</v>
      </c>
      <c r="I3780">
        <v>93</v>
      </c>
      <c r="J3780">
        <v>0</v>
      </c>
      <c r="K3780">
        <v>2</v>
      </c>
      <c r="L3780" t="s">
        <v>17367</v>
      </c>
      <c r="M3780">
        <v>205</v>
      </c>
      <c r="N3780" t="s">
        <v>22</v>
      </c>
      <c r="O3780">
        <v>31</v>
      </c>
      <c r="P3780" t="s">
        <v>17368</v>
      </c>
      <c r="Q3780">
        <v>1612</v>
      </c>
      <c r="R3780">
        <v>270046</v>
      </c>
    </row>
    <row r="3781" spans="1:18" x14ac:dyDescent="0.25">
      <c r="A3781">
        <v>3779</v>
      </c>
      <c r="B3781" t="s">
        <v>17369</v>
      </c>
      <c r="C3781" t="s">
        <v>17370</v>
      </c>
      <c r="D3781">
        <v>1</v>
      </c>
      <c r="E3781" t="s">
        <v>17371</v>
      </c>
      <c r="F3781" t="s">
        <v>17372</v>
      </c>
      <c r="G3781">
        <v>1209679</v>
      </c>
      <c r="H3781">
        <v>6094</v>
      </c>
      <c r="I3781">
        <v>408</v>
      </c>
      <c r="J3781">
        <v>0</v>
      </c>
      <c r="K3781">
        <v>28</v>
      </c>
      <c r="L3781" t="s">
        <v>17373</v>
      </c>
      <c r="M3781">
        <v>4420</v>
      </c>
      <c r="N3781" t="s">
        <v>22</v>
      </c>
      <c r="O3781">
        <v>62</v>
      </c>
      <c r="P3781" t="s">
        <v>17374</v>
      </c>
      <c r="Q3781">
        <v>895</v>
      </c>
      <c r="R3781">
        <v>10946987</v>
      </c>
    </row>
    <row r="3782" spans="1:18" x14ac:dyDescent="0.25">
      <c r="A3782">
        <v>3780</v>
      </c>
      <c r="B3782" t="s">
        <v>17375</v>
      </c>
      <c r="C3782" t="s">
        <v>17376</v>
      </c>
      <c r="D3782">
        <v>1</v>
      </c>
      <c r="E3782" t="s">
        <v>17377</v>
      </c>
      <c r="F3782" t="s">
        <v>17378</v>
      </c>
      <c r="G3782">
        <v>5674</v>
      </c>
      <c r="H3782">
        <v>68</v>
      </c>
      <c r="I3782">
        <v>1</v>
      </c>
      <c r="J3782">
        <v>0</v>
      </c>
      <c r="K3782">
        <v>7</v>
      </c>
      <c r="L3782" t="s">
        <v>17379</v>
      </c>
      <c r="M3782">
        <v>60</v>
      </c>
      <c r="N3782" t="s">
        <v>22</v>
      </c>
      <c r="O3782">
        <v>28</v>
      </c>
      <c r="P3782" t="s">
        <v>17380</v>
      </c>
      <c r="Q3782">
        <v>1107</v>
      </c>
      <c r="R3782">
        <v>37937</v>
      </c>
    </row>
    <row r="3783" spans="1:18" x14ac:dyDescent="0.25">
      <c r="A3783">
        <v>3781</v>
      </c>
      <c r="B3783" t="s">
        <v>17381</v>
      </c>
      <c r="C3783" t="s">
        <v>17382</v>
      </c>
      <c r="D3783">
        <v>1</v>
      </c>
      <c r="E3783" t="s">
        <v>17383</v>
      </c>
      <c r="F3783" t="s">
        <v>17381</v>
      </c>
      <c r="G3783">
        <v>1231868</v>
      </c>
      <c r="H3783">
        <v>14079</v>
      </c>
      <c r="I3783">
        <v>1182</v>
      </c>
      <c r="J3783">
        <v>0</v>
      </c>
      <c r="K3783">
        <v>72</v>
      </c>
      <c r="L3783" t="s">
        <v>17384</v>
      </c>
      <c r="M3783">
        <v>105000</v>
      </c>
      <c r="N3783" t="s">
        <v>22</v>
      </c>
      <c r="O3783">
        <v>1117</v>
      </c>
      <c r="P3783" t="s">
        <v>17385</v>
      </c>
      <c r="Q3783">
        <v>911</v>
      </c>
      <c r="R3783">
        <v>359338960</v>
      </c>
    </row>
    <row r="3784" spans="1:18" x14ac:dyDescent="0.25">
      <c r="A3784">
        <v>3782</v>
      </c>
      <c r="B3784" t="s">
        <v>17386</v>
      </c>
      <c r="C3784" t="s">
        <v>17387</v>
      </c>
      <c r="D3784">
        <v>1</v>
      </c>
      <c r="E3784" t="s">
        <v>17388</v>
      </c>
      <c r="F3784" t="s">
        <v>17386</v>
      </c>
      <c r="G3784">
        <v>781337</v>
      </c>
      <c r="H3784">
        <v>6050</v>
      </c>
      <c r="I3784">
        <v>216</v>
      </c>
      <c r="J3784">
        <v>0</v>
      </c>
      <c r="K3784">
        <v>167</v>
      </c>
      <c r="L3784" t="s">
        <v>1461</v>
      </c>
      <c r="M3784">
        <v>2050</v>
      </c>
      <c r="N3784" t="s">
        <v>22</v>
      </c>
      <c r="O3784">
        <v>155</v>
      </c>
      <c r="P3784" t="s">
        <v>17389</v>
      </c>
      <c r="Q3784">
        <v>748</v>
      </c>
      <c r="R3784">
        <v>15002005</v>
      </c>
    </row>
    <row r="3785" spans="1:18" x14ac:dyDescent="0.25">
      <c r="A3785">
        <v>3783</v>
      </c>
      <c r="B3785" t="s">
        <v>17390</v>
      </c>
      <c r="C3785" t="s">
        <v>17391</v>
      </c>
      <c r="D3785">
        <v>1</v>
      </c>
      <c r="E3785" t="s">
        <v>17392</v>
      </c>
      <c r="F3785" t="s">
        <v>17390</v>
      </c>
      <c r="G3785">
        <v>1788939</v>
      </c>
      <c r="H3785">
        <v>12205</v>
      </c>
      <c r="I3785">
        <v>1156</v>
      </c>
      <c r="J3785">
        <v>0</v>
      </c>
      <c r="K3785">
        <v>42</v>
      </c>
      <c r="L3785" t="s">
        <v>17373</v>
      </c>
      <c r="M3785">
        <v>4420</v>
      </c>
      <c r="N3785" t="s">
        <v>22</v>
      </c>
      <c r="O3785">
        <v>62</v>
      </c>
      <c r="P3785" t="s">
        <v>17393</v>
      </c>
      <c r="Q3785">
        <v>832</v>
      </c>
      <c r="R3785">
        <v>10946987</v>
      </c>
    </row>
    <row r="3786" spans="1:18" x14ac:dyDescent="0.25">
      <c r="A3786">
        <v>3784</v>
      </c>
      <c r="B3786" t="s">
        <v>17394</v>
      </c>
      <c r="C3786" t="s">
        <v>17395</v>
      </c>
      <c r="D3786">
        <v>1</v>
      </c>
      <c r="E3786" t="s">
        <v>17396</v>
      </c>
      <c r="F3786" t="s">
        <v>17394</v>
      </c>
      <c r="G3786">
        <v>13260</v>
      </c>
      <c r="H3786">
        <v>365</v>
      </c>
      <c r="I3786">
        <v>5</v>
      </c>
      <c r="J3786">
        <v>0</v>
      </c>
      <c r="K3786">
        <v>0</v>
      </c>
      <c r="L3786" t="s">
        <v>17397</v>
      </c>
      <c r="M3786">
        <v>11600</v>
      </c>
      <c r="N3786" t="s">
        <v>22</v>
      </c>
      <c r="O3786">
        <v>52</v>
      </c>
      <c r="P3786" t="s">
        <v>17398</v>
      </c>
      <c r="Q3786">
        <v>28</v>
      </c>
      <c r="R3786">
        <v>135268</v>
      </c>
    </row>
    <row r="3787" spans="1:18" x14ac:dyDescent="0.25">
      <c r="A3787">
        <v>3785</v>
      </c>
      <c r="B3787" t="s">
        <v>17399</v>
      </c>
      <c r="C3787" t="s">
        <v>17400</v>
      </c>
      <c r="D3787">
        <v>1</v>
      </c>
      <c r="E3787" t="s">
        <v>17401</v>
      </c>
      <c r="F3787" t="s">
        <v>17402</v>
      </c>
      <c r="G3787">
        <v>7380438</v>
      </c>
      <c r="H3787">
        <v>97087</v>
      </c>
      <c r="I3787">
        <v>1421</v>
      </c>
      <c r="J3787">
        <v>0</v>
      </c>
      <c r="K3787">
        <v>838</v>
      </c>
      <c r="L3787" t="s">
        <v>17403</v>
      </c>
      <c r="M3787">
        <v>860000</v>
      </c>
      <c r="N3787" t="s">
        <v>22</v>
      </c>
      <c r="O3787">
        <v>48</v>
      </c>
      <c r="P3787" t="s">
        <v>17404</v>
      </c>
      <c r="Q3787">
        <v>1062</v>
      </c>
      <c r="R3787">
        <v>421480569</v>
      </c>
    </row>
    <row r="3788" spans="1:18" x14ac:dyDescent="0.25">
      <c r="A3788">
        <v>3786</v>
      </c>
      <c r="B3788" t="s">
        <v>17405</v>
      </c>
      <c r="C3788" t="s">
        <v>17406</v>
      </c>
      <c r="D3788">
        <v>1</v>
      </c>
      <c r="E3788" t="s">
        <v>17407</v>
      </c>
      <c r="F3788" t="s">
        <v>17408</v>
      </c>
      <c r="G3788">
        <v>206444</v>
      </c>
      <c r="H3788">
        <v>2206</v>
      </c>
      <c r="I3788">
        <v>136</v>
      </c>
      <c r="J3788">
        <v>0</v>
      </c>
      <c r="K3788">
        <v>2</v>
      </c>
      <c r="L3788" t="s">
        <v>17409</v>
      </c>
      <c r="M3788">
        <v>2890</v>
      </c>
      <c r="N3788" t="s">
        <v>22</v>
      </c>
      <c r="O3788">
        <v>330</v>
      </c>
      <c r="P3788" t="s">
        <v>17410</v>
      </c>
      <c r="Q3788">
        <v>833</v>
      </c>
      <c r="R3788">
        <v>4696070</v>
      </c>
    </row>
    <row r="3789" spans="1:18" x14ac:dyDescent="0.25">
      <c r="A3789">
        <v>3787</v>
      </c>
      <c r="B3789" t="s">
        <v>17411</v>
      </c>
      <c r="C3789" t="s">
        <v>17412</v>
      </c>
      <c r="D3789">
        <v>1</v>
      </c>
      <c r="E3789" t="s">
        <v>17413</v>
      </c>
      <c r="F3789" t="s">
        <v>17411</v>
      </c>
      <c r="G3789">
        <v>15281642</v>
      </c>
      <c r="H3789">
        <v>83821</v>
      </c>
      <c r="I3789">
        <v>5430</v>
      </c>
      <c r="J3789">
        <v>0</v>
      </c>
      <c r="K3789">
        <v>258</v>
      </c>
      <c r="L3789" t="s">
        <v>648</v>
      </c>
      <c r="M3789">
        <v>12700</v>
      </c>
      <c r="N3789" t="s">
        <v>22</v>
      </c>
      <c r="O3789">
        <v>80</v>
      </c>
      <c r="P3789" t="s">
        <v>17414</v>
      </c>
      <c r="Q3789">
        <v>944</v>
      </c>
      <c r="R3789">
        <v>202832691</v>
      </c>
    </row>
    <row r="3790" spans="1:18" x14ac:dyDescent="0.25">
      <c r="A3790">
        <v>3788</v>
      </c>
      <c r="B3790" t="s">
        <v>17415</v>
      </c>
      <c r="C3790" t="s">
        <v>17416</v>
      </c>
      <c r="D3790">
        <v>1</v>
      </c>
      <c r="E3790" t="s">
        <v>17417</v>
      </c>
      <c r="F3790" t="s">
        <v>17415</v>
      </c>
      <c r="G3790">
        <v>4053226</v>
      </c>
      <c r="H3790">
        <v>32635</v>
      </c>
      <c r="I3790">
        <v>2252</v>
      </c>
      <c r="J3790">
        <v>0</v>
      </c>
      <c r="K3790">
        <v>72</v>
      </c>
      <c r="L3790" t="s">
        <v>4210</v>
      </c>
      <c r="M3790">
        <v>1080</v>
      </c>
      <c r="N3790" t="s">
        <v>22</v>
      </c>
      <c r="O3790">
        <v>102</v>
      </c>
      <c r="P3790" t="s">
        <v>17418</v>
      </c>
      <c r="Q3790">
        <v>944</v>
      </c>
      <c r="R3790">
        <v>94247687</v>
      </c>
    </row>
    <row r="3791" spans="1:18" x14ac:dyDescent="0.25">
      <c r="A3791">
        <v>3789</v>
      </c>
      <c r="B3791" t="s">
        <v>17419</v>
      </c>
      <c r="C3791" t="s">
        <v>17420</v>
      </c>
      <c r="D3791">
        <v>1</v>
      </c>
      <c r="E3791" t="s">
        <v>17421</v>
      </c>
      <c r="F3791" t="s">
        <v>17419</v>
      </c>
      <c r="G3791">
        <v>828931</v>
      </c>
      <c r="H3791">
        <v>9025</v>
      </c>
      <c r="I3791">
        <v>191</v>
      </c>
      <c r="J3791">
        <v>0</v>
      </c>
      <c r="K3791">
        <v>252</v>
      </c>
      <c r="L3791" t="s">
        <v>1461</v>
      </c>
      <c r="M3791">
        <v>2050</v>
      </c>
      <c r="N3791" t="s">
        <v>22</v>
      </c>
      <c r="O3791">
        <v>155</v>
      </c>
      <c r="P3791" t="s">
        <v>17422</v>
      </c>
      <c r="Q3791">
        <v>1000</v>
      </c>
      <c r="R3791">
        <v>15002005</v>
      </c>
    </row>
    <row r="3792" spans="1:18" x14ac:dyDescent="0.25">
      <c r="A3792">
        <v>3790</v>
      </c>
      <c r="B3792" t="s">
        <v>17423</v>
      </c>
      <c r="C3792" t="s">
        <v>17424</v>
      </c>
      <c r="D3792">
        <v>1</v>
      </c>
      <c r="E3792" t="s">
        <v>17425</v>
      </c>
      <c r="F3792" t="s">
        <v>17426</v>
      </c>
    </row>
    <row r="3793" spans="1:18" x14ac:dyDescent="0.25">
      <c r="A3793">
        <v>3791</v>
      </c>
      <c r="B3793" t="s">
        <v>17427</v>
      </c>
      <c r="C3793" t="s">
        <v>17428</v>
      </c>
      <c r="D3793">
        <v>1</v>
      </c>
      <c r="E3793" t="s">
        <v>17429</v>
      </c>
      <c r="F3793" t="s">
        <v>17427</v>
      </c>
      <c r="G3793">
        <v>406362</v>
      </c>
      <c r="H3793">
        <v>4246</v>
      </c>
      <c r="I3793">
        <v>255</v>
      </c>
      <c r="J3793">
        <v>0</v>
      </c>
      <c r="K3793">
        <v>1</v>
      </c>
      <c r="L3793" t="s">
        <v>4072</v>
      </c>
      <c r="M3793">
        <v>4710</v>
      </c>
      <c r="N3793" t="s">
        <v>22</v>
      </c>
      <c r="O3793">
        <v>70</v>
      </c>
      <c r="P3793" t="s">
        <v>17430</v>
      </c>
      <c r="Q3793">
        <v>510</v>
      </c>
      <c r="R3793">
        <v>31886104</v>
      </c>
    </row>
    <row r="3794" spans="1:18" x14ac:dyDescent="0.25">
      <c r="A3794">
        <v>3792</v>
      </c>
      <c r="B3794" t="s">
        <v>17431</v>
      </c>
      <c r="C3794" t="s">
        <v>17432</v>
      </c>
      <c r="D3794">
        <v>1</v>
      </c>
      <c r="E3794" t="s">
        <v>17433</v>
      </c>
      <c r="F3794" t="s">
        <v>17431</v>
      </c>
      <c r="G3794">
        <v>2025732</v>
      </c>
      <c r="H3794">
        <v>16112</v>
      </c>
      <c r="I3794">
        <v>748</v>
      </c>
      <c r="J3794">
        <v>0</v>
      </c>
      <c r="K3794">
        <v>33</v>
      </c>
      <c r="L3794" t="s">
        <v>262</v>
      </c>
      <c r="M3794">
        <v>29700</v>
      </c>
      <c r="N3794" t="s">
        <v>22</v>
      </c>
      <c r="O3794">
        <v>112</v>
      </c>
      <c r="P3794" t="s">
        <v>17434</v>
      </c>
      <c r="Q3794">
        <v>561</v>
      </c>
      <c r="R3794">
        <v>88794807</v>
      </c>
    </row>
    <row r="3795" spans="1:18" x14ac:dyDescent="0.25">
      <c r="A3795">
        <v>3793</v>
      </c>
      <c r="B3795" t="s">
        <v>17435</v>
      </c>
      <c r="C3795" t="s">
        <v>17436</v>
      </c>
      <c r="D3795">
        <v>1</v>
      </c>
      <c r="E3795" t="s">
        <v>17437</v>
      </c>
      <c r="F3795" t="s">
        <v>17435</v>
      </c>
      <c r="G3795">
        <v>368560</v>
      </c>
      <c r="H3795">
        <v>3525</v>
      </c>
      <c r="I3795">
        <v>618</v>
      </c>
      <c r="J3795">
        <v>0</v>
      </c>
      <c r="K3795">
        <v>5</v>
      </c>
      <c r="L3795" t="s">
        <v>17438</v>
      </c>
      <c r="M3795">
        <v>19100</v>
      </c>
      <c r="N3795" t="s">
        <v>22</v>
      </c>
      <c r="O3795">
        <v>368</v>
      </c>
      <c r="P3795" t="s">
        <v>17439</v>
      </c>
      <c r="Q3795">
        <v>638</v>
      </c>
      <c r="R3795">
        <v>73535172</v>
      </c>
    </row>
    <row r="3796" spans="1:18" x14ac:dyDescent="0.25">
      <c r="A3796">
        <v>3794</v>
      </c>
      <c r="B3796" t="s">
        <v>17440</v>
      </c>
      <c r="C3796" t="s">
        <v>17441</v>
      </c>
      <c r="D3796">
        <v>1</v>
      </c>
      <c r="E3796" t="s">
        <v>17442</v>
      </c>
      <c r="F3796" t="s">
        <v>17440</v>
      </c>
      <c r="G3796">
        <v>241588</v>
      </c>
      <c r="H3796">
        <v>2378</v>
      </c>
      <c r="I3796">
        <v>93</v>
      </c>
      <c r="J3796">
        <v>0</v>
      </c>
      <c r="K3796">
        <v>0</v>
      </c>
      <c r="L3796" t="s">
        <v>17443</v>
      </c>
      <c r="M3796">
        <v>762</v>
      </c>
      <c r="N3796" t="s">
        <v>22</v>
      </c>
      <c r="O3796">
        <v>17</v>
      </c>
      <c r="P3796" t="s">
        <v>17444</v>
      </c>
      <c r="Q3796">
        <v>167</v>
      </c>
      <c r="R3796">
        <v>1369426</v>
      </c>
    </row>
    <row r="3797" spans="1:18" x14ac:dyDescent="0.25">
      <c r="A3797">
        <v>3795</v>
      </c>
      <c r="B3797" t="s">
        <v>17445</v>
      </c>
      <c r="C3797" t="s">
        <v>17446</v>
      </c>
      <c r="D3797">
        <v>1</v>
      </c>
      <c r="E3797" t="s">
        <v>17447</v>
      </c>
      <c r="F3797" t="s">
        <v>17445</v>
      </c>
      <c r="G3797">
        <v>178389</v>
      </c>
      <c r="H3797">
        <v>1612</v>
      </c>
      <c r="I3797">
        <v>81</v>
      </c>
      <c r="J3797">
        <v>0</v>
      </c>
      <c r="K3797">
        <v>4</v>
      </c>
      <c r="L3797" t="s">
        <v>17448</v>
      </c>
      <c r="M3797">
        <v>1320</v>
      </c>
      <c r="N3797" t="s">
        <v>22</v>
      </c>
      <c r="O3797">
        <v>165</v>
      </c>
      <c r="P3797" t="s">
        <v>17449</v>
      </c>
      <c r="Q3797">
        <v>1140</v>
      </c>
      <c r="R3797">
        <v>36344578</v>
      </c>
    </row>
    <row r="3798" spans="1:18" x14ac:dyDescent="0.25">
      <c r="A3798">
        <v>3796</v>
      </c>
      <c r="B3798" t="s">
        <v>17450</v>
      </c>
      <c r="C3798" t="s">
        <v>17451</v>
      </c>
      <c r="D3798">
        <v>1</v>
      </c>
      <c r="E3798" t="s">
        <v>17452</v>
      </c>
      <c r="F3798" t="s">
        <v>17450</v>
      </c>
      <c r="G3798">
        <v>397353</v>
      </c>
      <c r="H3798">
        <v>2931</v>
      </c>
      <c r="I3798">
        <v>205</v>
      </c>
      <c r="J3798">
        <v>0</v>
      </c>
      <c r="K3798">
        <v>0</v>
      </c>
      <c r="L3798" t="s">
        <v>11690</v>
      </c>
      <c r="M3798">
        <v>1920</v>
      </c>
      <c r="N3798" t="s">
        <v>22</v>
      </c>
      <c r="O3798">
        <v>20</v>
      </c>
      <c r="P3798" t="s">
        <v>17453</v>
      </c>
      <c r="Q3798">
        <v>209</v>
      </c>
      <c r="R3798">
        <v>10235540</v>
      </c>
    </row>
    <row r="3799" spans="1:18" x14ac:dyDescent="0.25">
      <c r="A3799">
        <v>3797</v>
      </c>
      <c r="B3799" t="s">
        <v>17454</v>
      </c>
      <c r="C3799" t="s">
        <v>17455</v>
      </c>
      <c r="D3799">
        <v>1</v>
      </c>
      <c r="E3799" t="s">
        <v>17456</v>
      </c>
      <c r="F3799" t="s">
        <v>17454</v>
      </c>
      <c r="G3799">
        <v>1854252</v>
      </c>
      <c r="H3799">
        <v>15423</v>
      </c>
      <c r="I3799">
        <v>986</v>
      </c>
      <c r="J3799">
        <v>0</v>
      </c>
      <c r="K3799">
        <v>12</v>
      </c>
      <c r="L3799" t="s">
        <v>604</v>
      </c>
      <c r="M3799">
        <v>30000</v>
      </c>
      <c r="N3799" t="s">
        <v>22</v>
      </c>
      <c r="O3799">
        <v>112</v>
      </c>
      <c r="P3799" t="s">
        <v>17457</v>
      </c>
      <c r="Q3799">
        <v>1007</v>
      </c>
      <c r="R3799">
        <v>71274144</v>
      </c>
    </row>
    <row r="3800" spans="1:18" x14ac:dyDescent="0.25">
      <c r="A3800">
        <v>3798</v>
      </c>
      <c r="B3800" t="s">
        <v>17458</v>
      </c>
      <c r="C3800" t="s">
        <v>17459</v>
      </c>
      <c r="D3800">
        <v>1</v>
      </c>
      <c r="E3800" t="s">
        <v>17460</v>
      </c>
      <c r="F3800" t="s">
        <v>17458</v>
      </c>
      <c r="G3800">
        <v>261835</v>
      </c>
      <c r="H3800">
        <v>2517</v>
      </c>
      <c r="I3800">
        <v>170</v>
      </c>
      <c r="J3800">
        <v>0</v>
      </c>
      <c r="K3800">
        <v>20</v>
      </c>
      <c r="L3800" t="s">
        <v>1461</v>
      </c>
      <c r="M3800">
        <v>2050</v>
      </c>
      <c r="N3800" t="s">
        <v>22</v>
      </c>
      <c r="O3800">
        <v>155</v>
      </c>
      <c r="P3800" t="s">
        <v>17461</v>
      </c>
      <c r="Q3800">
        <v>1127</v>
      </c>
      <c r="R3800">
        <v>15002005</v>
      </c>
    </row>
    <row r="3801" spans="1:18" x14ac:dyDescent="0.25">
      <c r="A3801">
        <v>3799</v>
      </c>
      <c r="B3801" t="s">
        <v>17462</v>
      </c>
      <c r="C3801" t="s">
        <v>17463</v>
      </c>
      <c r="D3801">
        <v>1</v>
      </c>
      <c r="E3801" t="s">
        <v>17464</v>
      </c>
      <c r="F3801" t="s">
        <v>17462</v>
      </c>
      <c r="G3801">
        <v>254547</v>
      </c>
      <c r="H3801">
        <v>3240</v>
      </c>
      <c r="I3801">
        <v>256</v>
      </c>
      <c r="J3801">
        <v>0</v>
      </c>
      <c r="K3801">
        <v>1</v>
      </c>
      <c r="L3801" t="s">
        <v>8389</v>
      </c>
      <c r="M3801">
        <v>49400</v>
      </c>
      <c r="N3801" t="s">
        <v>22</v>
      </c>
      <c r="O3801">
        <v>38</v>
      </c>
      <c r="P3801" t="s">
        <v>17465</v>
      </c>
      <c r="Q3801">
        <v>958</v>
      </c>
      <c r="R3801">
        <v>35444433</v>
      </c>
    </row>
    <row r="3802" spans="1:18" x14ac:dyDescent="0.25">
      <c r="A3802">
        <v>3800</v>
      </c>
      <c r="B3802" t="s">
        <v>17466</v>
      </c>
      <c r="C3802" t="s">
        <v>17467</v>
      </c>
      <c r="D3802">
        <v>1</v>
      </c>
      <c r="E3802" t="s">
        <v>17468</v>
      </c>
      <c r="F3802" t="s">
        <v>17466</v>
      </c>
      <c r="G3802">
        <v>1065310</v>
      </c>
      <c r="H3802">
        <v>6142</v>
      </c>
      <c r="I3802">
        <v>583</v>
      </c>
      <c r="J3802">
        <v>0</v>
      </c>
      <c r="K3802">
        <v>17</v>
      </c>
      <c r="L3802" t="s">
        <v>3949</v>
      </c>
      <c r="M3802">
        <v>48800</v>
      </c>
      <c r="N3802" t="s">
        <v>22</v>
      </c>
      <c r="O3802">
        <v>35</v>
      </c>
      <c r="P3802" t="s">
        <v>17469</v>
      </c>
      <c r="Q3802">
        <v>880</v>
      </c>
      <c r="R3802">
        <v>27489535</v>
      </c>
    </row>
    <row r="3803" spans="1:18" x14ac:dyDescent="0.25">
      <c r="A3803">
        <v>3801</v>
      </c>
      <c r="B3803" t="s">
        <v>17470</v>
      </c>
      <c r="C3803" t="s">
        <v>17471</v>
      </c>
      <c r="D3803">
        <v>1</v>
      </c>
      <c r="E3803" t="s">
        <v>17472</v>
      </c>
      <c r="F3803" t="s">
        <v>17473</v>
      </c>
      <c r="G3803">
        <v>7306373</v>
      </c>
      <c r="H3803">
        <v>62715</v>
      </c>
      <c r="I3803">
        <v>1358</v>
      </c>
      <c r="J3803">
        <v>0</v>
      </c>
      <c r="K3803">
        <v>591</v>
      </c>
      <c r="L3803" t="s">
        <v>11789</v>
      </c>
      <c r="M3803">
        <v>2710000</v>
      </c>
      <c r="N3803" t="s">
        <v>22</v>
      </c>
      <c r="O3803">
        <v>114</v>
      </c>
      <c r="P3803" t="s">
        <v>17474</v>
      </c>
      <c r="Q3803">
        <v>1252</v>
      </c>
      <c r="R3803">
        <v>1564742875</v>
      </c>
    </row>
    <row r="3804" spans="1:18" x14ac:dyDescent="0.25">
      <c r="A3804">
        <v>3802</v>
      </c>
      <c r="B3804" t="s">
        <v>14297</v>
      </c>
      <c r="C3804" t="s">
        <v>17475</v>
      </c>
      <c r="D3804">
        <v>1</v>
      </c>
      <c r="E3804" t="s">
        <v>17476</v>
      </c>
      <c r="F3804" t="s">
        <v>14297</v>
      </c>
      <c r="G3804">
        <v>330731</v>
      </c>
      <c r="H3804">
        <v>3129</v>
      </c>
      <c r="I3804">
        <v>242</v>
      </c>
      <c r="J3804">
        <v>0</v>
      </c>
      <c r="K3804">
        <v>10</v>
      </c>
      <c r="L3804" t="s">
        <v>369</v>
      </c>
      <c r="M3804">
        <v>215000</v>
      </c>
      <c r="N3804" t="s">
        <v>22</v>
      </c>
      <c r="O3804">
        <v>245</v>
      </c>
      <c r="P3804" t="s">
        <v>17477</v>
      </c>
      <c r="Q3804">
        <v>506</v>
      </c>
      <c r="R3804">
        <v>380102331</v>
      </c>
    </row>
    <row r="3805" spans="1:18" x14ac:dyDescent="0.25">
      <c r="A3805">
        <v>3803</v>
      </c>
      <c r="B3805" t="s">
        <v>17478</v>
      </c>
      <c r="C3805" t="s">
        <v>17479</v>
      </c>
      <c r="D3805">
        <v>1</v>
      </c>
      <c r="E3805" t="s">
        <v>17480</v>
      </c>
      <c r="F3805" t="s">
        <v>17481</v>
      </c>
      <c r="G3805">
        <v>187604</v>
      </c>
      <c r="H3805">
        <v>3315</v>
      </c>
      <c r="I3805">
        <v>97</v>
      </c>
      <c r="J3805">
        <v>0</v>
      </c>
      <c r="K3805">
        <v>83</v>
      </c>
      <c r="L3805" t="s">
        <v>17482</v>
      </c>
      <c r="M3805">
        <v>598</v>
      </c>
      <c r="N3805" t="s">
        <v>22</v>
      </c>
      <c r="O3805">
        <v>18</v>
      </c>
      <c r="P3805" t="s">
        <v>17483</v>
      </c>
      <c r="Q3805">
        <v>708</v>
      </c>
      <c r="R3805">
        <v>207623</v>
      </c>
    </row>
    <row r="3806" spans="1:18" x14ac:dyDescent="0.25">
      <c r="A3806">
        <v>3804</v>
      </c>
      <c r="B3806" t="s">
        <v>17484</v>
      </c>
      <c r="C3806" t="s">
        <v>17485</v>
      </c>
      <c r="D3806">
        <v>1</v>
      </c>
      <c r="E3806" t="s">
        <v>17486</v>
      </c>
      <c r="F3806" t="s">
        <v>17484</v>
      </c>
      <c r="G3806">
        <v>2052968</v>
      </c>
      <c r="H3806">
        <v>16046</v>
      </c>
      <c r="I3806">
        <v>798</v>
      </c>
      <c r="J3806">
        <v>0</v>
      </c>
      <c r="K3806">
        <v>20</v>
      </c>
      <c r="L3806" t="s">
        <v>638</v>
      </c>
      <c r="M3806">
        <v>1980</v>
      </c>
      <c r="N3806" t="s">
        <v>22</v>
      </c>
      <c r="O3806">
        <v>74</v>
      </c>
      <c r="P3806" t="s">
        <v>17487</v>
      </c>
      <c r="Q3806">
        <v>1000</v>
      </c>
      <c r="R3806">
        <v>48597895</v>
      </c>
    </row>
    <row r="3807" spans="1:18" x14ac:dyDescent="0.25">
      <c r="A3807">
        <v>3805</v>
      </c>
      <c r="B3807" t="s">
        <v>17488</v>
      </c>
      <c r="C3807" t="s">
        <v>17489</v>
      </c>
      <c r="D3807">
        <v>1</v>
      </c>
      <c r="E3807" t="s">
        <v>17490</v>
      </c>
      <c r="F3807" t="s">
        <v>17488</v>
      </c>
      <c r="G3807">
        <v>2539843</v>
      </c>
      <c r="H3807">
        <v>14783</v>
      </c>
      <c r="I3807">
        <v>1386</v>
      </c>
      <c r="J3807">
        <v>0</v>
      </c>
      <c r="K3807">
        <v>0</v>
      </c>
      <c r="L3807" t="s">
        <v>17491</v>
      </c>
      <c r="M3807">
        <v>1840</v>
      </c>
      <c r="N3807" t="s">
        <v>22</v>
      </c>
      <c r="O3807">
        <v>19</v>
      </c>
      <c r="P3807" t="s">
        <v>17492</v>
      </c>
      <c r="Q3807">
        <v>213</v>
      </c>
      <c r="R3807">
        <v>3610292</v>
      </c>
    </row>
    <row r="3808" spans="1:18" x14ac:dyDescent="0.25">
      <c r="A3808">
        <v>3806</v>
      </c>
      <c r="B3808" t="s">
        <v>17493</v>
      </c>
      <c r="C3808" t="s">
        <v>17494</v>
      </c>
      <c r="D3808">
        <v>1</v>
      </c>
      <c r="E3808" t="s">
        <v>17495</v>
      </c>
      <c r="F3808" t="s">
        <v>17493</v>
      </c>
      <c r="G3808">
        <v>19643825</v>
      </c>
      <c r="H3808">
        <v>88562</v>
      </c>
      <c r="I3808">
        <v>8001</v>
      </c>
      <c r="J3808">
        <v>0</v>
      </c>
      <c r="K3808">
        <v>152</v>
      </c>
      <c r="L3808" t="s">
        <v>17319</v>
      </c>
      <c r="M3808">
        <v>1930</v>
      </c>
      <c r="N3808" t="s">
        <v>22</v>
      </c>
      <c r="O3808">
        <v>61</v>
      </c>
      <c r="P3808" t="s">
        <v>17496</v>
      </c>
      <c r="Q3808">
        <v>1007</v>
      </c>
      <c r="R3808">
        <v>38412332</v>
      </c>
    </row>
    <row r="3809" spans="1:18" x14ac:dyDescent="0.25">
      <c r="A3809">
        <v>3807</v>
      </c>
      <c r="B3809" t="s">
        <v>17497</v>
      </c>
      <c r="C3809" t="s">
        <v>17498</v>
      </c>
      <c r="D3809">
        <v>1</v>
      </c>
      <c r="E3809" t="s">
        <v>17499</v>
      </c>
      <c r="F3809" t="s">
        <v>17497</v>
      </c>
      <c r="G3809">
        <v>160521</v>
      </c>
      <c r="H3809">
        <v>1633</v>
      </c>
      <c r="I3809">
        <v>121</v>
      </c>
      <c r="J3809">
        <v>0</v>
      </c>
      <c r="K3809">
        <v>21</v>
      </c>
      <c r="L3809" t="s">
        <v>17253</v>
      </c>
      <c r="M3809">
        <v>1440</v>
      </c>
      <c r="N3809" t="s">
        <v>22</v>
      </c>
      <c r="O3809">
        <v>60</v>
      </c>
      <c r="P3809" t="s">
        <v>17500</v>
      </c>
      <c r="Q3809">
        <v>916</v>
      </c>
      <c r="R3809">
        <v>6795840</v>
      </c>
    </row>
    <row r="3810" spans="1:18" x14ac:dyDescent="0.25">
      <c r="A3810">
        <v>3808</v>
      </c>
      <c r="B3810" t="s">
        <v>17501</v>
      </c>
      <c r="C3810" t="s">
        <v>17502</v>
      </c>
      <c r="D3810">
        <v>1</v>
      </c>
      <c r="E3810" t="s">
        <v>17503</v>
      </c>
      <c r="F3810" t="s">
        <v>17501</v>
      </c>
      <c r="G3810">
        <v>851687</v>
      </c>
      <c r="H3810">
        <v>9654</v>
      </c>
      <c r="I3810">
        <v>413</v>
      </c>
      <c r="J3810">
        <v>0</v>
      </c>
      <c r="K3810">
        <v>3</v>
      </c>
      <c r="L3810" t="s">
        <v>17504</v>
      </c>
      <c r="M3810">
        <v>225</v>
      </c>
      <c r="N3810" t="s">
        <v>22</v>
      </c>
      <c r="O3810">
        <v>115</v>
      </c>
      <c r="P3810" t="s">
        <v>17505</v>
      </c>
      <c r="Q3810">
        <v>2478</v>
      </c>
      <c r="R3810">
        <v>3555327</v>
      </c>
    </row>
    <row r="3811" spans="1:18" x14ac:dyDescent="0.25">
      <c r="A3811">
        <v>3809</v>
      </c>
      <c r="B3811" t="s">
        <v>17506</v>
      </c>
      <c r="C3811" t="s">
        <v>17507</v>
      </c>
      <c r="D3811">
        <v>1</v>
      </c>
      <c r="E3811" t="s">
        <v>17508</v>
      </c>
      <c r="F3811" t="s">
        <v>17506</v>
      </c>
      <c r="G3811">
        <v>161837</v>
      </c>
      <c r="H3811">
        <v>1335</v>
      </c>
      <c r="I3811">
        <v>181</v>
      </c>
      <c r="J3811">
        <v>0</v>
      </c>
      <c r="K3811">
        <v>1</v>
      </c>
      <c r="L3811" t="s">
        <v>17509</v>
      </c>
      <c r="M3811">
        <v>7770</v>
      </c>
      <c r="N3811" t="s">
        <v>22</v>
      </c>
      <c r="O3811">
        <v>22</v>
      </c>
      <c r="P3811" t="s">
        <v>17510</v>
      </c>
      <c r="Q3811">
        <v>715</v>
      </c>
      <c r="R3811">
        <v>4002685</v>
      </c>
    </row>
    <row r="3812" spans="1:18" x14ac:dyDescent="0.25">
      <c r="A3812">
        <v>3810</v>
      </c>
      <c r="B3812" t="s">
        <v>17511</v>
      </c>
      <c r="C3812" t="s">
        <v>17512</v>
      </c>
      <c r="D3812">
        <v>1</v>
      </c>
      <c r="E3812" t="s">
        <v>17513</v>
      </c>
      <c r="F3812" t="s">
        <v>17514</v>
      </c>
      <c r="G3812">
        <v>12442</v>
      </c>
      <c r="H3812">
        <v>148</v>
      </c>
      <c r="I3812">
        <v>1</v>
      </c>
      <c r="J3812">
        <v>0</v>
      </c>
      <c r="K3812">
        <v>0</v>
      </c>
      <c r="L3812" t="s">
        <v>17515</v>
      </c>
      <c r="M3812">
        <v>249000</v>
      </c>
      <c r="N3812" t="s">
        <v>22</v>
      </c>
      <c r="O3812">
        <v>143320</v>
      </c>
      <c r="P3812" t="s">
        <v>17516</v>
      </c>
      <c r="Q3812">
        <v>186</v>
      </c>
      <c r="R3812">
        <v>95512853</v>
      </c>
    </row>
    <row r="3813" spans="1:18" x14ac:dyDescent="0.25">
      <c r="A3813">
        <v>3811</v>
      </c>
      <c r="B3813" t="s">
        <v>17517</v>
      </c>
      <c r="C3813" t="s">
        <v>17518</v>
      </c>
      <c r="D3813">
        <v>1</v>
      </c>
      <c r="E3813" t="s">
        <v>17519</v>
      </c>
      <c r="F3813" t="s">
        <v>17517</v>
      </c>
      <c r="G3813">
        <v>3936683</v>
      </c>
      <c r="H3813">
        <v>36943</v>
      </c>
      <c r="I3813">
        <v>2876</v>
      </c>
      <c r="J3813">
        <v>0</v>
      </c>
      <c r="K3813">
        <v>138</v>
      </c>
      <c r="L3813" t="s">
        <v>648</v>
      </c>
      <c r="M3813">
        <v>12700</v>
      </c>
      <c r="N3813" t="s">
        <v>22</v>
      </c>
      <c r="O3813">
        <v>80</v>
      </c>
      <c r="P3813" t="s">
        <v>17520</v>
      </c>
      <c r="Q3813">
        <v>1154</v>
      </c>
      <c r="R3813">
        <v>202832691</v>
      </c>
    </row>
    <row r="3814" spans="1:18" x14ac:dyDescent="0.25">
      <c r="A3814">
        <v>3812</v>
      </c>
      <c r="B3814" t="s">
        <v>17521</v>
      </c>
      <c r="C3814" t="s">
        <v>17522</v>
      </c>
      <c r="D3814">
        <v>1</v>
      </c>
      <c r="E3814" t="s">
        <v>17523</v>
      </c>
      <c r="F3814" t="s">
        <v>17521</v>
      </c>
      <c r="G3814">
        <v>157535</v>
      </c>
      <c r="H3814">
        <v>1764</v>
      </c>
      <c r="I3814">
        <v>355</v>
      </c>
      <c r="J3814">
        <v>0</v>
      </c>
      <c r="K3814">
        <v>4</v>
      </c>
      <c r="L3814" t="s">
        <v>17373</v>
      </c>
      <c r="M3814">
        <v>4420</v>
      </c>
      <c r="N3814" t="s">
        <v>22</v>
      </c>
      <c r="O3814">
        <v>62</v>
      </c>
      <c r="P3814" t="s">
        <v>17524</v>
      </c>
      <c r="Q3814">
        <v>1126</v>
      </c>
      <c r="R3814">
        <v>10946987</v>
      </c>
    </row>
    <row r="3815" spans="1:18" x14ac:dyDescent="0.25">
      <c r="A3815">
        <v>3813</v>
      </c>
      <c r="B3815" t="s">
        <v>17525</v>
      </c>
      <c r="C3815" t="s">
        <v>17526</v>
      </c>
      <c r="D3815">
        <v>1</v>
      </c>
      <c r="E3815" t="s">
        <v>17527</v>
      </c>
      <c r="F3815" t="s">
        <v>17528</v>
      </c>
      <c r="G3815">
        <v>9</v>
      </c>
      <c r="H3815">
        <v>0</v>
      </c>
      <c r="I3815">
        <v>0</v>
      </c>
      <c r="J3815">
        <v>0</v>
      </c>
      <c r="K3815">
        <v>0</v>
      </c>
      <c r="L3815" t="s">
        <v>17529</v>
      </c>
      <c r="M3815">
        <v>3</v>
      </c>
      <c r="N3815" t="s">
        <v>22</v>
      </c>
      <c r="O3815">
        <v>3</v>
      </c>
      <c r="P3815" t="s">
        <v>17530</v>
      </c>
      <c r="Q3815">
        <v>702</v>
      </c>
      <c r="R3815">
        <v>26</v>
      </c>
    </row>
    <row r="3816" spans="1:18" x14ac:dyDescent="0.25">
      <c r="A3816">
        <v>3814</v>
      </c>
      <c r="B3816" t="s">
        <v>17531</v>
      </c>
      <c r="C3816" t="s">
        <v>17532</v>
      </c>
      <c r="D3816">
        <v>1</v>
      </c>
      <c r="E3816" t="s">
        <v>17533</v>
      </c>
      <c r="F3816" t="s">
        <v>17531</v>
      </c>
      <c r="G3816">
        <v>5116066</v>
      </c>
      <c r="H3816">
        <v>31089</v>
      </c>
      <c r="I3816">
        <v>1935</v>
      </c>
      <c r="J3816">
        <v>0</v>
      </c>
      <c r="K3816">
        <v>2</v>
      </c>
      <c r="L3816" t="s">
        <v>876</v>
      </c>
      <c r="M3816">
        <v>157000</v>
      </c>
      <c r="N3816" t="s">
        <v>22</v>
      </c>
      <c r="O3816">
        <v>153</v>
      </c>
      <c r="P3816" t="s">
        <v>17534</v>
      </c>
      <c r="Q3816">
        <v>176</v>
      </c>
      <c r="R3816">
        <v>1907466764</v>
      </c>
    </row>
    <row r="3817" spans="1:18" x14ac:dyDescent="0.25">
      <c r="A3817">
        <v>3815</v>
      </c>
      <c r="B3817" t="s">
        <v>17535</v>
      </c>
      <c r="C3817" t="s">
        <v>17536</v>
      </c>
      <c r="D3817">
        <v>1</v>
      </c>
      <c r="E3817" t="s">
        <v>17537</v>
      </c>
      <c r="F3817" t="s">
        <v>17535</v>
      </c>
      <c r="G3817">
        <v>464445</v>
      </c>
      <c r="H3817">
        <v>5121</v>
      </c>
      <c r="I3817">
        <v>217</v>
      </c>
      <c r="J3817">
        <v>0</v>
      </c>
      <c r="K3817">
        <v>3</v>
      </c>
      <c r="L3817" t="s">
        <v>1411</v>
      </c>
      <c r="M3817">
        <v>24600</v>
      </c>
      <c r="N3817" t="s">
        <v>22</v>
      </c>
      <c r="O3817">
        <v>25</v>
      </c>
      <c r="P3817" t="s">
        <v>17538</v>
      </c>
      <c r="Q3817">
        <v>265</v>
      </c>
      <c r="R3817">
        <v>62144720</v>
      </c>
    </row>
    <row r="3818" spans="1:18" x14ac:dyDescent="0.25">
      <c r="A3818">
        <v>3816</v>
      </c>
      <c r="B3818" t="s">
        <v>17539</v>
      </c>
      <c r="C3818" t="s">
        <v>17540</v>
      </c>
      <c r="D3818">
        <v>1</v>
      </c>
      <c r="E3818" t="s">
        <v>17541</v>
      </c>
      <c r="F3818" t="s">
        <v>17539</v>
      </c>
      <c r="G3818">
        <v>2002455</v>
      </c>
      <c r="H3818">
        <v>44965</v>
      </c>
      <c r="I3818">
        <v>2165</v>
      </c>
      <c r="J3818">
        <v>0</v>
      </c>
      <c r="K3818">
        <v>238</v>
      </c>
      <c r="L3818" t="s">
        <v>627</v>
      </c>
      <c r="M3818">
        <v>17200</v>
      </c>
      <c r="N3818" t="s">
        <v>22</v>
      </c>
      <c r="O3818">
        <v>33</v>
      </c>
      <c r="P3818" t="s">
        <v>17542</v>
      </c>
      <c r="Q3818">
        <v>286</v>
      </c>
      <c r="R3818">
        <v>7348434</v>
      </c>
    </row>
    <row r="3819" spans="1:18" x14ac:dyDescent="0.25">
      <c r="A3819">
        <v>3817</v>
      </c>
      <c r="B3819" t="s">
        <v>17543</v>
      </c>
      <c r="C3819" t="s">
        <v>17544</v>
      </c>
      <c r="D3819">
        <v>1</v>
      </c>
      <c r="E3819" t="s">
        <v>17545</v>
      </c>
      <c r="F3819" t="s">
        <v>6724</v>
      </c>
      <c r="G3819">
        <v>773543</v>
      </c>
      <c r="H3819">
        <v>13548</v>
      </c>
      <c r="I3819">
        <v>799</v>
      </c>
      <c r="J3819">
        <v>0</v>
      </c>
      <c r="K3819">
        <v>0</v>
      </c>
      <c r="L3819" t="s">
        <v>9767</v>
      </c>
      <c r="M3819">
        <v>1140</v>
      </c>
      <c r="N3819" t="s">
        <v>22</v>
      </c>
      <c r="O3819">
        <v>513</v>
      </c>
      <c r="P3819" t="s">
        <v>17546</v>
      </c>
      <c r="Q3819">
        <v>188</v>
      </c>
      <c r="R3819">
        <v>103031857</v>
      </c>
    </row>
    <row r="3820" spans="1:18" x14ac:dyDescent="0.25">
      <c r="A3820">
        <v>3818</v>
      </c>
      <c r="B3820" t="s">
        <v>17547</v>
      </c>
      <c r="C3820" t="s">
        <v>17548</v>
      </c>
      <c r="D3820">
        <v>1</v>
      </c>
      <c r="E3820" t="s">
        <v>17549</v>
      </c>
      <c r="F3820" t="s">
        <v>17547</v>
      </c>
      <c r="G3820">
        <v>14004036</v>
      </c>
      <c r="H3820">
        <v>138167</v>
      </c>
      <c r="I3820">
        <v>5509</v>
      </c>
      <c r="J3820">
        <v>0</v>
      </c>
      <c r="K3820">
        <v>43</v>
      </c>
      <c r="L3820" t="s">
        <v>1631</v>
      </c>
      <c r="M3820">
        <v>392000</v>
      </c>
      <c r="N3820" t="s">
        <v>22</v>
      </c>
      <c r="O3820">
        <v>164</v>
      </c>
      <c r="P3820" t="s">
        <v>17550</v>
      </c>
      <c r="Q3820">
        <v>103</v>
      </c>
      <c r="R3820">
        <v>546732394</v>
      </c>
    </row>
    <row r="3821" spans="1:18" x14ac:dyDescent="0.25">
      <c r="A3821">
        <v>3819</v>
      </c>
      <c r="B3821" t="s">
        <v>17551</v>
      </c>
      <c r="C3821" t="s">
        <v>17552</v>
      </c>
      <c r="D3821">
        <v>1</v>
      </c>
      <c r="E3821" t="s">
        <v>17553</v>
      </c>
      <c r="F3821" t="s">
        <v>17551</v>
      </c>
      <c r="G3821">
        <v>790801</v>
      </c>
      <c r="H3821">
        <v>6405</v>
      </c>
      <c r="I3821">
        <v>353</v>
      </c>
      <c r="J3821">
        <v>0</v>
      </c>
      <c r="K3821">
        <v>78</v>
      </c>
      <c r="L3821" t="s">
        <v>304</v>
      </c>
      <c r="M3821">
        <v>6940</v>
      </c>
      <c r="N3821" t="s">
        <v>22</v>
      </c>
      <c r="O3821">
        <v>72</v>
      </c>
      <c r="P3821" t="s">
        <v>17554</v>
      </c>
      <c r="Q3821">
        <v>398</v>
      </c>
      <c r="R3821">
        <v>6814889</v>
      </c>
    </row>
    <row r="3822" spans="1:18" x14ac:dyDescent="0.25">
      <c r="A3822">
        <v>3820</v>
      </c>
      <c r="B3822" t="s">
        <v>17555</v>
      </c>
      <c r="C3822" t="s">
        <v>17556</v>
      </c>
      <c r="D3822">
        <v>1</v>
      </c>
      <c r="E3822" t="s">
        <v>17557</v>
      </c>
      <c r="F3822" t="s">
        <v>17555</v>
      </c>
      <c r="G3822">
        <v>7556953</v>
      </c>
      <c r="H3822">
        <v>45777</v>
      </c>
      <c r="I3822">
        <v>3636</v>
      </c>
      <c r="J3822">
        <v>0</v>
      </c>
      <c r="K3822">
        <v>58</v>
      </c>
      <c r="L3822" t="s">
        <v>328</v>
      </c>
      <c r="M3822">
        <v>23700</v>
      </c>
      <c r="N3822" t="s">
        <v>22</v>
      </c>
      <c r="O3822">
        <v>150</v>
      </c>
      <c r="P3822" t="s">
        <v>17558</v>
      </c>
      <c r="Q3822">
        <v>311</v>
      </c>
      <c r="R3822">
        <v>694983139</v>
      </c>
    </row>
    <row r="3823" spans="1:18" x14ac:dyDescent="0.25">
      <c r="A3823">
        <v>3821</v>
      </c>
      <c r="B3823" t="s">
        <v>17559</v>
      </c>
      <c r="C3823" t="s">
        <v>17560</v>
      </c>
      <c r="D3823">
        <v>1</v>
      </c>
      <c r="E3823" t="s">
        <v>17561</v>
      </c>
      <c r="F3823" t="s">
        <v>17559</v>
      </c>
      <c r="G3823">
        <v>9939492</v>
      </c>
      <c r="H3823">
        <v>64163</v>
      </c>
      <c r="I3823">
        <v>3552</v>
      </c>
      <c r="J3823">
        <v>0</v>
      </c>
      <c r="K3823">
        <v>299</v>
      </c>
      <c r="L3823" t="s">
        <v>11752</v>
      </c>
      <c r="M3823">
        <v>17000</v>
      </c>
      <c r="N3823" t="s">
        <v>22</v>
      </c>
      <c r="O3823">
        <v>78</v>
      </c>
      <c r="P3823" t="s">
        <v>17562</v>
      </c>
      <c r="Q3823">
        <v>425</v>
      </c>
      <c r="R3823">
        <v>15158867</v>
      </c>
    </row>
    <row r="3824" spans="1:18" x14ac:dyDescent="0.25">
      <c r="A3824">
        <v>3822</v>
      </c>
      <c r="B3824" t="s">
        <v>17563</v>
      </c>
      <c r="C3824" t="s">
        <v>17564</v>
      </c>
      <c r="D3824">
        <v>1</v>
      </c>
      <c r="E3824" t="s">
        <v>17565</v>
      </c>
      <c r="F3824" t="s">
        <v>17563</v>
      </c>
      <c r="G3824">
        <v>617612</v>
      </c>
      <c r="H3824">
        <v>10615</v>
      </c>
      <c r="I3824">
        <v>456</v>
      </c>
      <c r="J3824">
        <v>0</v>
      </c>
      <c r="K3824">
        <v>13</v>
      </c>
      <c r="L3824" t="s">
        <v>1631</v>
      </c>
      <c r="M3824">
        <v>392000</v>
      </c>
      <c r="N3824" t="s">
        <v>22</v>
      </c>
      <c r="O3824">
        <v>164</v>
      </c>
      <c r="P3824" t="s">
        <v>17566</v>
      </c>
      <c r="Q3824">
        <v>518</v>
      </c>
      <c r="R3824">
        <v>546732394</v>
      </c>
    </row>
    <row r="3825" spans="1:18" x14ac:dyDescent="0.25">
      <c r="A3825">
        <v>3823</v>
      </c>
      <c r="B3825" t="s">
        <v>17567</v>
      </c>
      <c r="C3825" t="s">
        <v>17568</v>
      </c>
      <c r="D3825">
        <v>1</v>
      </c>
      <c r="E3825" t="s">
        <v>17569</v>
      </c>
      <c r="F3825" t="s">
        <v>17567</v>
      </c>
      <c r="G3825">
        <v>1903598</v>
      </c>
      <c r="H3825">
        <v>19904</v>
      </c>
      <c r="I3825">
        <v>638</v>
      </c>
      <c r="J3825">
        <v>0</v>
      </c>
      <c r="K3825">
        <v>1</v>
      </c>
      <c r="L3825" t="s">
        <v>1631</v>
      </c>
      <c r="M3825">
        <v>392000</v>
      </c>
      <c r="N3825" t="s">
        <v>22</v>
      </c>
      <c r="O3825">
        <v>164</v>
      </c>
      <c r="P3825" t="s">
        <v>17570</v>
      </c>
      <c r="Q3825">
        <v>106</v>
      </c>
      <c r="R3825">
        <v>546732394</v>
      </c>
    </row>
    <row r="3826" spans="1:18" x14ac:dyDescent="0.25">
      <c r="A3826">
        <v>3824</v>
      </c>
      <c r="B3826" t="s">
        <v>17571</v>
      </c>
      <c r="C3826" t="s">
        <v>17572</v>
      </c>
      <c r="D3826">
        <v>1</v>
      </c>
      <c r="E3826" t="s">
        <v>17573</v>
      </c>
      <c r="F3826" t="s">
        <v>17571</v>
      </c>
      <c r="G3826">
        <v>8335375</v>
      </c>
      <c r="H3826">
        <v>71863</v>
      </c>
      <c r="I3826">
        <v>3527</v>
      </c>
      <c r="J3826">
        <v>0</v>
      </c>
      <c r="K3826">
        <v>2</v>
      </c>
      <c r="L3826" t="s">
        <v>17574</v>
      </c>
      <c r="M3826">
        <v>114000</v>
      </c>
      <c r="N3826" t="s">
        <v>22</v>
      </c>
      <c r="O3826">
        <v>965</v>
      </c>
      <c r="P3826" t="s">
        <v>17575</v>
      </c>
      <c r="Q3826">
        <v>216</v>
      </c>
      <c r="R3826">
        <v>526807483</v>
      </c>
    </row>
    <row r="3827" spans="1:18" x14ac:dyDescent="0.25">
      <c r="A3827">
        <v>3825</v>
      </c>
      <c r="B3827" t="s">
        <v>17576</v>
      </c>
      <c r="C3827" t="s">
        <v>17577</v>
      </c>
      <c r="D3827">
        <v>1</v>
      </c>
      <c r="E3827" t="s">
        <v>17578</v>
      </c>
      <c r="F3827" t="s">
        <v>17579</v>
      </c>
      <c r="G3827">
        <v>15211696</v>
      </c>
      <c r="H3827">
        <v>114418</v>
      </c>
      <c r="I3827">
        <v>15127</v>
      </c>
      <c r="J3827">
        <v>0</v>
      </c>
      <c r="K3827">
        <v>93</v>
      </c>
      <c r="L3827" t="s">
        <v>1427</v>
      </c>
      <c r="M3827">
        <v>166000</v>
      </c>
      <c r="N3827" t="s">
        <v>22</v>
      </c>
      <c r="O3827">
        <v>205</v>
      </c>
      <c r="P3827" t="s">
        <v>17580</v>
      </c>
      <c r="Q3827">
        <v>307</v>
      </c>
      <c r="R3827">
        <v>757606373</v>
      </c>
    </row>
    <row r="3828" spans="1:18" x14ac:dyDescent="0.25">
      <c r="A3828">
        <v>3826</v>
      </c>
      <c r="B3828" t="s">
        <v>17581</v>
      </c>
      <c r="C3828" t="s">
        <v>17582</v>
      </c>
      <c r="D3828">
        <v>1</v>
      </c>
      <c r="E3828" t="s">
        <v>17583</v>
      </c>
      <c r="F3828" t="s">
        <v>17584</v>
      </c>
      <c r="G3828">
        <v>156458</v>
      </c>
      <c r="H3828">
        <v>2275</v>
      </c>
      <c r="I3828">
        <v>60</v>
      </c>
      <c r="J3828">
        <v>0</v>
      </c>
      <c r="K3828">
        <v>13</v>
      </c>
      <c r="L3828" t="s">
        <v>17585</v>
      </c>
      <c r="M3828">
        <v>401</v>
      </c>
      <c r="N3828" t="s">
        <v>22</v>
      </c>
      <c r="O3828">
        <v>11</v>
      </c>
      <c r="P3828" t="s">
        <v>17586</v>
      </c>
      <c r="Q3828">
        <v>2404</v>
      </c>
      <c r="R3828">
        <v>180886</v>
      </c>
    </row>
    <row r="3829" spans="1:18" x14ac:dyDescent="0.25">
      <c r="A3829">
        <v>3827</v>
      </c>
      <c r="B3829" t="s">
        <v>17587</v>
      </c>
      <c r="C3829" t="s">
        <v>17588</v>
      </c>
      <c r="D3829">
        <v>1</v>
      </c>
      <c r="E3829" t="s">
        <v>17589</v>
      </c>
      <c r="F3829" t="s">
        <v>17587</v>
      </c>
      <c r="G3829">
        <v>5557315</v>
      </c>
      <c r="H3829">
        <v>34521</v>
      </c>
      <c r="I3829">
        <v>3720</v>
      </c>
      <c r="J3829">
        <v>0</v>
      </c>
      <c r="K3829">
        <v>43</v>
      </c>
      <c r="L3829" t="s">
        <v>9921</v>
      </c>
      <c r="M3829">
        <v>42800</v>
      </c>
      <c r="N3829" t="s">
        <v>22</v>
      </c>
      <c r="O3829">
        <v>70</v>
      </c>
      <c r="P3829" t="s">
        <v>17590</v>
      </c>
      <c r="Q3829">
        <v>455</v>
      </c>
      <c r="R3829">
        <v>32280052</v>
      </c>
    </row>
    <row r="3830" spans="1:18" x14ac:dyDescent="0.25">
      <c r="A3830">
        <v>3828</v>
      </c>
      <c r="B3830" t="s">
        <v>17591</v>
      </c>
      <c r="C3830" t="s">
        <v>17592</v>
      </c>
      <c r="D3830">
        <v>1</v>
      </c>
      <c r="E3830" t="s">
        <v>17593</v>
      </c>
      <c r="F3830" t="s">
        <v>17594</v>
      </c>
      <c r="G3830">
        <v>8015948</v>
      </c>
      <c r="H3830">
        <v>56075</v>
      </c>
      <c r="I3830">
        <v>2860</v>
      </c>
      <c r="J3830">
        <v>0</v>
      </c>
      <c r="K3830">
        <v>400</v>
      </c>
      <c r="L3830" t="s">
        <v>17595</v>
      </c>
      <c r="M3830">
        <v>15300</v>
      </c>
      <c r="N3830" t="s">
        <v>22</v>
      </c>
      <c r="O3830">
        <v>131</v>
      </c>
      <c r="P3830" t="s">
        <v>17596</v>
      </c>
      <c r="Q3830">
        <v>405</v>
      </c>
      <c r="R3830">
        <v>71674342</v>
      </c>
    </row>
    <row r="3831" spans="1:18" x14ac:dyDescent="0.25">
      <c r="A3831">
        <v>3829</v>
      </c>
      <c r="B3831" t="s">
        <v>17597</v>
      </c>
      <c r="C3831" t="s">
        <v>17598</v>
      </c>
      <c r="D3831">
        <v>1</v>
      </c>
      <c r="E3831" t="s">
        <v>17599</v>
      </c>
      <c r="F3831" t="s">
        <v>17597</v>
      </c>
      <c r="G3831">
        <v>13604996</v>
      </c>
      <c r="H3831">
        <v>95242</v>
      </c>
      <c r="I3831">
        <v>3453</v>
      </c>
      <c r="J3831">
        <v>0</v>
      </c>
      <c r="K3831">
        <v>647</v>
      </c>
      <c r="L3831" t="s">
        <v>1447</v>
      </c>
      <c r="M3831">
        <v>185000</v>
      </c>
      <c r="N3831" t="s">
        <v>22</v>
      </c>
      <c r="O3831">
        <v>107</v>
      </c>
      <c r="P3831" t="s">
        <v>17600</v>
      </c>
      <c r="Q3831">
        <v>531</v>
      </c>
      <c r="R3831">
        <v>679338764</v>
      </c>
    </row>
    <row r="3832" spans="1:18" x14ac:dyDescent="0.25">
      <c r="A3832">
        <v>3830</v>
      </c>
      <c r="B3832" t="s">
        <v>17601</v>
      </c>
      <c r="C3832" t="s">
        <v>17602</v>
      </c>
      <c r="D3832">
        <v>1</v>
      </c>
      <c r="E3832" t="s">
        <v>17603</v>
      </c>
      <c r="F3832" t="s">
        <v>17601</v>
      </c>
      <c r="G3832">
        <v>6767388</v>
      </c>
      <c r="H3832">
        <v>67577</v>
      </c>
      <c r="I3832">
        <v>3813</v>
      </c>
      <c r="J3832">
        <v>0</v>
      </c>
      <c r="K3832">
        <v>1058</v>
      </c>
      <c r="L3832" t="s">
        <v>1411</v>
      </c>
      <c r="M3832">
        <v>24600</v>
      </c>
      <c r="N3832" t="s">
        <v>22</v>
      </c>
      <c r="O3832">
        <v>25</v>
      </c>
      <c r="P3832" t="s">
        <v>17604</v>
      </c>
      <c r="Q3832">
        <v>762</v>
      </c>
      <c r="R3832">
        <v>62144720</v>
      </c>
    </row>
    <row r="3833" spans="1:18" x14ac:dyDescent="0.25">
      <c r="A3833">
        <v>3831</v>
      </c>
      <c r="B3833" t="s">
        <v>17605</v>
      </c>
      <c r="C3833" t="s">
        <v>17606</v>
      </c>
      <c r="D3833">
        <v>1</v>
      </c>
      <c r="E3833" t="s">
        <v>17607</v>
      </c>
      <c r="F3833" t="s">
        <v>17605</v>
      </c>
      <c r="G3833">
        <v>1780168</v>
      </c>
      <c r="H3833">
        <v>11531</v>
      </c>
      <c r="I3833">
        <v>614</v>
      </c>
      <c r="J3833">
        <v>0</v>
      </c>
      <c r="K3833">
        <v>1</v>
      </c>
      <c r="L3833" t="s">
        <v>17608</v>
      </c>
      <c r="M3833">
        <v>31900</v>
      </c>
      <c r="N3833" t="s">
        <v>22</v>
      </c>
      <c r="O3833">
        <v>556</v>
      </c>
      <c r="P3833" t="s">
        <v>17609</v>
      </c>
      <c r="Q3833">
        <v>1662</v>
      </c>
      <c r="R3833">
        <v>253316120</v>
      </c>
    </row>
    <row r="3834" spans="1:18" x14ac:dyDescent="0.25">
      <c r="A3834">
        <v>3832</v>
      </c>
      <c r="B3834" t="s">
        <v>17610</v>
      </c>
      <c r="C3834" t="s">
        <v>17611</v>
      </c>
      <c r="D3834">
        <v>1</v>
      </c>
      <c r="E3834" t="s">
        <v>17612</v>
      </c>
      <c r="F3834" t="s">
        <v>17610</v>
      </c>
      <c r="G3834">
        <v>863878</v>
      </c>
      <c r="H3834">
        <v>9309</v>
      </c>
      <c r="I3834">
        <v>423</v>
      </c>
      <c r="J3834">
        <v>0</v>
      </c>
      <c r="K3834">
        <v>93</v>
      </c>
      <c r="L3834" t="s">
        <v>1411</v>
      </c>
      <c r="M3834">
        <v>24600</v>
      </c>
      <c r="N3834" t="s">
        <v>22</v>
      </c>
      <c r="O3834">
        <v>25</v>
      </c>
      <c r="P3834" t="s">
        <v>17613</v>
      </c>
      <c r="Q3834">
        <v>307</v>
      </c>
      <c r="R3834">
        <v>62144720</v>
      </c>
    </row>
    <row r="3835" spans="1:18" x14ac:dyDescent="0.25">
      <c r="A3835">
        <v>3833</v>
      </c>
      <c r="B3835" t="s">
        <v>17614</v>
      </c>
      <c r="C3835" t="s">
        <v>17615</v>
      </c>
      <c r="D3835">
        <v>1</v>
      </c>
      <c r="E3835" t="s">
        <v>17616</v>
      </c>
      <c r="F3835" t="s">
        <v>17617</v>
      </c>
      <c r="G3835">
        <v>3092781</v>
      </c>
      <c r="H3835">
        <v>31507</v>
      </c>
      <c r="I3835">
        <v>1900</v>
      </c>
      <c r="J3835">
        <v>0</v>
      </c>
      <c r="K3835">
        <v>3</v>
      </c>
      <c r="L3835" t="s">
        <v>10753</v>
      </c>
      <c r="M3835">
        <v>45000</v>
      </c>
      <c r="N3835" t="s">
        <v>22</v>
      </c>
      <c r="O3835">
        <v>163</v>
      </c>
      <c r="P3835" t="s">
        <v>17618</v>
      </c>
      <c r="Q3835">
        <v>356</v>
      </c>
      <c r="R3835">
        <v>41394345</v>
      </c>
    </row>
    <row r="3836" spans="1:18" x14ac:dyDescent="0.25">
      <c r="A3836">
        <v>3834</v>
      </c>
      <c r="B3836" t="s">
        <v>17619</v>
      </c>
      <c r="C3836" t="s">
        <v>17620</v>
      </c>
      <c r="D3836">
        <v>1</v>
      </c>
      <c r="E3836" t="s">
        <v>17621</v>
      </c>
      <c r="F3836" t="s">
        <v>17619</v>
      </c>
      <c r="G3836">
        <v>445714</v>
      </c>
      <c r="H3836">
        <v>7756</v>
      </c>
      <c r="I3836">
        <v>437</v>
      </c>
      <c r="J3836">
        <v>0</v>
      </c>
      <c r="K3836">
        <v>29</v>
      </c>
      <c r="L3836" t="s">
        <v>627</v>
      </c>
      <c r="M3836">
        <v>17200</v>
      </c>
      <c r="N3836" t="s">
        <v>22</v>
      </c>
      <c r="O3836">
        <v>33</v>
      </c>
      <c r="P3836" t="s">
        <v>17622</v>
      </c>
      <c r="Q3836">
        <v>328</v>
      </c>
      <c r="R3836">
        <v>7348434</v>
      </c>
    </row>
    <row r="3837" spans="1:18" x14ac:dyDescent="0.25">
      <c r="A3837">
        <v>3835</v>
      </c>
      <c r="B3837" t="s">
        <v>17623</v>
      </c>
      <c r="C3837" t="s">
        <v>17624</v>
      </c>
      <c r="D3837">
        <v>1</v>
      </c>
      <c r="E3837" t="s">
        <v>17625</v>
      </c>
      <c r="F3837" t="s">
        <v>17623</v>
      </c>
      <c r="G3837">
        <v>17587196</v>
      </c>
      <c r="H3837">
        <v>108137</v>
      </c>
      <c r="I3837">
        <v>10709</v>
      </c>
      <c r="J3837">
        <v>0</v>
      </c>
      <c r="K3837">
        <v>22</v>
      </c>
      <c r="L3837" t="s">
        <v>17626</v>
      </c>
      <c r="M3837">
        <v>26800</v>
      </c>
      <c r="N3837" t="s">
        <v>22</v>
      </c>
      <c r="O3837">
        <v>1529</v>
      </c>
      <c r="P3837" t="s">
        <v>17627</v>
      </c>
      <c r="Q3837">
        <v>1140</v>
      </c>
      <c r="R3837">
        <v>199061646</v>
      </c>
    </row>
    <row r="3838" spans="1:18" x14ac:dyDescent="0.25">
      <c r="A3838">
        <v>3836</v>
      </c>
      <c r="B3838" t="s">
        <v>17628</v>
      </c>
      <c r="C3838" t="s">
        <v>17629</v>
      </c>
      <c r="D3838">
        <v>1</v>
      </c>
      <c r="E3838" t="s">
        <v>17630</v>
      </c>
      <c r="F3838" t="s">
        <v>17628</v>
      </c>
      <c r="G3838">
        <v>3390475</v>
      </c>
      <c r="H3838">
        <v>40231</v>
      </c>
      <c r="I3838">
        <v>2258</v>
      </c>
      <c r="J3838">
        <v>0</v>
      </c>
      <c r="K3838">
        <v>2</v>
      </c>
      <c r="L3838" t="s">
        <v>1709</v>
      </c>
      <c r="M3838">
        <v>16400</v>
      </c>
      <c r="N3838" t="s">
        <v>22</v>
      </c>
      <c r="O3838">
        <v>302</v>
      </c>
      <c r="P3838" t="s">
        <v>17631</v>
      </c>
      <c r="Q3838">
        <v>1152</v>
      </c>
      <c r="R3838">
        <v>49845926</v>
      </c>
    </row>
    <row r="3839" spans="1:18" x14ac:dyDescent="0.25">
      <c r="A3839">
        <v>3837</v>
      </c>
      <c r="B3839" t="s">
        <v>17632</v>
      </c>
      <c r="C3839" t="s">
        <v>17633</v>
      </c>
      <c r="D3839">
        <v>1</v>
      </c>
      <c r="E3839" t="s">
        <v>17634</v>
      </c>
      <c r="F3839" t="s">
        <v>17632</v>
      </c>
      <c r="G3839">
        <v>3316128</v>
      </c>
      <c r="H3839">
        <v>36755</v>
      </c>
      <c r="I3839">
        <v>2046</v>
      </c>
      <c r="J3839">
        <v>0</v>
      </c>
      <c r="K3839">
        <v>8</v>
      </c>
      <c r="L3839" t="s">
        <v>876</v>
      </c>
      <c r="M3839">
        <v>157000</v>
      </c>
      <c r="N3839" t="s">
        <v>22</v>
      </c>
      <c r="O3839">
        <v>153</v>
      </c>
      <c r="P3839" t="s">
        <v>17635</v>
      </c>
      <c r="Q3839">
        <v>103</v>
      </c>
      <c r="R3839">
        <v>1907466764</v>
      </c>
    </row>
    <row r="3840" spans="1:18" x14ac:dyDescent="0.25">
      <c r="A3840">
        <v>3838</v>
      </c>
      <c r="B3840" t="s">
        <v>17636</v>
      </c>
      <c r="C3840" t="s">
        <v>17637</v>
      </c>
      <c r="D3840">
        <v>1</v>
      </c>
      <c r="E3840" t="s">
        <v>17638</v>
      </c>
      <c r="F3840" t="s">
        <v>17636</v>
      </c>
      <c r="G3840">
        <v>32643</v>
      </c>
      <c r="H3840">
        <v>216</v>
      </c>
      <c r="I3840">
        <v>50</v>
      </c>
      <c r="J3840">
        <v>0</v>
      </c>
      <c r="K3840">
        <v>2</v>
      </c>
      <c r="L3840" t="s">
        <v>17639</v>
      </c>
      <c r="M3840">
        <v>1390</v>
      </c>
      <c r="N3840" t="s">
        <v>22</v>
      </c>
      <c r="O3840">
        <v>104</v>
      </c>
      <c r="P3840" t="s">
        <v>17640</v>
      </c>
      <c r="Q3840">
        <v>1044</v>
      </c>
      <c r="R3840">
        <v>547975</v>
      </c>
    </row>
    <row r="3841" spans="1:18" x14ac:dyDescent="0.25">
      <c r="A3841">
        <v>3839</v>
      </c>
      <c r="B3841" t="s">
        <v>17641</v>
      </c>
      <c r="C3841" t="s">
        <v>17642</v>
      </c>
      <c r="D3841">
        <v>1</v>
      </c>
      <c r="E3841" t="s">
        <v>17643</v>
      </c>
      <c r="F3841" t="s">
        <v>17641</v>
      </c>
      <c r="G3841">
        <v>4280334</v>
      </c>
      <c r="H3841">
        <v>50665</v>
      </c>
      <c r="I3841">
        <v>3967</v>
      </c>
      <c r="J3841">
        <v>0</v>
      </c>
      <c r="K3841">
        <v>0</v>
      </c>
      <c r="L3841" t="s">
        <v>17263</v>
      </c>
      <c r="M3841">
        <v>1110</v>
      </c>
      <c r="N3841" t="s">
        <v>22</v>
      </c>
      <c r="O3841">
        <v>291</v>
      </c>
      <c r="P3841" t="s">
        <v>17644</v>
      </c>
      <c r="Q3841">
        <v>42</v>
      </c>
      <c r="R3841">
        <v>12596658</v>
      </c>
    </row>
    <row r="3842" spans="1:18" x14ac:dyDescent="0.25">
      <c r="A3842">
        <v>3840</v>
      </c>
      <c r="B3842" t="s">
        <v>17645</v>
      </c>
      <c r="C3842" t="s">
        <v>17646</v>
      </c>
      <c r="D3842">
        <v>1</v>
      </c>
      <c r="E3842" t="s">
        <v>17647</v>
      </c>
      <c r="F3842" t="s">
        <v>17648</v>
      </c>
      <c r="G3842">
        <v>2174504</v>
      </c>
      <c r="H3842">
        <v>21052</v>
      </c>
      <c r="I3842">
        <v>1554</v>
      </c>
      <c r="J3842">
        <v>0</v>
      </c>
      <c r="K3842">
        <v>270</v>
      </c>
      <c r="L3842" t="s">
        <v>257</v>
      </c>
      <c r="M3842">
        <v>25300</v>
      </c>
      <c r="N3842" t="s">
        <v>22</v>
      </c>
      <c r="O3842">
        <v>123</v>
      </c>
      <c r="P3842" t="s">
        <v>17649</v>
      </c>
      <c r="Q3842">
        <v>370</v>
      </c>
      <c r="R3842">
        <v>164537024</v>
      </c>
    </row>
    <row r="3843" spans="1:18" x14ac:dyDescent="0.25">
      <c r="A3843">
        <v>3841</v>
      </c>
      <c r="B3843" t="s">
        <v>17650</v>
      </c>
      <c r="C3843" t="s">
        <v>17651</v>
      </c>
      <c r="D3843">
        <v>1</v>
      </c>
      <c r="E3843" t="s">
        <v>17652</v>
      </c>
      <c r="F3843" t="s">
        <v>17650</v>
      </c>
      <c r="G3843">
        <v>10946177</v>
      </c>
      <c r="H3843">
        <v>86953</v>
      </c>
      <c r="I3843">
        <v>5396</v>
      </c>
      <c r="J3843">
        <v>0</v>
      </c>
      <c r="K3843">
        <v>18</v>
      </c>
      <c r="L3843" t="s">
        <v>1588</v>
      </c>
      <c r="M3843">
        <v>37700</v>
      </c>
      <c r="N3843" t="s">
        <v>22</v>
      </c>
      <c r="O3843">
        <v>221</v>
      </c>
      <c r="P3843" t="s">
        <v>17653</v>
      </c>
      <c r="Q3843">
        <v>373</v>
      </c>
      <c r="R3843">
        <v>118145214</v>
      </c>
    </row>
    <row r="3844" spans="1:18" x14ac:dyDescent="0.25">
      <c r="A3844">
        <v>3842</v>
      </c>
      <c r="B3844" t="s">
        <v>17654</v>
      </c>
      <c r="C3844" t="s">
        <v>17655</v>
      </c>
      <c r="D3844">
        <v>1</v>
      </c>
      <c r="E3844" t="s">
        <v>17656</v>
      </c>
      <c r="F3844" t="s">
        <v>17654</v>
      </c>
      <c r="G3844">
        <v>429005</v>
      </c>
      <c r="H3844">
        <v>3955</v>
      </c>
      <c r="I3844">
        <v>186</v>
      </c>
      <c r="J3844">
        <v>0</v>
      </c>
      <c r="K3844">
        <v>1</v>
      </c>
      <c r="L3844" t="s">
        <v>876</v>
      </c>
      <c r="M3844">
        <v>157000</v>
      </c>
      <c r="N3844" t="s">
        <v>22</v>
      </c>
      <c r="O3844">
        <v>153</v>
      </c>
      <c r="P3844" t="s">
        <v>17657</v>
      </c>
      <c r="Q3844">
        <v>176</v>
      </c>
      <c r="R3844">
        <v>1907466764</v>
      </c>
    </row>
    <row r="3845" spans="1:18" x14ac:dyDescent="0.25">
      <c r="A3845">
        <v>3843</v>
      </c>
      <c r="B3845" t="s">
        <v>17658</v>
      </c>
      <c r="C3845" t="s">
        <v>17659</v>
      </c>
      <c r="D3845">
        <v>1</v>
      </c>
      <c r="E3845" t="s">
        <v>17660</v>
      </c>
      <c r="F3845" t="s">
        <v>17661</v>
      </c>
      <c r="G3845">
        <v>78</v>
      </c>
      <c r="H3845">
        <v>11</v>
      </c>
      <c r="I3845">
        <v>0</v>
      </c>
      <c r="J3845">
        <v>0</v>
      </c>
      <c r="K3845">
        <v>1</v>
      </c>
      <c r="L3845" t="s">
        <v>17662</v>
      </c>
      <c r="M3845">
        <v>54</v>
      </c>
      <c r="N3845" t="s">
        <v>22</v>
      </c>
      <c r="O3845">
        <v>11</v>
      </c>
      <c r="P3845" t="s">
        <v>17663</v>
      </c>
      <c r="Q3845">
        <v>333</v>
      </c>
      <c r="R3845">
        <v>778</v>
      </c>
    </row>
    <row r="3846" spans="1:18" x14ac:dyDescent="0.25">
      <c r="A3846">
        <v>3844</v>
      </c>
      <c r="B3846" t="s">
        <v>17664</v>
      </c>
      <c r="C3846" t="s">
        <v>17665</v>
      </c>
      <c r="D3846">
        <v>1</v>
      </c>
      <c r="E3846" t="s">
        <v>17666</v>
      </c>
      <c r="F3846" t="s">
        <v>17664</v>
      </c>
      <c r="G3846">
        <v>2912673</v>
      </c>
      <c r="H3846">
        <v>26616</v>
      </c>
      <c r="I3846">
        <v>1961</v>
      </c>
      <c r="J3846">
        <v>0</v>
      </c>
      <c r="K3846">
        <v>2</v>
      </c>
      <c r="L3846" t="s">
        <v>17667</v>
      </c>
      <c r="M3846">
        <v>18200</v>
      </c>
      <c r="N3846" t="s">
        <v>22</v>
      </c>
      <c r="O3846">
        <v>229</v>
      </c>
      <c r="P3846" t="s">
        <v>17668</v>
      </c>
      <c r="Q3846">
        <v>161</v>
      </c>
      <c r="R3846">
        <v>179807607</v>
      </c>
    </row>
  </sheetData>
  <autoFilter ref="A1:R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2021-09-27T05:03:21Z</dcterms:created>
  <dcterms:modified xsi:type="dcterms:W3CDTF">2021-09-27T19:37:34Z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6b5ca048-83e6-4ae5-9beb-738f6f131792</vt:lpwstr>
  </property>
</Properties>
</file>