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<sst xmlns="http://schemas.openxmlformats.org/spreadsheetml/2006/main" count="10" uniqueCount="10">
  <si>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Time</t>
  </si>
  <si>
    <t>At risk</t>
  </si>
  <si>
    <t>Dead</t>
  </si>
  <si>
    <t>Censored</t>
  </si>
  <si>
    <t>d/n</t>
  </si>
  <si>
    <t>1-(d/n)</t>
  </si>
  <si>
    <t>S</t>
  </si>
  <si>
    <t>H</t>
  </si>
  <si>
    <t>SE(S)</t>
  </si>
  <si>
    <t>SE(H)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</si>
</sst>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8" activeCellId="0" pane="topLeft" sqref="H8"/>
    </sheetView>
  </sheetViews>
  <cols>
    <col collapsed="false" hidden="false" max="7" min="1" style="1" width="11.5764705882353"/>
    <col collapsed="false" hidden="false" max="1025" min="8" style="0" width="11.5764705882353"/>
  </cols>
  <sheetData>
    <row collapsed="false" customFormat="false" customHeight="false" hidden="false" ht="12.6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collapsed="false" customFormat="false" customHeight="false" hidden="false" ht="12.65" outlineLevel="0" r="2">
      <c r="A2" s="2" t="n">
        <v>142</v>
      </c>
      <c r="B2" s="2" t="n">
        <v>22</v>
      </c>
      <c r="C2" s="2" t="n">
        <v>1</v>
      </c>
      <c r="D2" s="2" t="n">
        <v>0</v>
      </c>
      <c r="E2" s="0" t="n">
        <f aca="false">C2/B2</f>
        <v>0.0454545454545455</v>
      </c>
      <c r="F2" s="1" t="n">
        <f aca="false">1-E2</f>
        <v>0.954545454545455</v>
      </c>
      <c r="G2" s="0" t="n">
        <f aca="false">F2</f>
        <v>0.954545454545455</v>
      </c>
      <c r="H2" s="3" t="n">
        <f aca="false">-LN(G2)</f>
        <v>0.0465200156348928</v>
      </c>
      <c r="I2" s="3" t="n">
        <v>0.044409</v>
      </c>
      <c r="J2" s="3" t="n">
        <v>0.046524</v>
      </c>
    </row>
    <row collapsed="false" customFormat="false" customHeight="false" hidden="false" ht="12.65" outlineLevel="0" r="3">
      <c r="A3" s="2" t="n">
        <v>157</v>
      </c>
      <c r="B3" s="2" t="n">
        <v>21</v>
      </c>
      <c r="C3" s="2" t="n">
        <v>1</v>
      </c>
      <c r="D3" s="2" t="n">
        <v>0</v>
      </c>
      <c r="E3" s="0" t="n">
        <f aca="false">C3/B3</f>
        <v>0.0476190476190476</v>
      </c>
      <c r="F3" s="1" t="n">
        <f aca="false">1-E3</f>
        <v>0.952380952380952</v>
      </c>
      <c r="G3" s="0" t="n">
        <f aca="false">F3*G2</f>
        <v>0.909090909090909</v>
      </c>
      <c r="H3" s="3" t="n">
        <f aca="false">-LN(G3)</f>
        <v>0.0953101798043249</v>
      </c>
      <c r="I3" s="3" t="n">
        <v>0.061291</v>
      </c>
      <c r="J3" s="3" t="n">
        <v>0.06742</v>
      </c>
    </row>
    <row collapsed="false" customFormat="false" customHeight="false" hidden="false" ht="12.65" outlineLevel="0" r="4">
      <c r="A4" s="2" t="n">
        <v>163</v>
      </c>
      <c r="B4" s="2" t="n">
        <v>20</v>
      </c>
      <c r="C4" s="2" t="n">
        <v>1</v>
      </c>
      <c r="D4" s="2" t="n">
        <v>0</v>
      </c>
      <c r="E4" s="0" t="n">
        <f aca="false">C4/B4</f>
        <v>0.05</v>
      </c>
      <c r="F4" s="1" t="n">
        <f aca="false">1-E4</f>
        <v>0.95</v>
      </c>
      <c r="G4" s="0" t="n">
        <f aca="false">F4*G3</f>
        <v>0.863636363636364</v>
      </c>
      <c r="H4" s="3" t="n">
        <f aca="false">-LN(G4)</f>
        <v>0.146603474191875</v>
      </c>
      <c r="I4" s="3" t="n">
        <v>0.073165</v>
      </c>
      <c r="J4" s="3" t="n">
        <v>0.084717</v>
      </c>
    </row>
    <row collapsed="false" customFormat="false" customHeight="false" hidden="false" ht="12.65" outlineLevel="0" r="5">
      <c r="A5" s="2" t="n">
        <v>198</v>
      </c>
      <c r="B5" s="2" t="n">
        <v>19</v>
      </c>
      <c r="C5" s="2" t="n">
        <v>1</v>
      </c>
      <c r="D5" s="2" t="n">
        <v>0</v>
      </c>
      <c r="E5" s="0" t="n">
        <f aca="false">C5/B5</f>
        <v>0.0526315789473684</v>
      </c>
      <c r="F5" s="1" t="n">
        <f aca="false">1-E5</f>
        <v>0.947368421052632</v>
      </c>
      <c r="G5" s="0" t="n">
        <f aca="false">F5*G4</f>
        <v>0.818181818181818</v>
      </c>
      <c r="H5" s="3" t="n">
        <f aca="false">-LN(G5)</f>
        <v>0.200670695462151</v>
      </c>
      <c r="I5" s="3" t="n">
        <v>0.08223</v>
      </c>
      <c r="J5" s="3" t="n">
        <v>0.100504</v>
      </c>
    </row>
    <row collapsed="false" customFormat="false" customHeight="false" hidden="false" ht="12.65" outlineLevel="0" r="6">
      <c r="A6" s="2" t="n">
        <v>204</v>
      </c>
      <c r="B6" s="2" t="n">
        <v>18</v>
      </c>
      <c r="C6" s="2" t="n">
        <v>0</v>
      </c>
      <c r="D6" s="2" t="n">
        <v>1</v>
      </c>
      <c r="E6" s="0" t="n">
        <f aca="false">C6/B6</f>
        <v>0</v>
      </c>
      <c r="F6" s="1" t="n">
        <f aca="false">1-E6</f>
        <v>1</v>
      </c>
      <c r="G6" s="0" t="n">
        <f aca="false">F6*G5</f>
        <v>0.818181818181818</v>
      </c>
      <c r="H6" s="3" t="n">
        <f aca="false">-LN(G6)</f>
        <v>0.200670695462151</v>
      </c>
      <c r="I6" s="3" t="n">
        <v>0.08223</v>
      </c>
      <c r="J6" s="3" t="n">
        <v>0.100504</v>
      </c>
    </row>
    <row collapsed="false" customFormat="false" customHeight="false" hidden="false" ht="12.65" outlineLevel="0" r="7">
      <c r="A7" s="2" t="n">
        <v>205</v>
      </c>
      <c r="B7" s="2" t="n">
        <v>17</v>
      </c>
      <c r="C7" s="2" t="n">
        <v>1</v>
      </c>
      <c r="D7" s="2" t="n">
        <v>0</v>
      </c>
      <c r="E7" s="0" t="n">
        <f aca="false">C7/B7</f>
        <v>0.0588235294117647</v>
      </c>
      <c r="F7" s="1" t="n">
        <f aca="false">1-E7</f>
        <v>0.941176470588235</v>
      </c>
      <c r="G7" s="0" t="n">
        <f aca="false">F7*G6</f>
        <v>0.770053475935829</v>
      </c>
      <c r="H7" s="3" t="n">
        <f aca="false">-LN(G7)</f>
        <v>0.261295317278586</v>
      </c>
      <c r="I7" s="3" t="n">
        <v>0.090387</v>
      </c>
      <c r="J7" s="3" t="n">
        <v>0.117378</v>
      </c>
    </row>
    <row collapsed="false" customFormat="false" customHeight="false" hidden="false" ht="12.65" outlineLevel="0" r="8">
      <c r="A8" s="2" t="n">
        <v>232</v>
      </c>
      <c r="B8" s="2" t="n">
        <v>16</v>
      </c>
      <c r="C8" s="2" t="n">
        <v>3</v>
      </c>
      <c r="D8" s="2" t="n">
        <v>0</v>
      </c>
      <c r="E8" s="0" t="n">
        <f aca="false">C8/B8</f>
        <v>0.1875</v>
      </c>
      <c r="F8" s="1" t="n">
        <f aca="false">1-E8</f>
        <v>0.8125</v>
      </c>
      <c r="G8" s="0" t="n">
        <f aca="false">F8*G7</f>
        <v>0.625668449197861</v>
      </c>
      <c r="H8" s="3" t="n">
        <f aca="false">-LN(G8)</f>
        <v>0.468934682056831</v>
      </c>
      <c r="I8" s="3" t="n">
        <v>0.105069</v>
      </c>
      <c r="J8" s="3" t="n">
        <v>0.16793</v>
      </c>
    </row>
    <row collapsed="false" customFormat="false" customHeight="false" hidden="false" ht="12.65" outlineLevel="0" r="9">
      <c r="A9" s="2" t="n">
        <v>233</v>
      </c>
      <c r="B9" s="2" t="n">
        <v>13</v>
      </c>
      <c r="C9" s="2" t="n">
        <v>4</v>
      </c>
      <c r="D9" s="2" t="n">
        <v>0</v>
      </c>
      <c r="E9" s="0" t="n">
        <f aca="false">C9/B9</f>
        <v>0.307692307692308</v>
      </c>
      <c r="F9" s="1" t="n">
        <f aca="false">1-E9</f>
        <v>0.692307692307692</v>
      </c>
      <c r="G9" s="0" t="n">
        <f aca="false">F9*G8</f>
        <v>0.433155080213904</v>
      </c>
      <c r="H9" s="3" t="n">
        <f aca="false">-LN(G9)</f>
        <v>0.836659462182148</v>
      </c>
      <c r="I9" s="3" t="n">
        <v>0.108192</v>
      </c>
      <c r="J9" s="3" t="n">
        <v>0.249777</v>
      </c>
    </row>
    <row collapsed="false" customFormat="false" customHeight="false" hidden="false" ht="12.65" outlineLevel="0" r="10">
      <c r="A10" s="2" t="n">
        <v>239</v>
      </c>
      <c r="B10" s="2" t="n">
        <v>9</v>
      </c>
      <c r="C10" s="2" t="n">
        <v>1</v>
      </c>
      <c r="D10" s="2" t="n">
        <v>0</v>
      </c>
      <c r="E10" s="0" t="n">
        <f aca="false">C10/B10</f>
        <v>0.111111111111111</v>
      </c>
      <c r="F10" s="1" t="n">
        <f aca="false">1-E10</f>
        <v>0.888888888888889</v>
      </c>
      <c r="G10" s="0" t="n">
        <f aca="false">F10*G9</f>
        <v>0.385026737967914</v>
      </c>
      <c r="H10" s="3" t="n">
        <f aca="false">-LN(G10)</f>
        <v>0.954442497838532</v>
      </c>
      <c r="I10" s="3" t="n">
        <v>0.106338</v>
      </c>
      <c r="J10" s="3" t="n">
        <v>0.276184</v>
      </c>
    </row>
    <row collapsed="false" customFormat="false" customHeight="false" hidden="false" ht="12.65" outlineLevel="0" r="11">
      <c r="A11" s="2" t="n">
        <v>240</v>
      </c>
      <c r="B11" s="2" t="n">
        <v>8</v>
      </c>
      <c r="C11" s="2" t="n">
        <v>1</v>
      </c>
      <c r="D11" s="2" t="n">
        <v>0</v>
      </c>
      <c r="E11" s="0" t="n">
        <f aca="false">C11/B11</f>
        <v>0.125</v>
      </c>
      <c r="F11" s="1" t="n">
        <f aca="false">1-E11</f>
        <v>0.875</v>
      </c>
      <c r="G11" s="0" t="n">
        <f aca="false">F11*G10</f>
        <v>0.336898395721925</v>
      </c>
      <c r="H11" s="3" t="n">
        <f aca="false">-LN(G11)</f>
        <v>1.08797389046305</v>
      </c>
      <c r="I11" s="3" t="n">
        <v>0.103365</v>
      </c>
      <c r="J11" s="3" t="n">
        <v>0.306814</v>
      </c>
    </row>
    <row collapsed="false" customFormat="false" customHeight="false" hidden="false" ht="12.65" outlineLevel="0" r="12">
      <c r="A12" s="2" t="n">
        <v>261</v>
      </c>
      <c r="B12" s="2" t="n">
        <v>7</v>
      </c>
      <c r="C12" s="2" t="n">
        <v>1</v>
      </c>
      <c r="D12" s="2" t="n">
        <v>0</v>
      </c>
      <c r="E12" s="0" t="n">
        <f aca="false">C12/B12</f>
        <v>0.142857142857143</v>
      </c>
      <c r="F12" s="1" t="n">
        <f aca="false">1-E12</f>
        <v>0.857142857142857</v>
      </c>
      <c r="G12" s="0" t="n">
        <f aca="false">F12*G11</f>
        <v>0.288770053475936</v>
      </c>
      <c r="H12" s="3" t="n">
        <f aca="false">-LN(G12)</f>
        <v>1.24212457029031</v>
      </c>
      <c r="I12" s="3" t="n">
        <v>0.099172</v>
      </c>
      <c r="J12" s="3" t="n">
        <v>0.34343</v>
      </c>
    </row>
    <row collapsed="false" customFormat="false" customHeight="false" hidden="false" ht="12.65" outlineLevel="0" r="13">
      <c r="A13" s="2" t="n">
        <v>280</v>
      </c>
      <c r="B13" s="2" t="n">
        <v>6</v>
      </c>
      <c r="C13" s="2" t="n">
        <v>2</v>
      </c>
      <c r="D13" s="2" t="n">
        <v>0</v>
      </c>
      <c r="E13" s="0" t="n">
        <f aca="false">C13/B13</f>
        <v>0.333333333333333</v>
      </c>
      <c r="F13" s="1" t="n">
        <f aca="false">1-E13</f>
        <v>0.666666666666667</v>
      </c>
      <c r="G13" s="0" t="n">
        <f aca="false">F13*G12</f>
        <v>0.192513368983957</v>
      </c>
      <c r="H13" s="3" t="n">
        <f aca="false">-LN(G13)</f>
        <v>1.64758967839848</v>
      </c>
      <c r="I13" s="3" t="n">
        <v>0.086369</v>
      </c>
      <c r="J13" s="3" t="n">
        <v>0.44864</v>
      </c>
    </row>
    <row collapsed="false" customFormat="false" customHeight="false" hidden="false" ht="12.65" outlineLevel="0" r="14">
      <c r="A14" s="2" t="n">
        <v>295</v>
      </c>
      <c r="B14" s="2" t="n">
        <v>4</v>
      </c>
      <c r="C14" s="2" t="n">
        <v>2</v>
      </c>
      <c r="D14" s="2" t="n">
        <v>0</v>
      </c>
      <c r="E14" s="0" t="n">
        <f aca="false">C14/B14</f>
        <v>0.5</v>
      </c>
      <c r="F14" s="1" t="n">
        <f aca="false">1-E14</f>
        <v>0.5</v>
      </c>
      <c r="G14" s="0" t="n">
        <f aca="false">F14*G13</f>
        <v>0.0962566844919786</v>
      </c>
      <c r="H14" s="3" t="n">
        <f aca="false">-LN(G14)</f>
        <v>2.34073685895842</v>
      </c>
      <c r="I14" s="3" t="n">
        <v>0.064663</v>
      </c>
      <c r="J14" s="3" t="n">
        <v>0.671772</v>
      </c>
    </row>
    <row collapsed="false" customFormat="false" customHeight="false" hidden="false" ht="12.65" outlineLevel="0" r="15">
      <c r="A15" s="2" t="n">
        <v>323</v>
      </c>
      <c r="B15" s="2" t="n">
        <v>2</v>
      </c>
      <c r="C15" s="2" t="n">
        <v>1</v>
      </c>
      <c r="D15" s="2" t="n">
        <v>0</v>
      </c>
      <c r="E15" s="0" t="n">
        <f aca="false">C15/B15</f>
        <v>0.5</v>
      </c>
      <c r="F15" s="1" t="n">
        <f aca="false">1-E15</f>
        <v>0.5</v>
      </c>
      <c r="G15" s="0" t="n">
        <f aca="false">F15*G14</f>
        <v>0.0481283422459893</v>
      </c>
      <c r="H15" s="3" t="n">
        <f aca="false">-LN(G15)</f>
        <v>3.03388403951837</v>
      </c>
      <c r="I15" s="3" t="n">
        <v>0.046941</v>
      </c>
      <c r="J15" s="3" t="n">
        <v>0.975335</v>
      </c>
    </row>
    <row collapsed="false" customFormat="false" customHeight="false" hidden="false" ht="12.65" outlineLevel="0" r="16">
      <c r="A16" s="2" t="n">
        <v>344</v>
      </c>
      <c r="B16" s="2" t="n">
        <v>1</v>
      </c>
      <c r="C16" s="2" t="n">
        <v>0</v>
      </c>
      <c r="D16" s="2" t="n">
        <v>1</v>
      </c>
      <c r="E16" s="0" t="n">
        <f aca="false">C16/B16</f>
        <v>0</v>
      </c>
      <c r="F16" s="1" t="n">
        <f aca="false">1-E16</f>
        <v>1</v>
      </c>
      <c r="G16" s="0" t="n">
        <f aca="false">F16*G15</f>
        <v>0.0481283422459893</v>
      </c>
      <c r="H16" s="3" t="n">
        <f aca="false">-LN(G16)</f>
        <v>3.03388403951837</v>
      </c>
      <c r="I16" s="3" t="n">
        <v>0.046941</v>
      </c>
      <c r="J16" s="3" t="n">
        <v>0.975335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2013-04-26T18:08:02.00Z</dcterms:created>
  <dc:creator>pybokeh </dc:creator>
  <cp:revision>0</cp:revision>
</cp:coreProperties>
</file>