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9875" windowHeight="7470"/>
  </bookViews>
  <sheets>
    <sheet name="thingBaseBoard_v1P0" sheetId="1" r:id="rId1"/>
  </sheets>
  <calcPr calcId="145621"/>
</workbook>
</file>

<file path=xl/calcChain.xml><?xml version="1.0" encoding="utf-8"?>
<calcChain xmlns="http://schemas.openxmlformats.org/spreadsheetml/2006/main">
  <c r="N29" i="1" l="1"/>
  <c r="O29" i="1"/>
  <c r="P29" i="1"/>
  <c r="N27" i="1" l="1"/>
  <c r="O27" i="1"/>
  <c r="P27" i="1"/>
  <c r="N28" i="1"/>
  <c r="O28" i="1"/>
  <c r="P28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3" i="1" s="1"/>
  <c r="P22" i="1"/>
  <c r="P23" i="1"/>
  <c r="P24" i="1"/>
  <c r="P25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O33" i="1" l="1"/>
  <c r="N33" i="1"/>
</calcChain>
</file>

<file path=xl/sharedStrings.xml><?xml version="1.0" encoding="utf-8"?>
<sst xmlns="http://schemas.openxmlformats.org/spreadsheetml/2006/main" count="184" uniqueCount="135">
  <si>
    <t>Reference</t>
  </si>
  <si>
    <t xml:space="preserve">C1 </t>
  </si>
  <si>
    <t>10uF</t>
  </si>
  <si>
    <t>Capacitors_SMD:C_0805_HandSoldering</t>
  </si>
  <si>
    <t xml:space="preserve">D1 </t>
  </si>
  <si>
    <t>CONN_LED</t>
  </si>
  <si>
    <t>LEDs:LED_0805</t>
  </si>
  <si>
    <t xml:space="preserve">D2 </t>
  </si>
  <si>
    <t>TOUCH_LED</t>
  </si>
  <si>
    <t xml:space="preserve">D10 D3 D4 D5 D6 D7 D9 </t>
  </si>
  <si>
    <t>1N4007</t>
  </si>
  <si>
    <t>Diodes_SMD:D_0805</t>
  </si>
  <si>
    <t xml:space="preserve">D8 </t>
  </si>
  <si>
    <t>POWER_LED</t>
  </si>
  <si>
    <t xml:space="preserve">F1 </t>
  </si>
  <si>
    <t>FUSE</t>
  </si>
  <si>
    <t>Fuse:8mm_Pitch</t>
  </si>
  <si>
    <t xml:space="preserve">P1 </t>
  </si>
  <si>
    <t>AC_230V</t>
  </si>
  <si>
    <t xml:space="preserve">P2 </t>
  </si>
  <si>
    <t>TOUCH_PANEL_CONNECTOR</t>
  </si>
  <si>
    <t>Connectors:IDC_Header_Straight_16pins</t>
  </si>
  <si>
    <t xml:space="preserve">P3 </t>
  </si>
  <si>
    <t>APPLIANCES_CONNECTOR</t>
  </si>
  <si>
    <t xml:space="preserve">Q1 Q2 Q3 Q4 Q5 Q6 </t>
  </si>
  <si>
    <t>2N3904-MMBT</t>
  </si>
  <si>
    <t>TO_SOT_Packages_SMD:TSOT-23</t>
  </si>
  <si>
    <t xml:space="preserve">Q7 </t>
  </si>
  <si>
    <t>2N7002</t>
  </si>
  <si>
    <t>TO_SOT_Packages_SMD:SOT-23</t>
  </si>
  <si>
    <t xml:space="preserve">R17 R18 </t>
  </si>
  <si>
    <t>3K3</t>
  </si>
  <si>
    <t>Resistors_SMD:R_0805_HandSoldering</t>
  </si>
  <si>
    <t xml:space="preserve">R21 </t>
  </si>
  <si>
    <t>470E</t>
  </si>
  <si>
    <t xml:space="preserve">R24 </t>
  </si>
  <si>
    <t>22K</t>
  </si>
  <si>
    <t xml:space="preserve">R25 </t>
  </si>
  <si>
    <t>150K</t>
  </si>
  <si>
    <t xml:space="preserve">R3 R4 </t>
  </si>
  <si>
    <t>Resistors_ThroughHole:R_Axial_DIN0309_L9.0mm_D3.2mm_P12.70mm_Horizontal</t>
  </si>
  <si>
    <t>0E</t>
  </si>
  <si>
    <t xml:space="preserve">R7 </t>
  </si>
  <si>
    <t>10K</t>
  </si>
  <si>
    <t xml:space="preserve">R1 R11 R13 R15 R19 R2 R22 R9 </t>
  </si>
  <si>
    <t>100E</t>
  </si>
  <si>
    <t xml:space="preserve">RL1 RL2 RL3 RL4 RL5 RL6 </t>
  </si>
  <si>
    <t>G5Q-1</t>
  </si>
  <si>
    <t xml:space="preserve">SP1 </t>
  </si>
  <si>
    <t>BUZZER</t>
  </si>
  <si>
    <t>Buzzers_Beepers:Buzzer_12x9.5RM7.6</t>
  </si>
  <si>
    <t xml:space="preserve">U1 </t>
  </si>
  <si>
    <t>HenLv-AC220S3_3DCS-3W</t>
  </si>
  <si>
    <t>HenLv_power_modules:AC220S3.3DCS-3W HenLv</t>
  </si>
  <si>
    <t xml:space="preserve">U2 </t>
  </si>
  <si>
    <t>DF08S1_BRIDGE_REC-IC</t>
  </si>
  <si>
    <t>diodes:DF08S1_DIODE_BRIDGE</t>
  </si>
  <si>
    <t xml:space="preserve">U3 </t>
  </si>
  <si>
    <t>XBEE_MODULE</t>
  </si>
  <si>
    <t>Xbee:XBee_Socket_without_Jtag</t>
  </si>
  <si>
    <t xml:space="preserve">U5 </t>
  </si>
  <si>
    <t>4N35_OPTO</t>
  </si>
  <si>
    <t>optocoupler:4N35_OPTOCOUPLER</t>
  </si>
  <si>
    <t xml:space="preserve">U4 U6 </t>
  </si>
  <si>
    <t>TRIAC_BOARD</t>
  </si>
  <si>
    <t>Triac_boards:Triac_board_v1.0</t>
  </si>
  <si>
    <t xml:space="preserve">W1 </t>
  </si>
  <si>
    <t>EARTH</t>
  </si>
  <si>
    <t>Wire_Pads:SolderWirePad_single_1-2mmDrill</t>
  </si>
  <si>
    <t>Connectors:gmkds_3-3-5,8</t>
  </si>
  <si>
    <t>Connectors:gmkds_3-8-5,8</t>
  </si>
  <si>
    <t>Quantity</t>
  </si>
  <si>
    <t>Value</t>
  </si>
  <si>
    <t>Footprint</t>
  </si>
  <si>
    <t>DESC</t>
  </si>
  <si>
    <t>MFG_NAME</t>
  </si>
  <si>
    <t>MPN</t>
  </si>
  <si>
    <t>PCB Package</t>
  </si>
  <si>
    <t>10 PCB</t>
  </si>
  <si>
    <t>100 PCB</t>
  </si>
  <si>
    <t>1000 PCB</t>
  </si>
  <si>
    <t>Purchased cost for 100</t>
  </si>
  <si>
    <t>Yageo</t>
  </si>
  <si>
    <t>AC0805KRX7R9BB103</t>
  </si>
  <si>
    <t>Kingbright</t>
  </si>
  <si>
    <t>AP2012SRCPRV</t>
  </si>
  <si>
    <t>Yellow led for Data connection ndication</t>
  </si>
  <si>
    <t>Red led for Touch indication indication</t>
  </si>
  <si>
    <t>green led for Power indication</t>
  </si>
  <si>
    <t>Current Sense Resistors - SMD 0805 0.002ohm 1% AEC-Q200</t>
  </si>
  <si>
    <t>ROHM Semiconductor</t>
  </si>
  <si>
    <t>PMR10EZPFV2L00</t>
  </si>
  <si>
    <t>1N4007 (1A at 1000V), SMD Package: SMA (DO-214AC) SOD126</t>
  </si>
  <si>
    <t>SUNROM</t>
  </si>
  <si>
    <t>5A 250V Slow Blow Fuse 3.6x10mm with Leads</t>
  </si>
  <si>
    <t>TH</t>
  </si>
  <si>
    <t>3 Pin Screw Connector</t>
  </si>
  <si>
    <t>Phoenix Contact</t>
  </si>
  <si>
    <t>8 Pin Screw Connector</t>
  </si>
  <si>
    <t>16 pinStraight through hole box connector</t>
  </si>
  <si>
    <t>3M Electronic Solutions Division</t>
  </si>
  <si>
    <t>N2516-6002RB</t>
  </si>
  <si>
    <t>Bipolar Transistors - BJT SOT-23 NPN GEN PUR</t>
  </si>
  <si>
    <t>Fairchild Semiconductor</t>
  </si>
  <si>
    <t>MMBT3904</t>
  </si>
  <si>
    <t>SMD</t>
  </si>
  <si>
    <t>MOSFET 60V 115mA N-Channel</t>
  </si>
  <si>
    <t>ON Semiconductor</t>
  </si>
  <si>
    <t>2N7002LT1G</t>
  </si>
  <si>
    <t>hick Film Resistors - Through Hole 150K ohm 5%</t>
  </si>
  <si>
    <t>KOA Speer</t>
  </si>
  <si>
    <t>RCR50CT52R473J</t>
  </si>
  <si>
    <t>Piezo Passive Buzzer 14mm</t>
  </si>
  <si>
    <t>Bridge Rectifier</t>
  </si>
  <si>
    <t>DF08S</t>
  </si>
  <si>
    <t xml:space="preserve">1x20 Female straight Header 2.0mm TH </t>
  </si>
  <si>
    <t>Harwin</t>
  </si>
  <si>
    <t>M22-2510205</t>
  </si>
  <si>
    <t>Transistor Output Optocouplers Phototransistor Out Single CTR &gt;100%</t>
  </si>
  <si>
    <t>Vishay Semiconductors</t>
  </si>
  <si>
    <t>4N35-X009T</t>
  </si>
  <si>
    <t>DNM</t>
  </si>
  <si>
    <t>Songle</t>
  </si>
  <si>
    <t>HenLv</t>
  </si>
  <si>
    <t>TOTAL</t>
  </si>
  <si>
    <t>Multilayer Ceramic Capacitors MLCC - SMD/SMT 10 uF 16V 10%</t>
  </si>
  <si>
    <t>AC220S3.3DCS-3W Power Module HenLv</t>
  </si>
  <si>
    <t>Songle 3V Relay SRD-03VDC-SL-C</t>
  </si>
  <si>
    <t>SRD-03VDC-SL-C</t>
  </si>
  <si>
    <t>AC220S3.3DCS-3W</t>
  </si>
  <si>
    <t>thingTronics Triac Board v1.0</t>
  </si>
  <si>
    <t>thingTronics</t>
  </si>
  <si>
    <t>relays:Songle_SRD-03VDC-SL-C</t>
  </si>
  <si>
    <t>R26 R27</t>
  </si>
  <si>
    <t xml:space="preserve">R10 R12 R14 R16 R20 R23 R28 R29 R5 R6 R8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</si>
</sst>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333333"/>
      <name val="Arial"/>
      <family val="2"/>
    </font>
    <font>
      <sz val="9"/>
      <color rgb="FF004B85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2.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tted">
        <color rgb="FF944C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9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9" fillId="33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wrapText="1"/>
    </xf>
    <xf numFmtId="0" fontId="0" fillId="34" borderId="0" xfId="0" applyFill="1"/>
    <xf numFmtId="0" fontId="18" fillId="0" borderId="0" xfId="0" applyFont="1" applyFill="1" applyBorder="1"/>
    <xf numFmtId="0" fontId="21" fillId="0" borderId="0" xfId="0" applyFont="1" applyAlignment="1">
      <alignment vertical="center" wrapText="1"/>
    </xf>
    <xf numFmtId="0" fontId="18" fillId="0" borderId="0" xfId="0" applyFont="1" applyFill="1" applyBorder="1" applyAlignment="1">
      <alignment horizontal="right"/>
    </xf>
    <xf numFmtId="0" fontId="21" fillId="0" borderId="11" xfId="0" applyFont="1" applyBorder="1" applyAlignment="1">
      <alignment vertical="center" wrapText="1"/>
    </xf>
    <xf numFmtId="0" fontId="24" fillId="0" borderId="0" xfId="42" applyAlignment="1">
      <alignment vertical="center" wrapText="1"/>
    </xf>
    <xf numFmtId="0" fontId="25" fillId="0" borderId="0" xfId="42" applyFont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2" fillId="0" borderId="0" xfId="0" applyFont="1"/>
    <xf numFmtId="0" fontId="23" fillId="0" borderId="0" xfId="0" applyFont="1"/>
    <xf numFmtId="0" fontId="27" fillId="0" borderId="0" xfId="0" applyFont="1"/>
    <xf numFmtId="0" fontId="0" fillId="0" borderId="0" xfId="0" applyAlignment="1">
      <alignment horizontal="left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35" borderId="0" xfId="0" applyFill="1"/>
    <xf numFmtId="0" fontId="27" fillId="0" borderId="0" xfId="0" applyFont="1" applyFill="1" applyBorder="1"/>
    <xf numFmtId="0" fontId="18" fillId="0" borderId="12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in/onsemiconductor/" TargetMode="External"/><Relationship Id="rId2" Type="http://schemas.openxmlformats.org/officeDocument/2006/relationships/hyperlink" Target="http://www.mouser.in/Phoenix-Contact/" TargetMode="External"/><Relationship Id="rId1" Type="http://schemas.openxmlformats.org/officeDocument/2006/relationships/hyperlink" Target="http://www.mouser.in/Phoenix-Contac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in/vishaysemiconductors/" TargetMode="External"/><Relationship Id="rId4" Type="http://schemas.openxmlformats.org/officeDocument/2006/relationships/hyperlink" Target="http://www.mouser.in/Fairchild-Semiconduc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E1" workbookViewId="0">
      <selection activeCell="I30" sqref="I30"/>
    </sheetView>
  </sheetViews>
  <sheetFormatPr defaultRowHeight="15" x14ac:dyDescent="0.25"/>
  <cols>
    <col min="1" max="1" width="46" customWidth="1"/>
    <col min="2" max="2" width="13.5703125" customWidth="1"/>
    <col min="3" max="3" width="34.85546875" customWidth="1"/>
    <col min="4" max="4" width="73.5703125" customWidth="1"/>
    <col min="5" max="5" width="61.85546875" customWidth="1"/>
    <col min="6" max="6" width="33.140625" customWidth="1"/>
    <col min="7" max="7" width="22.140625" style="21" customWidth="1"/>
    <col min="8" max="8" width="9.140625" style="21"/>
    <col min="14" max="15" width="12.28515625" customWidth="1"/>
    <col min="16" max="16" width="15.140625" customWidth="1"/>
    <col min="17" max="17" width="28.5703125" customWidth="1"/>
    <col min="18" max="18" width="21.85546875" customWidth="1"/>
  </cols>
  <sheetData>
    <row r="1" spans="1:25" ht="16.5" thickBot="1" x14ac:dyDescent="0.3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2" t="s">
        <v>76</v>
      </c>
      <c r="H1" s="2" t="s">
        <v>77</v>
      </c>
      <c r="I1" s="3">
        <v>1</v>
      </c>
      <c r="J1" s="3">
        <v>100</v>
      </c>
      <c r="K1" s="3">
        <v>500</v>
      </c>
      <c r="L1" s="3">
        <v>1000</v>
      </c>
      <c r="M1" s="4"/>
      <c r="N1" s="1" t="s">
        <v>78</v>
      </c>
      <c r="O1" s="1" t="s">
        <v>79</v>
      </c>
      <c r="P1" s="1" t="s">
        <v>80</v>
      </c>
      <c r="Q1" s="1" t="s">
        <v>81</v>
      </c>
      <c r="R1" s="5"/>
      <c r="S1" s="5"/>
      <c r="T1" s="5"/>
      <c r="U1" s="5"/>
      <c r="V1" s="5"/>
      <c r="W1" s="5"/>
      <c r="X1" s="5"/>
      <c r="Y1" s="5"/>
    </row>
    <row r="2" spans="1:25" ht="16.5" thickBot="1" x14ac:dyDescent="0.3">
      <c r="A2" t="s">
        <v>1</v>
      </c>
      <c r="B2">
        <v>1</v>
      </c>
      <c r="C2" t="s">
        <v>2</v>
      </c>
      <c r="D2" t="s">
        <v>3</v>
      </c>
      <c r="E2" s="6" t="s">
        <v>125</v>
      </c>
      <c r="F2" s="6" t="s">
        <v>82</v>
      </c>
      <c r="G2" s="7" t="s">
        <v>83</v>
      </c>
      <c r="H2" s="7">
        <v>805</v>
      </c>
      <c r="I2" s="8">
        <v>3.5</v>
      </c>
      <c r="J2" s="8">
        <v>2.1</v>
      </c>
      <c r="K2" s="8">
        <v>2.1</v>
      </c>
      <c r="L2" s="8">
        <v>2.1</v>
      </c>
      <c r="M2" s="9"/>
      <c r="N2" s="8">
        <f>B2*I2</f>
        <v>3.5</v>
      </c>
      <c r="O2" s="8">
        <f>B2*J2</f>
        <v>2.1</v>
      </c>
      <c r="P2" s="8">
        <f>B2*L2</f>
        <v>2.1</v>
      </c>
      <c r="Q2" s="8"/>
    </row>
    <row r="3" spans="1:25" ht="16.5" thickBot="1" x14ac:dyDescent="0.3">
      <c r="A3" t="s">
        <v>4</v>
      </c>
      <c r="B3">
        <v>1</v>
      </c>
      <c r="C3" t="s">
        <v>5</v>
      </c>
      <c r="D3" t="s">
        <v>6</v>
      </c>
      <c r="E3" s="6" t="s">
        <v>86</v>
      </c>
      <c r="F3" s="6" t="s">
        <v>84</v>
      </c>
      <c r="G3" s="7" t="s">
        <v>85</v>
      </c>
      <c r="H3" s="7">
        <v>805</v>
      </c>
      <c r="I3" s="8">
        <v>9.1</v>
      </c>
      <c r="J3" s="8">
        <v>4.76</v>
      </c>
      <c r="K3" s="8">
        <v>4.76</v>
      </c>
      <c r="L3" s="8">
        <v>4.55</v>
      </c>
      <c r="M3" s="9"/>
      <c r="N3" s="8">
        <f t="shared" ref="N3:N26" si="0">B3*I3</f>
        <v>9.1</v>
      </c>
      <c r="O3" s="8">
        <f t="shared" ref="O3:O26" si="1">B3*J3</f>
        <v>4.76</v>
      </c>
      <c r="P3" s="8">
        <f t="shared" ref="P3:P26" si="2">B3*L3</f>
        <v>4.55</v>
      </c>
      <c r="Q3" s="8"/>
      <c r="R3" s="5"/>
      <c r="S3" s="5"/>
      <c r="T3" s="5"/>
      <c r="U3" s="5"/>
      <c r="V3" s="5"/>
      <c r="W3" s="5"/>
      <c r="X3" s="5"/>
      <c r="Y3" s="5"/>
    </row>
    <row r="4" spans="1:25" ht="16.5" thickBot="1" x14ac:dyDescent="0.3">
      <c r="A4" t="s">
        <v>7</v>
      </c>
      <c r="B4">
        <v>1</v>
      </c>
      <c r="C4" t="s">
        <v>8</v>
      </c>
      <c r="D4" t="s">
        <v>6</v>
      </c>
      <c r="E4" s="6" t="s">
        <v>87</v>
      </c>
      <c r="F4" s="6" t="s">
        <v>84</v>
      </c>
      <c r="G4" s="7" t="s">
        <v>85</v>
      </c>
      <c r="H4" s="7">
        <v>805</v>
      </c>
      <c r="I4" s="8">
        <v>9.1</v>
      </c>
      <c r="J4" s="8">
        <v>4.76</v>
      </c>
      <c r="K4" s="8">
        <v>4.76</v>
      </c>
      <c r="L4" s="8">
        <v>4.55</v>
      </c>
      <c r="M4" s="9"/>
      <c r="N4" s="8">
        <f t="shared" si="0"/>
        <v>9.1</v>
      </c>
      <c r="O4" s="8">
        <f t="shared" si="1"/>
        <v>4.76</v>
      </c>
      <c r="P4" s="8">
        <f t="shared" si="2"/>
        <v>4.55</v>
      </c>
      <c r="Q4" s="8"/>
      <c r="R4" s="5"/>
      <c r="S4" s="5"/>
      <c r="T4" s="5"/>
      <c r="U4" s="5"/>
      <c r="V4" s="5"/>
      <c r="W4" s="5"/>
      <c r="X4" s="5"/>
      <c r="Y4" s="5"/>
    </row>
    <row r="5" spans="1:25" ht="16.5" thickBot="1" x14ac:dyDescent="0.3">
      <c r="A5" t="s">
        <v>9</v>
      </c>
      <c r="B5">
        <v>7</v>
      </c>
      <c r="C5" t="s">
        <v>10</v>
      </c>
      <c r="D5" t="s">
        <v>11</v>
      </c>
      <c r="E5" s="12" t="s">
        <v>92</v>
      </c>
      <c r="F5" s="11" t="s">
        <v>93</v>
      </c>
      <c r="G5" s="21">
        <v>4455</v>
      </c>
      <c r="H5" s="25">
        <v>805</v>
      </c>
      <c r="I5" s="13">
        <v>1</v>
      </c>
      <c r="J5" s="13">
        <v>1</v>
      </c>
      <c r="K5" s="13">
        <v>1</v>
      </c>
      <c r="L5" s="13">
        <v>1</v>
      </c>
      <c r="N5" s="8">
        <f t="shared" si="0"/>
        <v>7</v>
      </c>
      <c r="O5" s="8">
        <f t="shared" si="1"/>
        <v>7</v>
      </c>
      <c r="P5" s="8">
        <f t="shared" si="2"/>
        <v>7</v>
      </c>
    </row>
    <row r="6" spans="1:25" ht="16.5" thickBot="1" x14ac:dyDescent="0.3">
      <c r="A6" t="s">
        <v>12</v>
      </c>
      <c r="B6">
        <v>1</v>
      </c>
      <c r="C6" t="s">
        <v>13</v>
      </c>
      <c r="D6" t="s">
        <v>6</v>
      </c>
      <c r="E6" s="6" t="s">
        <v>88</v>
      </c>
      <c r="F6" s="6" t="s">
        <v>84</v>
      </c>
      <c r="G6" s="7" t="s">
        <v>85</v>
      </c>
      <c r="H6" s="7">
        <v>805</v>
      </c>
      <c r="I6" s="8">
        <v>9.1</v>
      </c>
      <c r="J6" s="8">
        <v>4.76</v>
      </c>
      <c r="K6" s="8">
        <v>4.76</v>
      </c>
      <c r="L6" s="8">
        <v>4.55</v>
      </c>
      <c r="M6" s="9"/>
      <c r="N6" s="8">
        <f t="shared" si="0"/>
        <v>9.1</v>
      </c>
      <c r="O6" s="8">
        <f t="shared" si="1"/>
        <v>4.76</v>
      </c>
      <c r="P6" s="8">
        <f t="shared" si="2"/>
        <v>4.55</v>
      </c>
      <c r="Q6" s="8"/>
      <c r="R6" s="5"/>
      <c r="S6" s="5"/>
      <c r="T6" s="5"/>
      <c r="U6" s="5"/>
      <c r="V6" s="5"/>
      <c r="W6" s="5"/>
      <c r="X6" s="5"/>
      <c r="Y6" s="5"/>
    </row>
    <row r="7" spans="1:25" ht="16.5" thickBot="1" x14ac:dyDescent="0.3">
      <c r="A7" t="s">
        <v>14</v>
      </c>
      <c r="B7">
        <v>1</v>
      </c>
      <c r="C7" t="s">
        <v>15</v>
      </c>
      <c r="D7" t="s">
        <v>16</v>
      </c>
      <c r="E7" s="14" t="s">
        <v>94</v>
      </c>
      <c r="F7" s="11" t="s">
        <v>93</v>
      </c>
      <c r="G7" s="21">
        <v>5167</v>
      </c>
      <c r="H7" s="21" t="s">
        <v>95</v>
      </c>
      <c r="I7" s="13">
        <v>5.5</v>
      </c>
      <c r="J7" s="13">
        <v>5.23</v>
      </c>
      <c r="K7" s="13">
        <v>4.95</v>
      </c>
      <c r="L7" s="13">
        <v>4.95</v>
      </c>
      <c r="N7" s="8">
        <f t="shared" si="0"/>
        <v>5.5</v>
      </c>
      <c r="O7" s="8">
        <f t="shared" si="1"/>
        <v>5.23</v>
      </c>
      <c r="P7" s="8">
        <f t="shared" si="2"/>
        <v>4.95</v>
      </c>
    </row>
    <row r="8" spans="1:25" ht="16.5" thickBot="1" x14ac:dyDescent="0.3">
      <c r="A8" t="s">
        <v>17</v>
      </c>
      <c r="B8">
        <v>1</v>
      </c>
      <c r="C8" t="s">
        <v>18</v>
      </c>
      <c r="D8" t="s">
        <v>69</v>
      </c>
      <c r="E8" s="11" t="s">
        <v>96</v>
      </c>
      <c r="F8" s="16" t="s">
        <v>97</v>
      </c>
      <c r="G8" s="21">
        <v>1729128</v>
      </c>
      <c r="H8" s="21" t="s">
        <v>95</v>
      </c>
      <c r="I8" s="13">
        <v>69.3</v>
      </c>
      <c r="J8" s="13">
        <v>62.02</v>
      </c>
      <c r="K8" s="13">
        <v>53.48</v>
      </c>
      <c r="L8" s="13">
        <v>49.35</v>
      </c>
      <c r="N8" s="8">
        <f t="shared" si="0"/>
        <v>69.3</v>
      </c>
      <c r="O8" s="8">
        <f t="shared" si="1"/>
        <v>62.02</v>
      </c>
      <c r="P8" s="8">
        <f t="shared" si="2"/>
        <v>49.35</v>
      </c>
    </row>
    <row r="9" spans="1:25" ht="16.5" thickBot="1" x14ac:dyDescent="0.3">
      <c r="A9" t="s">
        <v>19</v>
      </c>
      <c r="B9">
        <v>1</v>
      </c>
      <c r="C9" t="s">
        <v>20</v>
      </c>
      <c r="D9" t="s">
        <v>21</v>
      </c>
      <c r="E9" s="17" t="s">
        <v>99</v>
      </c>
      <c r="F9" s="11" t="s">
        <v>100</v>
      </c>
      <c r="G9" s="22" t="s">
        <v>101</v>
      </c>
      <c r="H9" s="21" t="s">
        <v>95</v>
      </c>
      <c r="I9" s="13">
        <v>135.80000000000001</v>
      </c>
      <c r="J9" s="13">
        <v>98</v>
      </c>
      <c r="K9" s="13">
        <v>83.3</v>
      </c>
      <c r="L9" s="13">
        <v>77.7</v>
      </c>
      <c r="N9" s="8">
        <f t="shared" si="0"/>
        <v>135.80000000000001</v>
      </c>
      <c r="O9" s="8">
        <f t="shared" si="1"/>
        <v>98</v>
      </c>
      <c r="P9" s="8">
        <f t="shared" si="2"/>
        <v>77.7</v>
      </c>
    </row>
    <row r="10" spans="1:25" ht="16.5" thickBot="1" x14ac:dyDescent="0.3">
      <c r="A10" t="s">
        <v>22</v>
      </c>
      <c r="B10">
        <v>1</v>
      </c>
      <c r="C10" t="s">
        <v>23</v>
      </c>
      <c r="D10" t="s">
        <v>70</v>
      </c>
      <c r="E10" s="11" t="s">
        <v>98</v>
      </c>
      <c r="F10" s="16" t="s">
        <v>97</v>
      </c>
      <c r="G10" s="21">
        <v>1729128</v>
      </c>
      <c r="H10" s="21" t="s">
        <v>95</v>
      </c>
      <c r="I10" s="13">
        <v>69.3</v>
      </c>
      <c r="J10" s="13">
        <v>62.02</v>
      </c>
      <c r="K10" s="13">
        <v>53.48</v>
      </c>
      <c r="L10" s="13">
        <v>49.35</v>
      </c>
      <c r="N10" s="8">
        <f t="shared" si="0"/>
        <v>69.3</v>
      </c>
      <c r="O10" s="8">
        <f t="shared" si="1"/>
        <v>62.02</v>
      </c>
      <c r="P10" s="8">
        <f t="shared" si="2"/>
        <v>49.35</v>
      </c>
    </row>
    <row r="11" spans="1:25" ht="16.5" thickBot="1" x14ac:dyDescent="0.3">
      <c r="A11" t="s">
        <v>24</v>
      </c>
      <c r="B11">
        <v>6</v>
      </c>
      <c r="C11" t="s">
        <v>25</v>
      </c>
      <c r="D11" t="s">
        <v>26</v>
      </c>
      <c r="E11" s="18" t="s">
        <v>102</v>
      </c>
      <c r="F11" s="19" t="s">
        <v>103</v>
      </c>
      <c r="G11" s="22" t="s">
        <v>104</v>
      </c>
      <c r="H11" s="21" t="s">
        <v>105</v>
      </c>
      <c r="I11" s="13">
        <v>9.8000000000000007</v>
      </c>
      <c r="J11" s="13">
        <v>3.36</v>
      </c>
      <c r="K11" s="13">
        <v>3.36</v>
      </c>
      <c r="L11" s="13">
        <v>2.2400000000000002</v>
      </c>
      <c r="N11" s="8">
        <f t="shared" si="0"/>
        <v>58.800000000000004</v>
      </c>
      <c r="O11" s="8">
        <f t="shared" si="1"/>
        <v>20.16</v>
      </c>
      <c r="P11" s="8">
        <f t="shared" si="2"/>
        <v>13.440000000000001</v>
      </c>
    </row>
    <row r="12" spans="1:25" ht="16.5" thickBot="1" x14ac:dyDescent="0.3">
      <c r="A12" t="s">
        <v>27</v>
      </c>
      <c r="B12">
        <v>1</v>
      </c>
      <c r="C12" t="s">
        <v>28</v>
      </c>
      <c r="D12" s="10" t="s">
        <v>29</v>
      </c>
      <c r="E12" s="18" t="s">
        <v>106</v>
      </c>
      <c r="F12" s="15" t="s">
        <v>107</v>
      </c>
      <c r="G12" s="23" t="s">
        <v>108</v>
      </c>
      <c r="H12" s="21" t="s">
        <v>105</v>
      </c>
      <c r="I12" s="13">
        <v>9.1</v>
      </c>
      <c r="J12" s="13">
        <v>3.01</v>
      </c>
      <c r="K12" s="13">
        <v>3.01</v>
      </c>
      <c r="L12" s="13">
        <v>2.0299999999999998</v>
      </c>
      <c r="N12" s="8">
        <f t="shared" si="0"/>
        <v>9.1</v>
      </c>
      <c r="O12" s="8">
        <f t="shared" si="1"/>
        <v>3.01</v>
      </c>
      <c r="P12" s="8">
        <f t="shared" si="2"/>
        <v>2.0299999999999998</v>
      </c>
    </row>
    <row r="13" spans="1:25" ht="16.5" thickBot="1" x14ac:dyDescent="0.3">
      <c r="A13" t="s">
        <v>30</v>
      </c>
      <c r="B13">
        <v>2</v>
      </c>
      <c r="C13" t="s">
        <v>31</v>
      </c>
      <c r="D13" t="s">
        <v>32</v>
      </c>
      <c r="E13" s="6" t="s">
        <v>89</v>
      </c>
      <c r="F13" s="6" t="s">
        <v>90</v>
      </c>
      <c r="G13" s="7" t="s">
        <v>91</v>
      </c>
      <c r="H13" s="7">
        <v>805</v>
      </c>
      <c r="I13" s="8">
        <v>7.7</v>
      </c>
      <c r="J13" s="8">
        <v>2.8</v>
      </c>
      <c r="K13" s="8">
        <v>2.8</v>
      </c>
      <c r="L13" s="8">
        <v>2.59</v>
      </c>
      <c r="M13" s="9"/>
      <c r="N13" s="8">
        <f t="shared" si="0"/>
        <v>15.4</v>
      </c>
      <c r="O13" s="8">
        <f t="shared" si="1"/>
        <v>5.6</v>
      </c>
      <c r="P13" s="8">
        <f t="shared" si="2"/>
        <v>5.18</v>
      </c>
      <c r="Q13" s="8"/>
    </row>
    <row r="14" spans="1:25" ht="16.5" thickBot="1" x14ac:dyDescent="0.3">
      <c r="A14" t="s">
        <v>33</v>
      </c>
      <c r="B14">
        <v>1</v>
      </c>
      <c r="C14" t="s">
        <v>34</v>
      </c>
      <c r="D14" t="s">
        <v>32</v>
      </c>
      <c r="E14" s="6" t="s">
        <v>89</v>
      </c>
      <c r="F14" s="6" t="s">
        <v>90</v>
      </c>
      <c r="G14" s="7" t="s">
        <v>91</v>
      </c>
      <c r="H14" s="7">
        <v>805</v>
      </c>
      <c r="I14" s="8">
        <v>7.7</v>
      </c>
      <c r="J14" s="8">
        <v>2.8</v>
      </c>
      <c r="K14" s="8">
        <v>2.8</v>
      </c>
      <c r="L14" s="8">
        <v>2.59</v>
      </c>
      <c r="M14" s="9"/>
      <c r="N14" s="8">
        <f t="shared" si="0"/>
        <v>7.7</v>
      </c>
      <c r="O14" s="8">
        <f t="shared" si="1"/>
        <v>2.8</v>
      </c>
      <c r="P14" s="8">
        <f t="shared" si="2"/>
        <v>2.59</v>
      </c>
      <c r="Q14" s="8"/>
    </row>
    <row r="15" spans="1:25" ht="16.5" thickBot="1" x14ac:dyDescent="0.3">
      <c r="A15" t="s">
        <v>35</v>
      </c>
      <c r="B15">
        <v>1</v>
      </c>
      <c r="C15" t="s">
        <v>36</v>
      </c>
      <c r="D15" t="s">
        <v>32</v>
      </c>
      <c r="E15" s="6" t="s">
        <v>89</v>
      </c>
      <c r="F15" s="6" t="s">
        <v>90</v>
      </c>
      <c r="G15" s="7" t="s">
        <v>91</v>
      </c>
      <c r="H15" s="7">
        <v>805</v>
      </c>
      <c r="I15" s="8">
        <v>7.7</v>
      </c>
      <c r="J15" s="8">
        <v>2.8</v>
      </c>
      <c r="K15" s="8">
        <v>2.8</v>
      </c>
      <c r="L15" s="8">
        <v>2.59</v>
      </c>
      <c r="M15" s="9"/>
      <c r="N15" s="8">
        <f t="shared" si="0"/>
        <v>7.7</v>
      </c>
      <c r="O15" s="8">
        <f t="shared" si="1"/>
        <v>2.8</v>
      </c>
      <c r="P15" s="8">
        <f t="shared" si="2"/>
        <v>2.59</v>
      </c>
      <c r="Q15" s="8"/>
    </row>
    <row r="16" spans="1:25" ht="16.5" thickBot="1" x14ac:dyDescent="0.3">
      <c r="A16" t="s">
        <v>37</v>
      </c>
      <c r="B16">
        <v>1</v>
      </c>
      <c r="C16" s="10" t="s">
        <v>38</v>
      </c>
      <c r="D16" t="s">
        <v>32</v>
      </c>
      <c r="E16" s="6" t="s">
        <v>89</v>
      </c>
      <c r="F16" s="6" t="s">
        <v>90</v>
      </c>
      <c r="G16" s="7" t="s">
        <v>91</v>
      </c>
      <c r="H16" s="7">
        <v>805</v>
      </c>
      <c r="I16" s="8">
        <v>7.7</v>
      </c>
      <c r="J16" s="8">
        <v>2.8</v>
      </c>
      <c r="K16" s="8">
        <v>2.8</v>
      </c>
      <c r="L16" s="8">
        <v>2.59</v>
      </c>
      <c r="M16" s="9"/>
      <c r="N16" s="8">
        <f t="shared" si="0"/>
        <v>7.7</v>
      </c>
      <c r="O16" s="8">
        <f t="shared" si="1"/>
        <v>2.8</v>
      </c>
      <c r="P16" s="8">
        <f t="shared" si="2"/>
        <v>2.59</v>
      </c>
      <c r="Q16" s="8"/>
    </row>
    <row r="17" spans="1:17" ht="16.5" thickBot="1" x14ac:dyDescent="0.3">
      <c r="A17" t="s">
        <v>39</v>
      </c>
      <c r="B17">
        <v>2</v>
      </c>
      <c r="C17" t="s">
        <v>38</v>
      </c>
      <c r="D17" t="s">
        <v>40</v>
      </c>
      <c r="E17" s="18" t="s">
        <v>109</v>
      </c>
      <c r="F17" s="19" t="s">
        <v>110</v>
      </c>
      <c r="G17" s="22" t="s">
        <v>111</v>
      </c>
      <c r="H17" s="21" t="s">
        <v>95</v>
      </c>
      <c r="I17" s="13">
        <v>30.8</v>
      </c>
      <c r="J17" s="13">
        <v>7.42</v>
      </c>
      <c r="K17" s="13">
        <v>7.42</v>
      </c>
      <c r="L17" s="13">
        <v>7.42</v>
      </c>
      <c r="N17" s="8">
        <f t="shared" si="0"/>
        <v>61.6</v>
      </c>
      <c r="O17" s="8">
        <f t="shared" si="1"/>
        <v>14.84</v>
      </c>
      <c r="P17" s="8">
        <f t="shared" si="2"/>
        <v>14.84</v>
      </c>
    </row>
    <row r="18" spans="1:17" ht="16.5" thickBot="1" x14ac:dyDescent="0.3">
      <c r="A18" t="s">
        <v>134</v>
      </c>
      <c r="B18">
        <v>11</v>
      </c>
      <c r="C18" t="s">
        <v>41</v>
      </c>
      <c r="D18" t="s">
        <v>32</v>
      </c>
      <c r="E18" s="6" t="s">
        <v>89</v>
      </c>
      <c r="F18" s="6" t="s">
        <v>90</v>
      </c>
      <c r="G18" s="7" t="s">
        <v>91</v>
      </c>
      <c r="H18" s="7">
        <v>805</v>
      </c>
      <c r="I18" s="8">
        <v>7.7</v>
      </c>
      <c r="J18" s="8">
        <v>2.8</v>
      </c>
      <c r="K18" s="8">
        <v>2.8</v>
      </c>
      <c r="L18" s="8">
        <v>2.59</v>
      </c>
      <c r="M18" s="9"/>
      <c r="N18" s="8">
        <f t="shared" si="0"/>
        <v>84.7</v>
      </c>
      <c r="O18" s="8">
        <f t="shared" si="1"/>
        <v>30.799999999999997</v>
      </c>
      <c r="P18" s="8">
        <f t="shared" si="2"/>
        <v>28.49</v>
      </c>
      <c r="Q18" s="8"/>
    </row>
    <row r="19" spans="1:17" ht="16.5" thickBot="1" x14ac:dyDescent="0.3">
      <c r="A19" t="s">
        <v>42</v>
      </c>
      <c r="B19">
        <v>1</v>
      </c>
      <c r="C19" t="s">
        <v>43</v>
      </c>
      <c r="D19" t="s">
        <v>32</v>
      </c>
      <c r="E19" s="6" t="s">
        <v>89</v>
      </c>
      <c r="F19" s="6" t="s">
        <v>90</v>
      </c>
      <c r="G19" s="7" t="s">
        <v>91</v>
      </c>
      <c r="H19" s="7">
        <v>805</v>
      </c>
      <c r="I19" s="8">
        <v>7.7</v>
      </c>
      <c r="J19" s="8">
        <v>2.8</v>
      </c>
      <c r="K19" s="8">
        <v>2.8</v>
      </c>
      <c r="L19" s="8">
        <v>2.59</v>
      </c>
      <c r="M19" s="9"/>
      <c r="N19" s="8">
        <f t="shared" si="0"/>
        <v>7.7</v>
      </c>
      <c r="O19" s="8">
        <f t="shared" si="1"/>
        <v>2.8</v>
      </c>
      <c r="P19" s="8">
        <f t="shared" si="2"/>
        <v>2.59</v>
      </c>
      <c r="Q19" s="8"/>
    </row>
    <row r="20" spans="1:17" ht="16.5" thickBot="1" x14ac:dyDescent="0.3">
      <c r="A20" t="s">
        <v>44</v>
      </c>
      <c r="B20">
        <v>8</v>
      </c>
      <c r="C20" t="s">
        <v>45</v>
      </c>
      <c r="D20" t="s">
        <v>32</v>
      </c>
      <c r="E20" s="6" t="s">
        <v>89</v>
      </c>
      <c r="F20" s="6" t="s">
        <v>90</v>
      </c>
      <c r="G20" s="7" t="s">
        <v>91</v>
      </c>
      <c r="H20" s="7">
        <v>805</v>
      </c>
      <c r="I20" s="8">
        <v>7.7</v>
      </c>
      <c r="J20" s="8">
        <v>2.8</v>
      </c>
      <c r="K20" s="8">
        <v>2.8</v>
      </c>
      <c r="L20" s="8">
        <v>2.59</v>
      </c>
      <c r="M20" s="9"/>
      <c r="N20" s="8">
        <f t="shared" si="0"/>
        <v>61.6</v>
      </c>
      <c r="O20" s="8">
        <f t="shared" si="1"/>
        <v>22.4</v>
      </c>
      <c r="P20" s="8">
        <f t="shared" si="2"/>
        <v>20.72</v>
      </c>
      <c r="Q20" s="8"/>
    </row>
    <row r="21" spans="1:17" ht="16.5" thickBot="1" x14ac:dyDescent="0.3">
      <c r="A21" t="s">
        <v>46</v>
      </c>
      <c r="B21">
        <v>6</v>
      </c>
      <c r="C21" t="s">
        <v>47</v>
      </c>
      <c r="D21" t="s">
        <v>132</v>
      </c>
      <c r="E21" s="11" t="s">
        <v>127</v>
      </c>
      <c r="F21" s="11" t="s">
        <v>122</v>
      </c>
      <c r="G21" s="21" t="s">
        <v>128</v>
      </c>
      <c r="H21" s="21" t="s">
        <v>95</v>
      </c>
      <c r="I21" s="13">
        <v>50</v>
      </c>
      <c r="J21" s="13">
        <v>40</v>
      </c>
      <c r="K21" s="13">
        <v>40</v>
      </c>
      <c r="L21" s="13">
        <v>30</v>
      </c>
      <c r="N21" s="8">
        <f t="shared" si="0"/>
        <v>300</v>
      </c>
      <c r="O21" s="8">
        <f t="shared" si="1"/>
        <v>240</v>
      </c>
      <c r="P21" s="8">
        <f t="shared" si="2"/>
        <v>180</v>
      </c>
    </row>
    <row r="22" spans="1:17" ht="16.5" thickBot="1" x14ac:dyDescent="0.3">
      <c r="A22" t="s">
        <v>48</v>
      </c>
      <c r="B22">
        <v>1</v>
      </c>
      <c r="C22" t="s">
        <v>49</v>
      </c>
      <c r="D22" t="s">
        <v>50</v>
      </c>
      <c r="E22" s="14" t="s">
        <v>112</v>
      </c>
      <c r="F22" s="11" t="s">
        <v>93</v>
      </c>
      <c r="G22" s="21">
        <v>4801</v>
      </c>
      <c r="H22" s="21" t="s">
        <v>95</v>
      </c>
      <c r="I22" s="13">
        <v>25</v>
      </c>
      <c r="J22" s="13">
        <v>22.5</v>
      </c>
      <c r="K22" s="13">
        <v>22.5</v>
      </c>
      <c r="L22" s="13">
        <v>22.5</v>
      </c>
      <c r="N22" s="8">
        <f t="shared" si="0"/>
        <v>25</v>
      </c>
      <c r="O22" s="8">
        <f t="shared" si="1"/>
        <v>22.5</v>
      </c>
      <c r="P22" s="8">
        <f t="shared" si="2"/>
        <v>22.5</v>
      </c>
    </row>
    <row r="23" spans="1:17" ht="16.5" thickBot="1" x14ac:dyDescent="0.3">
      <c r="A23" t="s">
        <v>51</v>
      </c>
      <c r="B23">
        <v>1</v>
      </c>
      <c r="C23" t="s">
        <v>52</v>
      </c>
      <c r="D23" t="s">
        <v>53</v>
      </c>
      <c r="E23" t="s">
        <v>126</v>
      </c>
      <c r="F23" s="11" t="s">
        <v>123</v>
      </c>
      <c r="G23" s="21" t="s">
        <v>129</v>
      </c>
      <c r="H23" s="21" t="s">
        <v>95</v>
      </c>
      <c r="I23" s="13">
        <v>300</v>
      </c>
      <c r="J23" s="13">
        <v>290</v>
      </c>
      <c r="K23" s="13">
        <v>280</v>
      </c>
      <c r="L23" s="13">
        <v>250</v>
      </c>
      <c r="N23" s="8">
        <f t="shared" si="0"/>
        <v>300</v>
      </c>
      <c r="O23" s="8">
        <f t="shared" si="1"/>
        <v>290</v>
      </c>
      <c r="P23" s="8">
        <f t="shared" si="2"/>
        <v>250</v>
      </c>
    </row>
    <row r="24" spans="1:17" ht="16.5" thickBot="1" x14ac:dyDescent="0.3">
      <c r="A24" t="s">
        <v>54</v>
      </c>
      <c r="B24">
        <v>1</v>
      </c>
      <c r="C24" t="s">
        <v>55</v>
      </c>
      <c r="D24" t="s">
        <v>56</v>
      </c>
      <c r="E24" t="s">
        <v>113</v>
      </c>
      <c r="F24" s="15" t="s">
        <v>103</v>
      </c>
      <c r="G24" s="22" t="s">
        <v>114</v>
      </c>
      <c r="H24" s="21" t="s">
        <v>105</v>
      </c>
      <c r="I24" s="13">
        <v>30.8</v>
      </c>
      <c r="J24" s="13">
        <v>15.89</v>
      </c>
      <c r="K24" s="13">
        <v>15.89</v>
      </c>
      <c r="L24" s="13">
        <v>12.25</v>
      </c>
      <c r="N24" s="8">
        <f t="shared" si="0"/>
        <v>30.8</v>
      </c>
      <c r="O24" s="8">
        <f t="shared" si="1"/>
        <v>15.89</v>
      </c>
      <c r="P24" s="8">
        <f t="shared" si="2"/>
        <v>12.25</v>
      </c>
    </row>
    <row r="25" spans="1:17" ht="16.5" thickBot="1" x14ac:dyDescent="0.3">
      <c r="A25" t="s">
        <v>57</v>
      </c>
      <c r="B25">
        <v>1</v>
      </c>
      <c r="C25" t="s">
        <v>58</v>
      </c>
      <c r="D25" t="s">
        <v>59</v>
      </c>
      <c r="E25" t="s">
        <v>115</v>
      </c>
      <c r="F25" s="20" t="s">
        <v>116</v>
      </c>
      <c r="G25" s="24" t="s">
        <v>117</v>
      </c>
      <c r="H25" s="21" t="s">
        <v>95</v>
      </c>
      <c r="I25" s="8">
        <v>13.3</v>
      </c>
      <c r="J25" s="8">
        <v>6.37</v>
      </c>
      <c r="K25" s="8">
        <v>6.37</v>
      </c>
      <c r="L25" s="8">
        <v>5.6</v>
      </c>
      <c r="N25" s="8">
        <f t="shared" si="0"/>
        <v>13.3</v>
      </c>
      <c r="O25" s="8">
        <f t="shared" si="1"/>
        <v>6.37</v>
      </c>
      <c r="P25" s="8">
        <f t="shared" si="2"/>
        <v>5.6</v>
      </c>
    </row>
    <row r="26" spans="1:17" ht="16.5" thickBot="1" x14ac:dyDescent="0.3">
      <c r="A26" t="s">
        <v>60</v>
      </c>
      <c r="B26">
        <v>1</v>
      </c>
      <c r="C26" t="s">
        <v>61</v>
      </c>
      <c r="D26" t="s">
        <v>62</v>
      </c>
      <c r="E26" s="18" t="s">
        <v>118</v>
      </c>
      <c r="F26" s="15" t="s">
        <v>119</v>
      </c>
      <c r="G26" s="23" t="s">
        <v>120</v>
      </c>
      <c r="H26" s="21" t="s">
        <v>105</v>
      </c>
      <c r="I26" s="13">
        <v>51</v>
      </c>
      <c r="J26" s="13">
        <v>25.27</v>
      </c>
      <c r="K26" s="13">
        <v>19.04</v>
      </c>
      <c r="L26" s="13">
        <v>17.22</v>
      </c>
      <c r="N26" s="8">
        <f t="shared" si="0"/>
        <v>51</v>
      </c>
      <c r="O26" s="8">
        <f t="shared" si="1"/>
        <v>25.27</v>
      </c>
      <c r="P26" s="8">
        <f t="shared" si="2"/>
        <v>17.22</v>
      </c>
    </row>
    <row r="27" spans="1:17" ht="16.5" thickBot="1" x14ac:dyDescent="0.3">
      <c r="A27" t="s">
        <v>63</v>
      </c>
      <c r="B27">
        <v>2</v>
      </c>
      <c r="C27" t="s">
        <v>64</v>
      </c>
      <c r="D27" t="s">
        <v>65</v>
      </c>
      <c r="E27" t="s">
        <v>130</v>
      </c>
      <c r="F27" s="27" t="s">
        <v>131</v>
      </c>
      <c r="H27" s="21" t="s">
        <v>95</v>
      </c>
      <c r="I27" s="13">
        <v>100</v>
      </c>
      <c r="J27" s="13">
        <v>97</v>
      </c>
      <c r="K27" s="13">
        <v>97</v>
      </c>
      <c r="L27" s="13">
        <v>91</v>
      </c>
      <c r="N27" s="8">
        <f t="shared" ref="N27:N29" si="3">B27*I27</f>
        <v>200</v>
      </c>
      <c r="O27" s="8">
        <f t="shared" ref="O27:O29" si="4">B27*J27</f>
        <v>194</v>
      </c>
      <c r="P27" s="8">
        <f t="shared" ref="P27:P29" si="5">B27*L27</f>
        <v>182</v>
      </c>
    </row>
    <row r="28" spans="1:17" ht="16.5" thickBot="1" x14ac:dyDescent="0.3">
      <c r="A28" t="s">
        <v>66</v>
      </c>
      <c r="B28">
        <v>1</v>
      </c>
      <c r="C28" t="s">
        <v>67</v>
      </c>
      <c r="D28" t="s">
        <v>68</v>
      </c>
      <c r="E28" t="s">
        <v>121</v>
      </c>
      <c r="N28" s="8">
        <f t="shared" si="3"/>
        <v>0</v>
      </c>
      <c r="O28" s="8">
        <f t="shared" si="4"/>
        <v>0</v>
      </c>
      <c r="P28" s="8">
        <f t="shared" si="5"/>
        <v>0</v>
      </c>
    </row>
    <row r="29" spans="1:17" ht="15.75" x14ac:dyDescent="0.25">
      <c r="A29" t="s">
        <v>133</v>
      </c>
      <c r="B29">
        <v>2</v>
      </c>
      <c r="C29" t="s">
        <v>41</v>
      </c>
      <c r="E29" t="s">
        <v>121</v>
      </c>
      <c r="N29" s="28">
        <f t="shared" si="3"/>
        <v>0</v>
      </c>
      <c r="O29" s="28">
        <f t="shared" si="4"/>
        <v>0</v>
      </c>
      <c r="P29" s="28">
        <f t="shared" si="5"/>
        <v>0</v>
      </c>
    </row>
    <row r="33" spans="13:16" x14ac:dyDescent="0.25">
      <c r="M33" s="26" t="s">
        <v>124</v>
      </c>
      <c r="N33" s="26">
        <f>SUM(N2:N26)</f>
        <v>1359.8</v>
      </c>
      <c r="O33" s="26">
        <f>SUM(O2:O26)</f>
        <v>958.69</v>
      </c>
      <c r="P33" s="26">
        <f>SUM(P2:P26)</f>
        <v>786.73</v>
      </c>
    </row>
  </sheetData>
  <hyperlinks>
    <hyperlink ref="F8" r:id="rId1" display="http://www.mouser.in/Phoenix-Contact/"/>
    <hyperlink ref="F10" r:id="rId2" display="http://www.mouser.in/Phoenix-Contact/"/>
    <hyperlink ref="F12" r:id="rId3" display="http://www.mouser.in/onsemiconductor/"/>
    <hyperlink ref="F24" r:id="rId4" display="http://www.mouser.in/Fairchild-Semiconductor/"/>
    <hyperlink ref="F26" r:id="rId5" display="http://www.mouser.in/vishaysemiconductors/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thingBaseBoard_v1P0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bompella manohar</cp:lastModifiedBy>
  <dcterms:created xsi:type="dcterms:W3CDTF">2017-02-15T18:09:58Z</dcterms:created>
  <dcterms:modified xsi:type="dcterms:W3CDTF">2017-02-17T09:21:47Z</dcterms:modified>
</cp:coreProperties>
</file>