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1760"/>
  </bookViews>
  <sheets>
    <sheet name="thingBot-Base_v1P0" sheetId="1" r:id="rId1"/>
  </sheets>
  <calcPr calcId="145621"/>
</workbook>
</file>

<file path=xl/calcChain.xml><?xml version="1.0" encoding="utf-8"?>
<calcChain xmlns="http://schemas.openxmlformats.org/spreadsheetml/2006/main">
  <c r="Q15" i="1" l="1"/>
  <c r="P15" i="1"/>
  <c r="O15" i="1"/>
  <c r="Q6" i="1"/>
  <c r="P6" i="1"/>
  <c r="O6" i="1"/>
  <c r="O5" i="1"/>
  <c r="R24" i="1" l="1"/>
  <c r="Q5" i="1" l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P5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Q4" i="1"/>
  <c r="P4" i="1"/>
  <c r="O4" i="1"/>
  <c r="Q24" i="1" l="1"/>
  <c r="P24" i="1"/>
  <c r="O24" i="1"/>
</calcChain>
</file>

<file path=xl/sharedStrings.xml><?xml version="1.0" encoding="utf-8"?>
<sst xmlns="http://schemas.openxmlformats.org/spreadsheetml/2006/main" count="126" uniqueCount="107">
  <si>
    <t>Reference</t>
  </si>
  <si>
    <t xml:space="preserve"> Quantity</t>
  </si>
  <si>
    <t xml:space="preserve"> Value</t>
  </si>
  <si>
    <t xml:space="preserve"> Footprint</t>
  </si>
  <si>
    <t xml:space="preserve"> DESC</t>
  </si>
  <si>
    <t xml:space="preserve"> MFG_NAME</t>
  </si>
  <si>
    <t xml:space="preserve"> MPN</t>
  </si>
  <si>
    <t>Capacitors_SMD:C_0805_HandSoldering</t>
  </si>
  <si>
    <t>1uF</t>
  </si>
  <si>
    <t>0.1uF</t>
  </si>
  <si>
    <t xml:space="preserve">D1 D2 </t>
  </si>
  <si>
    <t>LEDs:LED_0805</t>
  </si>
  <si>
    <t>Kingbright</t>
  </si>
  <si>
    <t xml:space="preserve">D3 </t>
  </si>
  <si>
    <t>GREEN led for power indication</t>
  </si>
  <si>
    <t xml:space="preserve">P1 </t>
  </si>
  <si>
    <t>MICRO_USB</t>
  </si>
  <si>
    <t>Connect:USB_Micro-B</t>
  </si>
  <si>
    <t>Micro Usb Series B Receptacle Trough Hole</t>
  </si>
  <si>
    <t>Hirose Connector</t>
  </si>
  <si>
    <t>ZX62D-B-5PA8(30)</t>
  </si>
  <si>
    <t xml:space="preserve">P2 </t>
  </si>
  <si>
    <t>BATT_CONN</t>
  </si>
  <si>
    <t>Connectors_JST:JST_XH_S02B-XH-A_02x2.50mm_Angled</t>
  </si>
  <si>
    <t>*******</t>
  </si>
  <si>
    <t xml:space="preserve">P3 </t>
  </si>
  <si>
    <t>XBEE_CONN_LEFT</t>
  </si>
  <si>
    <t>Pin_Headers:Pin_Header_Straight_1x10</t>
  </si>
  <si>
    <t>1X10 2.54 mm Male TH</t>
  </si>
  <si>
    <t>Worth Elektronic</t>
  </si>
  <si>
    <t xml:space="preserve">P4 </t>
  </si>
  <si>
    <t>JTAG</t>
  </si>
  <si>
    <t>pin_header:Pin_Header_Straight_SMT_02x05_1.27mm_Pitch</t>
  </si>
  <si>
    <t>Pin_Header_Straight_SMT_02x05_1.27mm_Pitch male</t>
  </si>
  <si>
    <t>Harwin</t>
  </si>
  <si>
    <t xml:space="preserve">P5 </t>
  </si>
  <si>
    <t>Xbee:XBee_Plug</t>
  </si>
  <si>
    <t>Xbee Socket with 2x05 SMT Female 1.27mm_Pitch Header</t>
  </si>
  <si>
    <t>*****</t>
  </si>
  <si>
    <t xml:space="preserve">P6 </t>
  </si>
  <si>
    <t>XBEE_CONN_RIGHT</t>
  </si>
  <si>
    <t>Worth Elekronik</t>
  </si>
  <si>
    <t xml:space="preserve">R1 R2 R3 </t>
  </si>
  <si>
    <t>1K</t>
  </si>
  <si>
    <t>Resistors_SMD:R_0805_HandSoldering</t>
  </si>
  <si>
    <t>Current Sense Resistors - SMD 0805 0.002ohm 1% AEC-Q200</t>
  </si>
  <si>
    <t xml:space="preserve">SW1 </t>
  </si>
  <si>
    <t>ON/OFF_Switch</t>
  </si>
  <si>
    <t>Buttons_Switches_SMD:SW_SPDT_PCM12</t>
  </si>
  <si>
    <t>Mini ON/OFF type switch rated at 50VDC@300mA</t>
  </si>
  <si>
    <t>sunrom</t>
  </si>
  <si>
    <t xml:space="preserve">U2 </t>
  </si>
  <si>
    <t>CP2102</t>
  </si>
  <si>
    <t>Housings_DFN_QFN:QFN-28-1EP_5x5mm_Pitch0.5mm</t>
  </si>
  <si>
    <t>Single-Chip USB to UART Data Transfer</t>
  </si>
  <si>
    <t>Silicon Labs</t>
  </si>
  <si>
    <t>CP2102-GM</t>
  </si>
  <si>
    <t xml:space="preserve">U3 </t>
  </si>
  <si>
    <t>Texas Instruments</t>
  </si>
  <si>
    <t xml:space="preserve">U4 </t>
  </si>
  <si>
    <t>PROBE</t>
  </si>
  <si>
    <t>Pin_Headers:Pin_Header_Straight_2x01</t>
  </si>
  <si>
    <t>1x2 2.54 mm Header with Jumper</t>
  </si>
  <si>
    <t>YELLOW LED</t>
  </si>
  <si>
    <t>POWER LED</t>
  </si>
  <si>
    <t>Yellow led for Data Receiving/Transmiting indication</t>
  </si>
  <si>
    <t>Item</t>
  </si>
  <si>
    <t>Xbee_module_headers</t>
  </si>
  <si>
    <t>P9</t>
  </si>
  <si>
    <t>JTAG Female</t>
  </si>
  <si>
    <t>Pin_Header_Straight_SMT_02x05_1.27mm_Pitch female</t>
  </si>
  <si>
    <t>M50-3103345</t>
  </si>
  <si>
    <t>P7 P8</t>
  </si>
  <si>
    <t xml:space="preserve">                   thingBot-Base</t>
  </si>
  <si>
    <t xml:space="preserve">                                   BILL OF MATERIALS  </t>
  </si>
  <si>
    <t>XBEE(DNM)</t>
  </si>
  <si>
    <t>JST_XH_S02B-XH-A_02x2.54mm_Angled</t>
  </si>
  <si>
    <t>VJ0805Y105KXQTW1BC</t>
  </si>
  <si>
    <t>Vishay / Vitramon</t>
  </si>
  <si>
    <t>Multilayer Ceramic Capacitors MLCC - SMD/SMT 0805 1uF 10volts X7R 10%</t>
  </si>
  <si>
    <t>PCB Package</t>
  </si>
  <si>
    <t>10 PCB</t>
  </si>
  <si>
    <t>100 PCB</t>
  </si>
  <si>
    <t>1000 PCB</t>
  </si>
  <si>
    <t>Murata Electronics</t>
  </si>
  <si>
    <t>BLM21AG102SN1D</t>
  </si>
  <si>
    <t>APT2012SGC</t>
  </si>
  <si>
    <t>APT2012YC</t>
  </si>
  <si>
    <t>QFN-28</t>
  </si>
  <si>
    <t>M22-2510205</t>
  </si>
  <si>
    <t>Amphenol FCI</t>
  </si>
  <si>
    <t>20021121-00008C1LF</t>
  </si>
  <si>
    <t>09749 ROHS</t>
  </si>
  <si>
    <t>TOTAL</t>
  </si>
  <si>
    <t>1x10 2.0mm Female Header TH</t>
  </si>
  <si>
    <t>LP5907_LDO_250mA</t>
  </si>
  <si>
    <t>SOT-23-5 250mA_250mV-dropout</t>
  </si>
  <si>
    <t>TO_SOT_Packages_SMD:SOT-23-5</t>
  </si>
  <si>
    <t>SOT-23-5</t>
  </si>
  <si>
    <t>LP5907MFX-3.3/NOPB</t>
  </si>
  <si>
    <t xml:space="preserve">C1 </t>
  </si>
  <si>
    <t>C2 C3 C4</t>
  </si>
  <si>
    <t>C5 C6</t>
  </si>
  <si>
    <t>47pF</t>
  </si>
  <si>
    <t>R4 R5</t>
  </si>
  <si>
    <t>27E</t>
  </si>
  <si>
    <t>Purchased cost  for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</si>
</sst>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2.1"/>
      <color rgb="FF000000"/>
      <name val="Calibri"/>
      <family val="2"/>
      <scheme val="minor"/>
    </font>
    <font>
      <sz val="12.1"/>
      <color theme="1"/>
      <name val="Calibri"/>
      <family val="2"/>
    </font>
    <font>
      <sz val="9"/>
      <color rgb="FF222222"/>
      <name val="Arial"/>
      <family val="2"/>
    </font>
    <font>
      <sz val="9.9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  <xf numFmtId="0" fontId="19" fillId="0" borderId="0" xfId="42"/>
    <xf numFmtId="0" fontId="22" fillId="0" borderId="0" xfId="0" applyFont="1" applyAlignment="1">
      <alignment vertical="center" wrapText="1"/>
    </xf>
    <xf numFmtId="0" fontId="19" fillId="0" borderId="0" xfId="42" applyAlignment="1">
      <alignment vertical="center" wrapText="1"/>
    </xf>
    <xf numFmtId="0" fontId="21" fillId="0" borderId="0" xfId="0" applyFont="1"/>
    <xf numFmtId="0" fontId="23" fillId="33" borderId="0" xfId="0" applyFont="1" applyFill="1"/>
    <xf numFmtId="0" fontId="19" fillId="0" borderId="10" xfId="42" applyBorder="1" applyAlignment="1">
      <alignment wrapText="1"/>
    </xf>
    <xf numFmtId="0" fontId="26" fillId="36" borderId="10" xfId="0" applyFont="1" applyFill="1" applyBorder="1" applyAlignment="1">
      <alignment wrapText="1"/>
    </xf>
    <xf numFmtId="0" fontId="24" fillId="0" borderId="10" xfId="0" applyFont="1" applyBorder="1" applyAlignment="1">
      <alignment horizontal="right" wrapText="1"/>
    </xf>
    <xf numFmtId="0" fontId="0" fillId="37" borderId="0" xfId="0" applyFill="1"/>
    <xf numFmtId="0" fontId="0" fillId="0" borderId="0" xfId="0" applyAlignment="1">
      <alignment horizontal="right"/>
    </xf>
    <xf numFmtId="0" fontId="25" fillId="0" borderId="0" xfId="0" applyFont="1" applyAlignment="1">
      <alignment horizontal="right"/>
    </xf>
    <xf numFmtId="0" fontId="0" fillId="38" borderId="0" xfId="0" applyFill="1"/>
    <xf numFmtId="0" fontId="20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in/ProductDetail/Texas-Instruments/LP5907MFX-33-NOPB/?qs=sGAEpiMZZMtxga3Frp99ssdbdmlAwb6R" TargetMode="External"/><Relationship Id="rId3" Type="http://schemas.openxmlformats.org/officeDocument/2006/relationships/hyperlink" Target="http://www.mouser.in/murataelectronics/" TargetMode="External"/><Relationship Id="rId7" Type="http://schemas.openxmlformats.org/officeDocument/2006/relationships/hyperlink" Target="https://www.sparkfun.com/static/rohs/" TargetMode="External"/><Relationship Id="rId2" Type="http://schemas.openxmlformats.org/officeDocument/2006/relationships/hyperlink" Target="http://www.mouser.in/vitramon/" TargetMode="External"/><Relationship Id="rId1" Type="http://schemas.openxmlformats.org/officeDocument/2006/relationships/hyperlink" Target="http://www.mouser.in/vitramon/" TargetMode="External"/><Relationship Id="rId6" Type="http://schemas.openxmlformats.org/officeDocument/2006/relationships/hyperlink" Target="http://www.mouser.in/fci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mouser.in/ProductDetail/Kingbright/APT2012YC/?qs=sGAEpiMZZMseGfSY3csMkeytxqHAv00AKvOaAyVdWVo%3d" TargetMode="External"/><Relationship Id="rId10" Type="http://schemas.openxmlformats.org/officeDocument/2006/relationships/hyperlink" Target="http://www.mouser.in/murataelectronics/" TargetMode="External"/><Relationship Id="rId4" Type="http://schemas.openxmlformats.org/officeDocument/2006/relationships/hyperlink" Target="http://www.mouser.in/ProductDetail/Kingbright/APT2012SGC/?qs=sGAEpiMZZMseGfSY3csMkeytxqHAv00AGb4ncJXLQok%3d" TargetMode="External"/><Relationship Id="rId9" Type="http://schemas.openxmlformats.org/officeDocument/2006/relationships/hyperlink" Target="http://www.mouser.in/vitram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F1" zoomScaleNormal="100" workbookViewId="0">
      <pane ySplit="1" topLeftCell="A2" activePane="bottomLeft" state="frozen"/>
      <selection pane="bottomLeft" activeCell="R19" sqref="R19"/>
    </sheetView>
  </sheetViews>
  <sheetFormatPr defaultRowHeight="15" x14ac:dyDescent="0.25"/>
  <cols>
    <col min="3" max="3" width="11.5703125" customWidth="1"/>
    <col min="4" max="4" width="21.7109375" customWidth="1"/>
    <col min="5" max="5" width="58.42578125" customWidth="1"/>
    <col min="6" max="6" width="18.85546875" customWidth="1"/>
    <col min="7" max="7" width="29" customWidth="1"/>
    <col min="8" max="8" width="54.140625" customWidth="1"/>
    <col min="9" max="9" width="13.140625" customWidth="1"/>
    <col min="10" max="10" width="12.42578125" customWidth="1"/>
    <col min="11" max="11" width="14" customWidth="1"/>
    <col min="12" max="12" width="13.85546875" customWidth="1"/>
    <col min="13" max="13" width="15.140625" customWidth="1"/>
    <col min="14" max="14" width="12.7109375" customWidth="1"/>
    <col min="15" max="15" width="13" customWidth="1"/>
    <col min="16" max="16" width="15.140625" customWidth="1"/>
    <col min="17" max="17" width="15.5703125" customWidth="1"/>
    <col min="18" max="18" width="22.28515625" customWidth="1"/>
  </cols>
  <sheetData>
    <row r="1" spans="1:18" ht="33" customHeight="1" x14ac:dyDescent="0.25">
      <c r="A1" s="16" t="s">
        <v>73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8" ht="30" customHeight="1" x14ac:dyDescent="0.45">
      <c r="A2" s="15" t="s">
        <v>74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8" ht="15.75" x14ac:dyDescent="0.25">
      <c r="A3" s="2" t="s">
        <v>66</v>
      </c>
      <c r="B3" s="2" t="s">
        <v>1</v>
      </c>
      <c r="C3" s="2" t="s">
        <v>0</v>
      </c>
      <c r="D3" s="2" t="s">
        <v>2</v>
      </c>
      <c r="E3" s="2" t="s">
        <v>4</v>
      </c>
      <c r="F3" s="2" t="s">
        <v>5</v>
      </c>
      <c r="G3" s="2" t="s">
        <v>6</v>
      </c>
      <c r="H3" s="2" t="s">
        <v>3</v>
      </c>
      <c r="I3" s="7" t="s">
        <v>80</v>
      </c>
      <c r="J3" s="2">
        <v>1</v>
      </c>
      <c r="K3" s="2">
        <v>100</v>
      </c>
      <c r="L3" s="2">
        <v>500</v>
      </c>
      <c r="M3" s="2">
        <v>1000</v>
      </c>
      <c r="N3" s="2"/>
      <c r="O3" s="2" t="s">
        <v>81</v>
      </c>
      <c r="P3" s="2" t="s">
        <v>82</v>
      </c>
      <c r="Q3" s="2" t="s">
        <v>83</v>
      </c>
      <c r="R3" s="2" t="s">
        <v>106</v>
      </c>
    </row>
    <row r="4" spans="1:18" x14ac:dyDescent="0.25">
      <c r="A4">
        <v>1</v>
      </c>
      <c r="B4">
        <v>1</v>
      </c>
      <c r="C4" t="s">
        <v>100</v>
      </c>
      <c r="D4" t="s">
        <v>9</v>
      </c>
      <c r="E4" s="6" t="s">
        <v>79</v>
      </c>
      <c r="F4" s="5" t="s">
        <v>78</v>
      </c>
      <c r="G4" s="4" t="s">
        <v>77</v>
      </c>
      <c r="H4" t="s">
        <v>7</v>
      </c>
      <c r="I4">
        <v>805</v>
      </c>
      <c r="J4">
        <v>3.5</v>
      </c>
      <c r="K4">
        <v>2.1</v>
      </c>
      <c r="L4">
        <v>2.1</v>
      </c>
      <c r="M4">
        <v>2.1</v>
      </c>
      <c r="O4">
        <f>B4*J4</f>
        <v>3.5</v>
      </c>
      <c r="P4">
        <f>B4*K4</f>
        <v>2.1</v>
      </c>
      <c r="Q4">
        <f>B4*M4</f>
        <v>2.1</v>
      </c>
      <c r="R4">
        <v>1</v>
      </c>
    </row>
    <row r="5" spans="1:18" x14ac:dyDescent="0.25">
      <c r="A5">
        <v>2</v>
      </c>
      <c r="B5">
        <v>3</v>
      </c>
      <c r="C5" t="s">
        <v>101</v>
      </c>
      <c r="D5" t="s">
        <v>8</v>
      </c>
      <c r="E5" s="6" t="s">
        <v>79</v>
      </c>
      <c r="F5" s="5" t="s">
        <v>78</v>
      </c>
      <c r="G5" s="4" t="s">
        <v>77</v>
      </c>
      <c r="H5" t="s">
        <v>7</v>
      </c>
      <c r="I5">
        <v>805</v>
      </c>
      <c r="J5">
        <v>3.5</v>
      </c>
      <c r="K5">
        <v>2.1</v>
      </c>
      <c r="L5">
        <v>2.1</v>
      </c>
      <c r="M5">
        <v>2.1</v>
      </c>
      <c r="O5">
        <f>B5*J5</f>
        <v>10.5</v>
      </c>
      <c r="P5">
        <f t="shared" ref="P5:P22" si="0">B5*K5</f>
        <v>6.3000000000000007</v>
      </c>
      <c r="Q5">
        <f t="shared" ref="Q5:Q22" si="1">B5*M5</f>
        <v>6.3000000000000007</v>
      </c>
      <c r="R5">
        <v>0.9</v>
      </c>
    </row>
    <row r="6" spans="1:18" x14ac:dyDescent="0.25">
      <c r="B6">
        <v>2</v>
      </c>
      <c r="C6" t="s">
        <v>102</v>
      </c>
      <c r="D6" t="s">
        <v>103</v>
      </c>
      <c r="E6" s="6" t="s">
        <v>79</v>
      </c>
      <c r="F6" s="5" t="s">
        <v>78</v>
      </c>
      <c r="G6" s="4" t="s">
        <v>77</v>
      </c>
      <c r="H6" t="s">
        <v>7</v>
      </c>
      <c r="I6">
        <v>805</v>
      </c>
      <c r="J6">
        <v>3.5</v>
      </c>
      <c r="K6">
        <v>2.1</v>
      </c>
      <c r="L6">
        <v>2.1</v>
      </c>
      <c r="M6">
        <v>2.1</v>
      </c>
      <c r="O6">
        <f>B6*J6</f>
        <v>7</v>
      </c>
      <c r="P6">
        <f>B6*K6</f>
        <v>4.2</v>
      </c>
      <c r="Q6">
        <f>B6*L6</f>
        <v>4.2</v>
      </c>
      <c r="R6">
        <v>0.8</v>
      </c>
    </row>
    <row r="7" spans="1:18" x14ac:dyDescent="0.25">
      <c r="A7">
        <v>4</v>
      </c>
      <c r="B7">
        <v>2</v>
      </c>
      <c r="C7" t="s">
        <v>10</v>
      </c>
      <c r="D7" t="s">
        <v>63</v>
      </c>
      <c r="E7" t="s">
        <v>65</v>
      </c>
      <c r="F7" t="s">
        <v>12</v>
      </c>
      <c r="G7" s="3" t="s">
        <v>87</v>
      </c>
      <c r="H7" t="s">
        <v>11</v>
      </c>
      <c r="I7">
        <v>805</v>
      </c>
      <c r="J7">
        <v>9.1</v>
      </c>
      <c r="K7">
        <v>4.76</v>
      </c>
      <c r="L7">
        <v>4.76</v>
      </c>
      <c r="M7">
        <v>4.55</v>
      </c>
      <c r="O7">
        <f t="shared" ref="O7:O22" si="2">B7*J7</f>
        <v>18.2</v>
      </c>
      <c r="P7">
        <f t="shared" si="0"/>
        <v>9.52</v>
      </c>
      <c r="Q7">
        <f t="shared" si="1"/>
        <v>9.1</v>
      </c>
      <c r="R7">
        <v>1.4</v>
      </c>
    </row>
    <row r="8" spans="1:18" x14ac:dyDescent="0.25">
      <c r="A8">
        <v>5</v>
      </c>
      <c r="B8">
        <v>1</v>
      </c>
      <c r="C8" t="s">
        <v>13</v>
      </c>
      <c r="D8" t="s">
        <v>64</v>
      </c>
      <c r="E8" t="s">
        <v>14</v>
      </c>
      <c r="F8" t="s">
        <v>12</v>
      </c>
      <c r="G8" s="3" t="s">
        <v>86</v>
      </c>
      <c r="H8" t="s">
        <v>11</v>
      </c>
      <c r="I8">
        <v>805</v>
      </c>
      <c r="J8">
        <v>9.8000000000000007</v>
      </c>
      <c r="K8">
        <v>4.76</v>
      </c>
      <c r="L8">
        <v>4.76</v>
      </c>
      <c r="M8">
        <v>4.55</v>
      </c>
      <c r="O8">
        <f t="shared" si="2"/>
        <v>9.8000000000000007</v>
      </c>
      <c r="P8">
        <f t="shared" si="0"/>
        <v>4.76</v>
      </c>
      <c r="Q8">
        <f t="shared" si="1"/>
        <v>4.55</v>
      </c>
      <c r="R8">
        <v>1.2</v>
      </c>
    </row>
    <row r="9" spans="1:18" x14ac:dyDescent="0.25">
      <c r="A9">
        <v>6</v>
      </c>
      <c r="B9">
        <v>1</v>
      </c>
      <c r="C9" t="s">
        <v>15</v>
      </c>
      <c r="D9" t="s">
        <v>16</v>
      </c>
      <c r="E9" t="s">
        <v>18</v>
      </c>
      <c r="F9" t="s">
        <v>19</v>
      </c>
      <c r="G9" s="1" t="s">
        <v>20</v>
      </c>
      <c r="H9" t="s">
        <v>17</v>
      </c>
      <c r="J9">
        <v>49</v>
      </c>
      <c r="K9">
        <v>32.340000000000003</v>
      </c>
      <c r="L9">
        <v>30.8</v>
      </c>
      <c r="M9">
        <v>25.41</v>
      </c>
      <c r="O9">
        <f t="shared" si="2"/>
        <v>49</v>
      </c>
      <c r="P9">
        <f t="shared" si="0"/>
        <v>32.340000000000003</v>
      </c>
      <c r="Q9">
        <f t="shared" si="1"/>
        <v>25.41</v>
      </c>
      <c r="R9">
        <v>20</v>
      </c>
    </row>
    <row r="10" spans="1:18" x14ac:dyDescent="0.25">
      <c r="A10">
        <v>7</v>
      </c>
      <c r="B10">
        <v>1</v>
      </c>
      <c r="C10" t="s">
        <v>21</v>
      </c>
      <c r="D10" t="s">
        <v>22</v>
      </c>
      <c r="E10" t="s">
        <v>76</v>
      </c>
      <c r="F10" t="s">
        <v>24</v>
      </c>
      <c r="G10" s="3" t="s">
        <v>92</v>
      </c>
      <c r="H10" t="s">
        <v>23</v>
      </c>
      <c r="J10">
        <v>10</v>
      </c>
      <c r="K10">
        <v>5</v>
      </c>
      <c r="L10">
        <v>5</v>
      </c>
      <c r="M10">
        <v>5</v>
      </c>
      <c r="O10">
        <f t="shared" si="2"/>
        <v>10</v>
      </c>
      <c r="P10">
        <f t="shared" si="0"/>
        <v>5</v>
      </c>
      <c r="Q10">
        <f t="shared" si="1"/>
        <v>5</v>
      </c>
      <c r="R10">
        <v>1</v>
      </c>
    </row>
    <row r="11" spans="1:18" ht="15.75" thickBot="1" x14ac:dyDescent="0.3">
      <c r="A11">
        <v>8</v>
      </c>
      <c r="B11">
        <v>1</v>
      </c>
      <c r="C11" t="s">
        <v>25</v>
      </c>
      <c r="D11" t="s">
        <v>26</v>
      </c>
      <c r="E11" t="s">
        <v>28</v>
      </c>
      <c r="F11" t="s">
        <v>29</v>
      </c>
      <c r="G11" s="1">
        <v>61300211121</v>
      </c>
      <c r="H11" t="s">
        <v>27</v>
      </c>
      <c r="J11">
        <v>8.4</v>
      </c>
      <c r="K11">
        <v>7.42</v>
      </c>
      <c r="L11">
        <v>6.3</v>
      </c>
      <c r="M11">
        <v>6.23</v>
      </c>
      <c r="O11">
        <f t="shared" si="2"/>
        <v>8.4</v>
      </c>
      <c r="P11">
        <f t="shared" si="0"/>
        <v>7.42</v>
      </c>
      <c r="Q11">
        <f t="shared" si="1"/>
        <v>6.23</v>
      </c>
      <c r="R11">
        <v>1.5</v>
      </c>
    </row>
    <row r="12" spans="1:18" ht="16.5" thickBot="1" x14ac:dyDescent="0.3">
      <c r="A12">
        <v>9</v>
      </c>
      <c r="B12">
        <v>1</v>
      </c>
      <c r="C12" t="s">
        <v>30</v>
      </c>
      <c r="D12" t="s">
        <v>31</v>
      </c>
      <c r="E12" t="s">
        <v>33</v>
      </c>
      <c r="F12" s="8" t="s">
        <v>90</v>
      </c>
      <c r="G12" s="9" t="s">
        <v>91</v>
      </c>
      <c r="H12" t="s">
        <v>32</v>
      </c>
      <c r="J12" s="10">
        <v>42.7</v>
      </c>
      <c r="K12" s="10">
        <v>31.08</v>
      </c>
      <c r="L12" s="10">
        <v>27.02</v>
      </c>
      <c r="M12" s="10">
        <v>22.26</v>
      </c>
      <c r="O12">
        <f t="shared" si="2"/>
        <v>42.7</v>
      </c>
      <c r="P12">
        <f t="shared" si="0"/>
        <v>31.08</v>
      </c>
      <c r="Q12">
        <f t="shared" si="1"/>
        <v>22.26</v>
      </c>
      <c r="R12">
        <v>7</v>
      </c>
    </row>
    <row r="13" spans="1:18" x14ac:dyDescent="0.25">
      <c r="A13">
        <v>10</v>
      </c>
      <c r="B13">
        <v>1</v>
      </c>
      <c r="C13" t="s">
        <v>35</v>
      </c>
      <c r="D13" t="s">
        <v>75</v>
      </c>
      <c r="E13" t="s">
        <v>37</v>
      </c>
      <c r="F13" t="s">
        <v>38</v>
      </c>
      <c r="G13" s="1" t="s">
        <v>38</v>
      </c>
      <c r="H13" t="s">
        <v>36</v>
      </c>
      <c r="O13">
        <f t="shared" si="2"/>
        <v>0</v>
      </c>
      <c r="P13">
        <f t="shared" si="0"/>
        <v>0</v>
      </c>
      <c r="Q13">
        <f t="shared" si="1"/>
        <v>0</v>
      </c>
      <c r="R13">
        <v>0</v>
      </c>
    </row>
    <row r="14" spans="1:18" x14ac:dyDescent="0.25">
      <c r="A14">
        <v>11</v>
      </c>
      <c r="B14">
        <v>1</v>
      </c>
      <c r="C14" t="s">
        <v>39</v>
      </c>
      <c r="D14" t="s">
        <v>40</v>
      </c>
      <c r="E14" t="s">
        <v>28</v>
      </c>
      <c r="F14" t="s">
        <v>41</v>
      </c>
      <c r="G14" s="1">
        <v>61300211121</v>
      </c>
      <c r="H14" t="s">
        <v>27</v>
      </c>
      <c r="J14">
        <v>8.4</v>
      </c>
      <c r="K14">
        <v>7.42</v>
      </c>
      <c r="L14">
        <v>6.3</v>
      </c>
      <c r="M14">
        <v>6.23</v>
      </c>
      <c r="O14">
        <f t="shared" si="2"/>
        <v>8.4</v>
      </c>
      <c r="P14">
        <f t="shared" si="0"/>
        <v>7.42</v>
      </c>
      <c r="Q14">
        <f t="shared" si="1"/>
        <v>6.23</v>
      </c>
      <c r="R14">
        <v>1.5</v>
      </c>
    </row>
    <row r="15" spans="1:18" x14ac:dyDescent="0.25">
      <c r="B15">
        <v>2</v>
      </c>
      <c r="C15" t="s">
        <v>104</v>
      </c>
      <c r="D15" t="s">
        <v>105</v>
      </c>
      <c r="E15" t="s">
        <v>45</v>
      </c>
      <c r="F15" s="5" t="s">
        <v>84</v>
      </c>
      <c r="G15" s="4" t="s">
        <v>85</v>
      </c>
      <c r="H15" t="s">
        <v>44</v>
      </c>
      <c r="I15" s="12">
        <v>805</v>
      </c>
      <c r="J15">
        <v>7.7</v>
      </c>
      <c r="K15">
        <v>2.8</v>
      </c>
      <c r="L15">
        <v>2.8</v>
      </c>
      <c r="M15">
        <v>2.59</v>
      </c>
      <c r="O15">
        <f>B15*J15</f>
        <v>15.4</v>
      </c>
      <c r="P15">
        <f>B15*K15</f>
        <v>5.6</v>
      </c>
      <c r="Q15">
        <f>B15*L15</f>
        <v>5.6</v>
      </c>
      <c r="R15">
        <v>1.5</v>
      </c>
    </row>
    <row r="16" spans="1:18" x14ac:dyDescent="0.25">
      <c r="A16">
        <v>12</v>
      </c>
      <c r="B16">
        <v>3</v>
      </c>
      <c r="C16" t="s">
        <v>42</v>
      </c>
      <c r="D16" t="s">
        <v>43</v>
      </c>
      <c r="E16" t="s">
        <v>45</v>
      </c>
      <c r="F16" s="5" t="s">
        <v>84</v>
      </c>
      <c r="G16" s="4" t="s">
        <v>85</v>
      </c>
      <c r="H16" t="s">
        <v>44</v>
      </c>
      <c r="I16" s="12">
        <v>805</v>
      </c>
      <c r="J16">
        <v>7.7</v>
      </c>
      <c r="K16">
        <v>2.8</v>
      </c>
      <c r="L16">
        <v>2.8</v>
      </c>
      <c r="M16">
        <v>2.59</v>
      </c>
      <c r="O16">
        <f t="shared" si="2"/>
        <v>23.1</v>
      </c>
      <c r="P16">
        <f t="shared" si="0"/>
        <v>8.3999999999999986</v>
      </c>
      <c r="Q16">
        <f t="shared" si="1"/>
        <v>7.77</v>
      </c>
      <c r="R16">
        <v>1</v>
      </c>
    </row>
    <row r="17" spans="1:18" x14ac:dyDescent="0.25">
      <c r="A17">
        <v>13</v>
      </c>
      <c r="B17">
        <v>1</v>
      </c>
      <c r="C17" t="s">
        <v>46</v>
      </c>
      <c r="D17" t="s">
        <v>47</v>
      </c>
      <c r="E17" t="s">
        <v>49</v>
      </c>
      <c r="F17" t="s">
        <v>50</v>
      </c>
      <c r="G17" s="1">
        <v>4273</v>
      </c>
      <c r="H17" t="s">
        <v>48</v>
      </c>
      <c r="I17" s="12"/>
      <c r="J17">
        <v>10</v>
      </c>
      <c r="K17">
        <v>8</v>
      </c>
      <c r="L17">
        <v>8</v>
      </c>
      <c r="M17">
        <v>8</v>
      </c>
      <c r="O17">
        <f t="shared" si="2"/>
        <v>10</v>
      </c>
      <c r="P17">
        <f t="shared" si="0"/>
        <v>8</v>
      </c>
      <c r="Q17">
        <f t="shared" si="1"/>
        <v>8</v>
      </c>
      <c r="R17">
        <v>12</v>
      </c>
    </row>
    <row r="18" spans="1:18" x14ac:dyDescent="0.25">
      <c r="A18">
        <v>15</v>
      </c>
      <c r="B18">
        <v>1</v>
      </c>
      <c r="C18" t="s">
        <v>51</v>
      </c>
      <c r="D18" t="s">
        <v>52</v>
      </c>
      <c r="E18" t="s">
        <v>54</v>
      </c>
      <c r="F18" t="s">
        <v>55</v>
      </c>
      <c r="G18" s="1" t="s">
        <v>56</v>
      </c>
      <c r="H18" t="s">
        <v>53</v>
      </c>
      <c r="I18" s="13" t="s">
        <v>88</v>
      </c>
      <c r="J18">
        <v>192.5</v>
      </c>
      <c r="K18">
        <v>178.5</v>
      </c>
      <c r="L18">
        <v>168.7</v>
      </c>
      <c r="M18">
        <v>162.4</v>
      </c>
      <c r="O18">
        <f t="shared" si="2"/>
        <v>192.5</v>
      </c>
      <c r="P18">
        <f t="shared" si="0"/>
        <v>178.5</v>
      </c>
      <c r="Q18">
        <f t="shared" si="1"/>
        <v>162.4</v>
      </c>
      <c r="R18">
        <v>85</v>
      </c>
    </row>
    <row r="19" spans="1:18" x14ac:dyDescent="0.25">
      <c r="A19">
        <v>16</v>
      </c>
      <c r="B19">
        <v>1</v>
      </c>
      <c r="C19" t="s">
        <v>57</v>
      </c>
      <c r="D19" t="s">
        <v>95</v>
      </c>
      <c r="E19" t="s">
        <v>96</v>
      </c>
      <c r="F19" t="s">
        <v>58</v>
      </c>
      <c r="G19" s="3" t="s">
        <v>99</v>
      </c>
      <c r="H19" t="s">
        <v>97</v>
      </c>
      <c r="I19" s="12" t="s">
        <v>98</v>
      </c>
      <c r="J19">
        <v>39.200000000000003</v>
      </c>
      <c r="K19">
        <v>25.48</v>
      </c>
      <c r="L19">
        <v>19.39</v>
      </c>
      <c r="M19">
        <v>11.06</v>
      </c>
      <c r="O19">
        <f t="shared" si="2"/>
        <v>39.200000000000003</v>
      </c>
      <c r="P19">
        <f t="shared" si="0"/>
        <v>25.48</v>
      </c>
      <c r="Q19">
        <f t="shared" si="1"/>
        <v>11.06</v>
      </c>
      <c r="R19">
        <v>25.48</v>
      </c>
    </row>
    <row r="20" spans="1:18" x14ac:dyDescent="0.25">
      <c r="A20">
        <v>17</v>
      </c>
      <c r="B20">
        <v>1</v>
      </c>
      <c r="C20" t="s">
        <v>59</v>
      </c>
      <c r="D20" t="s">
        <v>60</v>
      </c>
      <c r="E20" t="s">
        <v>62</v>
      </c>
      <c r="F20" t="s">
        <v>29</v>
      </c>
      <c r="G20" s="1">
        <v>61300211121</v>
      </c>
      <c r="H20" t="s">
        <v>61</v>
      </c>
      <c r="I20" s="12"/>
      <c r="J20">
        <v>8.4</v>
      </c>
      <c r="K20">
        <v>7.42</v>
      </c>
      <c r="L20">
        <v>6.3</v>
      </c>
      <c r="M20">
        <v>6.23</v>
      </c>
      <c r="O20">
        <f t="shared" si="2"/>
        <v>8.4</v>
      </c>
      <c r="P20">
        <f t="shared" si="0"/>
        <v>7.42</v>
      </c>
      <c r="Q20">
        <f t="shared" si="1"/>
        <v>6.23</v>
      </c>
      <c r="R20">
        <v>1</v>
      </c>
    </row>
    <row r="21" spans="1:18" ht="15.75" thickBot="1" x14ac:dyDescent="0.3">
      <c r="A21">
        <v>18</v>
      </c>
      <c r="B21">
        <v>2</v>
      </c>
      <c r="C21" t="s">
        <v>72</v>
      </c>
      <c r="D21" t="s">
        <v>67</v>
      </c>
      <c r="E21" t="s">
        <v>94</v>
      </c>
      <c r="F21" t="s">
        <v>34</v>
      </c>
      <c r="G21" s="4" t="s">
        <v>89</v>
      </c>
      <c r="J21">
        <v>13.3</v>
      </c>
      <c r="K21">
        <v>6.37</v>
      </c>
      <c r="L21">
        <v>6.37</v>
      </c>
      <c r="M21">
        <v>5.6</v>
      </c>
      <c r="O21">
        <f t="shared" si="2"/>
        <v>26.6</v>
      </c>
      <c r="P21">
        <f t="shared" si="0"/>
        <v>12.74</v>
      </c>
      <c r="Q21">
        <f t="shared" si="1"/>
        <v>11.2</v>
      </c>
      <c r="R21">
        <v>7</v>
      </c>
    </row>
    <row r="22" spans="1:18" ht="16.5" thickBot="1" x14ac:dyDescent="0.3">
      <c r="A22">
        <v>19</v>
      </c>
      <c r="B22">
        <v>1</v>
      </c>
      <c r="C22" t="s">
        <v>68</v>
      </c>
      <c r="D22" t="s">
        <v>69</v>
      </c>
      <c r="E22" t="s">
        <v>70</v>
      </c>
      <c r="F22" t="s">
        <v>34</v>
      </c>
      <c r="G22" t="s">
        <v>71</v>
      </c>
      <c r="J22" s="10">
        <v>42.7</v>
      </c>
      <c r="K22" s="10">
        <v>31.08</v>
      </c>
      <c r="L22" s="10">
        <v>27.02</v>
      </c>
      <c r="M22" s="10">
        <v>22.26</v>
      </c>
      <c r="O22">
        <f t="shared" si="2"/>
        <v>42.7</v>
      </c>
      <c r="P22">
        <f t="shared" si="0"/>
        <v>31.08</v>
      </c>
      <c r="Q22">
        <f t="shared" si="1"/>
        <v>22.26</v>
      </c>
      <c r="R22">
        <v>7</v>
      </c>
    </row>
    <row r="24" spans="1:18" x14ac:dyDescent="0.25">
      <c r="N24" s="11" t="s">
        <v>93</v>
      </c>
      <c r="O24" s="11">
        <f>SUM(O4:O22)</f>
        <v>525.4</v>
      </c>
      <c r="P24" s="11">
        <f t="shared" ref="P24:Q24" si="3">SUM(P4:P22)</f>
        <v>387.36</v>
      </c>
      <c r="Q24" s="11">
        <f t="shared" si="3"/>
        <v>325.89999999999998</v>
      </c>
      <c r="R24" s="14">
        <f>SUM(R4:R22)</f>
        <v>176.28</v>
      </c>
    </row>
  </sheetData>
  <mergeCells count="2">
    <mergeCell ref="A2:Q2"/>
    <mergeCell ref="A1:Q1"/>
  </mergeCells>
  <hyperlinks>
    <hyperlink ref="F5" r:id="rId1" display="http://www.mouser.in/vitramon/"/>
    <hyperlink ref="F4" r:id="rId2" display="http://www.mouser.in/vitramon/"/>
    <hyperlink ref="F16" r:id="rId3" display="http://www.mouser.in/murataelectronics/"/>
    <hyperlink ref="G8" r:id="rId4" display="http://www.mouser.in/ProductDetail/Kingbright/APT2012SGC/?qs=sGAEpiMZZMseGfSY3csMkeytxqHAv00AGb4ncJXLQok%3d"/>
    <hyperlink ref="G7" r:id="rId5" display="http://www.mouser.in/ProductDetail/Kingbright/APT2012YC/?qs=sGAEpiMZZMseGfSY3csMkeytxqHAv00AKvOaAyVdWVo%3d"/>
    <hyperlink ref="F12" r:id="rId6" display="http://www.mouser.in/fci/"/>
    <hyperlink ref="G10" r:id="rId7" display="https://www.sparkfun.com/static/rohs/"/>
    <hyperlink ref="G19" r:id="rId8" display="http://www.mouser.in/ProductDetail/Texas-Instruments/LP5907MFX-33-NOPB/?qs=sGAEpiMZZMtxga3Frp99ssdbdmlAwb6R"/>
    <hyperlink ref="F6" r:id="rId9" display="http://www.mouser.in/vitramon/"/>
    <hyperlink ref="F15" r:id="rId10" display="http://www.mouser.in/murataelectronics/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thingBot-Base_v1P0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bompella manohar</dc:creator>
  <cp:lastModifiedBy>bompella manohar</cp:lastModifiedBy>
  <dcterms:created xsi:type="dcterms:W3CDTF">2016-12-18T11:39:47Z</dcterms:created>
  <dcterms:modified xsi:type="dcterms:W3CDTF">2016-12-29T06:15:03Z</dcterms:modified>
</cp:coreProperties>
</file>