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Relay_shield" sheetId="1" r:id="rId1"/>
  </sheets>
  <calcPr calcId="145621"/>
</workbook>
</file>

<file path=xl/calcChain.xml><?xml version="1.0" encoding="utf-8"?>
<calcChain xmlns="http://schemas.openxmlformats.org/spreadsheetml/2006/main">
  <c r="Q24" i="1" l="1"/>
  <c r="P24" i="1"/>
  <c r="O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</calcChain>
</file>

<file path=xl/sharedStrings.xml><?xml version="1.0" encoding="utf-8"?>
<sst xmlns="http://schemas.openxmlformats.org/spreadsheetml/2006/main" count="118" uniqueCount="90">
  <si>
    <t>Reference</t>
  </si>
  <si>
    <t xml:space="preserve">D1 D2 </t>
  </si>
  <si>
    <t>YELLOW</t>
  </si>
  <si>
    <t>LEDs:LED_0805</t>
  </si>
  <si>
    <t xml:space="preserve">D3 D4 </t>
  </si>
  <si>
    <t>znr diode</t>
  </si>
  <si>
    <t>Diodes_ThroughHole:D_5W_P10.16mm_Horizontal</t>
  </si>
  <si>
    <t xml:space="preserve">P1 </t>
  </si>
  <si>
    <t>MEGA_PIN_MAPING</t>
  </si>
  <si>
    <t>Pin_Headers:Pin_Header_Straight_1x12_Pitch2.54mm</t>
  </si>
  <si>
    <t xml:space="preserve">P2 </t>
  </si>
  <si>
    <t>RELAY_2_PIN_HEADER</t>
  </si>
  <si>
    <t xml:space="preserve">P3 </t>
  </si>
  <si>
    <t>5V_TO_RELAY_VCC_CONN</t>
  </si>
  <si>
    <t>Pin_Headers:Pin_Header_Straight_1x02_Pitch2.54mm</t>
  </si>
  <si>
    <t xml:space="preserve">P4 </t>
  </si>
  <si>
    <t>RELAY_1_PIN_HEADER</t>
  </si>
  <si>
    <t xml:space="preserve">P5 </t>
  </si>
  <si>
    <t>RELAY_2_CON</t>
  </si>
  <si>
    <t xml:space="preserve">P6 </t>
  </si>
  <si>
    <t>RELAY_1_CON</t>
  </si>
  <si>
    <t xml:space="preserve">P7 </t>
  </si>
  <si>
    <t>EXT_PWR</t>
  </si>
  <si>
    <t xml:space="preserve">Q1 Q2 </t>
  </si>
  <si>
    <t>MMBT3904</t>
  </si>
  <si>
    <t>TO_SOT_Packages_SMD:SOT-23</t>
  </si>
  <si>
    <t xml:space="preserve">R1 R2 </t>
  </si>
  <si>
    <t>1K</t>
  </si>
  <si>
    <t>Resistors_SMD:R_0805_HandSoldering</t>
  </si>
  <si>
    <t xml:space="preserve">R3 R4 </t>
  </si>
  <si>
    <t>510E</t>
  </si>
  <si>
    <t>relays:Songle_SRS-03VDC-SL</t>
  </si>
  <si>
    <t xml:space="preserve">U1 </t>
  </si>
  <si>
    <t>ARDUINO_MEGA_SHIELD</t>
  </si>
  <si>
    <t>Arduino:ARDUINO_MEGA_SHIELD</t>
  </si>
  <si>
    <t xml:space="preserve">U2 U3 </t>
  </si>
  <si>
    <t>LTV-817</t>
  </si>
  <si>
    <t>PC817:DIL04</t>
  </si>
  <si>
    <t>Connectors:gmkds_3-3-5,08</t>
  </si>
  <si>
    <t>Connectors:gmkds_3-2-5,08</t>
  </si>
  <si>
    <t>BILL OF MATERIALS</t>
  </si>
  <si>
    <t>Item</t>
  </si>
  <si>
    <t>Quantity</t>
  </si>
  <si>
    <t>Value</t>
  </si>
  <si>
    <t>DESC</t>
  </si>
  <si>
    <t>MFG_NAME</t>
  </si>
  <si>
    <t>MPN</t>
  </si>
  <si>
    <t xml:space="preserve">Package
</t>
  </si>
  <si>
    <t>Footprint</t>
  </si>
  <si>
    <t>10 PCB</t>
  </si>
  <si>
    <t>100 PCB</t>
  </si>
  <si>
    <t>1000 PCB</t>
  </si>
  <si>
    <t>songle 5v relay</t>
  </si>
  <si>
    <t>Yellow led for Relay trigger indication</t>
  </si>
  <si>
    <t>Kingbright</t>
  </si>
  <si>
    <t>AP2012SRCPRV</t>
  </si>
  <si>
    <t>Worth Elektronic</t>
  </si>
  <si>
    <t>Bipolar Transistors - BJT SOT-23 NPN GEN PUR</t>
  </si>
  <si>
    <t>Fairchild Semiconductor</t>
  </si>
  <si>
    <t>SMD SOT-23</t>
  </si>
  <si>
    <t>Current Sense Resistors - SMD 0805 0.002ohm 1% AEC-Q200</t>
  </si>
  <si>
    <t>ROHM Semiconductor</t>
  </si>
  <si>
    <t>PMR10EZPFV2L00</t>
  </si>
  <si>
    <t>Songle</t>
  </si>
  <si>
    <t>SRD-03VDC-SL-C</t>
  </si>
  <si>
    <t>TH</t>
  </si>
  <si>
    <t>Phoenix Contact</t>
  </si>
  <si>
    <t>DNM</t>
  </si>
  <si>
    <t>4 PIN DIP PHOTOTRANSISTOR PHOTOCOUPLER (PC817 OR FL817)</t>
  </si>
  <si>
    <t>Sharp Microelectronics</t>
  </si>
  <si>
    <t>PC81711NIP0X</t>
  </si>
  <si>
    <t>Vishay Semiconductors</t>
  </si>
  <si>
    <t>1N5257B-TR</t>
  </si>
  <si>
    <t>Zener Diodes 33 Volt 0.5 Watt</t>
  </si>
  <si>
    <t xml:space="preserve">thingShield-Relay v1.0 </t>
  </si>
  <si>
    <t>Dual row stackble female headers 18x2</t>
  </si>
  <si>
    <t>SchmartBoard</t>
  </si>
  <si>
    <t>920-0103-01</t>
  </si>
  <si>
    <t>single row stackble female headers 8x1</t>
  </si>
  <si>
    <t>SparkFun</t>
  </si>
  <si>
    <t>PRT-11376</t>
  </si>
  <si>
    <t>single row stackble female headers 10x1</t>
  </si>
  <si>
    <t>1X12 2.54 mm Male TH Straight</t>
  </si>
  <si>
    <t>1X2 2.54 mm Male TH Straight</t>
  </si>
  <si>
    <t>3 Pin Screw Connector 5.08mm</t>
  </si>
  <si>
    <t>2 Pin Screw Connector 5.08mm</t>
  </si>
  <si>
    <t>RELAY_1,  RELAY_2</t>
  </si>
  <si>
    <t xml:space="preserve">RL1 ,RL2 </t>
  </si>
  <si>
    <r>
      <t>arduino mega shield(</t>
    </r>
    <r>
      <rPr>
        <b/>
        <sz val="11"/>
        <color theme="1"/>
        <rFont val="Calibri"/>
        <family val="2"/>
        <scheme val="minor"/>
      </rPr>
      <t>DNM</t>
    </r>
    <r>
      <rPr>
        <sz val="11"/>
        <color theme="1"/>
        <rFont val="Calibri"/>
        <family val="2"/>
        <scheme val="minor"/>
      </rPr>
      <t>)</t>
    </r>
  </si>
  <si>
    <t>TOTAL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</si>
</sst>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6.4"/>
      <color rgb="FF000000"/>
      <name val="Calibri"/>
      <family val="2"/>
    </font>
    <font>
      <sz val="12.1"/>
      <color rgb="FF000000"/>
      <name val="Calibri"/>
      <family val="2"/>
    </font>
    <font>
      <sz val="10"/>
      <color theme="1"/>
      <name val="Calibri"/>
      <family val="2"/>
    </font>
    <font>
      <sz val="12.1"/>
      <color theme="1"/>
      <name val="Calibri"/>
      <family val="2"/>
    </font>
    <font>
      <sz val="2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9"/>
      <color rgb="FF333333"/>
      <name val="Arial"/>
      <family val="2"/>
    </font>
    <font>
      <sz val="9"/>
      <color rgb="FF004B85"/>
      <name val="Arial"/>
      <family val="2"/>
    </font>
    <font>
      <sz val="9"/>
      <color rgb="FF000000"/>
      <name val="Arial"/>
      <family val="2"/>
    </font>
    <font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6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25" fillId="0" borderId="0" xfId="0" applyFont="1"/>
    <xf numFmtId="0" fontId="0" fillId="0" borderId="0" xfId="0"/>
    <xf numFmtId="0" fontId="20" fillId="35" borderId="10" xfId="0" applyFont="1" applyFill="1" applyBorder="1"/>
    <xf numFmtId="0" fontId="20" fillId="35" borderId="10" xfId="0" applyFont="1" applyFill="1" applyBorder="1" applyAlignment="1"/>
    <xf numFmtId="0" fontId="21" fillId="35" borderId="10" xfId="0" applyFont="1" applyFill="1" applyBorder="1" applyAlignment="1">
      <alignment horizontal="left" wrapText="1"/>
    </xf>
    <xf numFmtId="0" fontId="18" fillId="35" borderId="10" xfId="0" applyFont="1" applyFill="1" applyBorder="1" applyAlignment="1">
      <alignment wrapText="1"/>
    </xf>
    <xf numFmtId="0" fontId="20" fillId="0" borderId="10" xfId="0" applyFont="1" applyBorder="1" applyAlignment="1">
      <alignment horizontal="right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0" fontId="21" fillId="35" borderId="10" xfId="0" applyFont="1" applyFill="1" applyBorder="1" applyAlignment="1">
      <alignment horizontal="right" wrapText="1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0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29" fillId="0" borderId="0" xfId="42" applyFont="1" applyAlignment="1">
      <alignment vertical="center" wrapText="1"/>
    </xf>
    <xf numFmtId="0" fontId="0" fillId="36" borderId="0" xfId="0" applyFill="1"/>
    <xf numFmtId="0" fontId="20" fillId="36" borderId="0" xfId="0" applyFont="1" applyFill="1" applyBorder="1"/>
    <xf numFmtId="0" fontId="0" fillId="36" borderId="0" xfId="0" applyFill="1" applyBorder="1" applyAlignment="1">
      <alignment horizontal="left"/>
    </xf>
    <xf numFmtId="0" fontId="20" fillId="0" borderId="10" xfId="0" applyFont="1" applyBorder="1" applyAlignment="1">
      <alignment horizontal="right"/>
    </xf>
    <xf numFmtId="0" fontId="22" fillId="0" borderId="10" xfId="0" applyFont="1" applyBorder="1" applyAlignment="1">
      <alignment horizontal="right" wrapText="1"/>
    </xf>
    <xf numFmtId="0" fontId="24" fillId="0" borderId="0" xfId="42"/>
    <xf numFmtId="0" fontId="24" fillId="0" borderId="0" xfId="42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Fill="1" applyBorder="1"/>
    <xf numFmtId="0" fontId="23" fillId="33" borderId="11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wrapText="1"/>
    </xf>
    <xf numFmtId="0" fontId="23" fillId="33" borderId="13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in/sparkfun/" TargetMode="External"/><Relationship Id="rId3" Type="http://schemas.openxmlformats.org/officeDocument/2006/relationships/hyperlink" Target="http://www.mouser.in/Phoenix-Contact/" TargetMode="External"/><Relationship Id="rId7" Type="http://schemas.openxmlformats.org/officeDocument/2006/relationships/hyperlink" Target="http://www.mouser.in/schmartboard/" TargetMode="External"/><Relationship Id="rId2" Type="http://schemas.openxmlformats.org/officeDocument/2006/relationships/hyperlink" Target="http://www.mouser.in/Phoenix-Contact/" TargetMode="External"/><Relationship Id="rId1" Type="http://schemas.openxmlformats.org/officeDocument/2006/relationships/hyperlink" Target="http://www.mouser.in/Phoenix-Contact/" TargetMode="External"/><Relationship Id="rId6" Type="http://schemas.openxmlformats.org/officeDocument/2006/relationships/hyperlink" Target="http://www.mouser.in/vishaysemiconductors/" TargetMode="External"/><Relationship Id="rId5" Type="http://schemas.openxmlformats.org/officeDocument/2006/relationships/hyperlink" Target="http://www.mouser.in/ProductDetail/Sharp-Microelectronics/PC81711NIP0X/?qs=sGAEpiMZZMtt1NDYJdFZeKr6f6WqZ7G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ouser.in/Sharpsma" TargetMode="External"/><Relationship Id="rId9" Type="http://schemas.openxmlformats.org/officeDocument/2006/relationships/hyperlink" Target="http://www.mouser.in/sparkf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workbookViewId="0">
      <selection activeCell="E23" sqref="E23"/>
    </sheetView>
  </sheetViews>
  <sheetFormatPr defaultRowHeight="15" x14ac:dyDescent="0.25"/>
  <cols>
    <col min="1" max="1" width="8.7109375" customWidth="1"/>
    <col min="4" max="4" width="24.42578125" customWidth="1"/>
    <col min="5" max="5" width="62.28515625" customWidth="1"/>
    <col min="6" max="6" width="22.7109375" customWidth="1"/>
    <col min="7" max="7" width="19.5703125" customWidth="1"/>
    <col min="8" max="8" width="15.28515625" customWidth="1"/>
    <col min="9" max="9" width="49.42578125" customWidth="1"/>
    <col min="10" max="10" width="12" customWidth="1"/>
    <col min="11" max="11" width="14.42578125" customWidth="1"/>
    <col min="12" max="12" width="13.28515625" customWidth="1"/>
    <col min="13" max="13" width="13.42578125" customWidth="1"/>
    <col min="14" max="14" width="14.140625" customWidth="1"/>
    <col min="15" max="15" width="17.140625" customWidth="1"/>
    <col min="16" max="16" width="12.5703125" customWidth="1"/>
    <col min="17" max="17" width="13.85546875" customWidth="1"/>
  </cols>
  <sheetData>
    <row r="1" spans="1:17" s="1" customFormat="1" ht="15.75" thickBot="1" x14ac:dyDescent="0.3"/>
    <row r="2" spans="1:17" s="1" customFormat="1" ht="30.75" thickBot="1" x14ac:dyDescent="0.45">
      <c r="A2" s="28" t="s">
        <v>74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s="1" customFormat="1" ht="34.5" thickBot="1" x14ac:dyDescent="0.55000000000000004">
      <c r="A3" s="31" t="s">
        <v>40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6.5" thickBot="1" x14ac:dyDescent="0.3">
      <c r="A4" s="4" t="s">
        <v>41</v>
      </c>
      <c r="B4" s="4" t="s">
        <v>42</v>
      </c>
      <c r="C4" s="4" t="s">
        <v>0</v>
      </c>
      <c r="D4" s="4" t="s">
        <v>43</v>
      </c>
      <c r="E4" s="4" t="s">
        <v>44</v>
      </c>
      <c r="F4" s="4" t="s">
        <v>45</v>
      </c>
      <c r="G4" s="4" t="s">
        <v>46</v>
      </c>
      <c r="H4" s="5" t="s">
        <v>47</v>
      </c>
      <c r="I4" s="4" t="s">
        <v>48</v>
      </c>
      <c r="J4" s="11">
        <v>1</v>
      </c>
      <c r="K4" s="6">
        <v>100</v>
      </c>
      <c r="L4" s="6">
        <v>500</v>
      </c>
      <c r="M4" s="6">
        <v>1000</v>
      </c>
      <c r="N4" s="7"/>
      <c r="O4" s="6" t="s">
        <v>49</v>
      </c>
      <c r="P4" s="6" t="s">
        <v>50</v>
      </c>
      <c r="Q4" s="6" t="s">
        <v>51</v>
      </c>
    </row>
    <row r="5" spans="1:17" ht="16.5" thickBot="1" x14ac:dyDescent="0.3">
      <c r="A5">
        <v>1</v>
      </c>
      <c r="B5" s="3">
        <v>2</v>
      </c>
      <c r="C5" s="3" t="s">
        <v>1</v>
      </c>
      <c r="D5" s="3" t="s">
        <v>2</v>
      </c>
      <c r="E5" s="2" t="s">
        <v>53</v>
      </c>
      <c r="F5" s="9" t="s">
        <v>54</v>
      </c>
      <c r="G5" s="10" t="s">
        <v>55</v>
      </c>
      <c r="H5">
        <v>805</v>
      </c>
      <c r="I5" s="3" t="s">
        <v>3</v>
      </c>
      <c r="J5" s="23">
        <v>7.7</v>
      </c>
      <c r="K5" s="23">
        <v>2.8</v>
      </c>
      <c r="L5" s="23">
        <v>2.8</v>
      </c>
      <c r="M5" s="23">
        <v>2.59</v>
      </c>
      <c r="O5">
        <f>B5*J5</f>
        <v>15.4</v>
      </c>
      <c r="P5">
        <f>B5*K5</f>
        <v>5.6</v>
      </c>
      <c r="Q5">
        <f>B5*M5</f>
        <v>5.18</v>
      </c>
    </row>
    <row r="6" spans="1:17" ht="15.75" thickBot="1" x14ac:dyDescent="0.3">
      <c r="A6">
        <v>2</v>
      </c>
      <c r="B6" s="3">
        <v>2</v>
      </c>
      <c r="C6" s="3" t="s">
        <v>4</v>
      </c>
      <c r="D6" s="3" t="s">
        <v>5</v>
      </c>
      <c r="E6" s="12" t="s">
        <v>73</v>
      </c>
      <c r="F6" s="25" t="s">
        <v>71</v>
      </c>
      <c r="G6" s="26" t="s">
        <v>72</v>
      </c>
      <c r="H6" t="s">
        <v>65</v>
      </c>
      <c r="I6" s="3" t="s">
        <v>6</v>
      </c>
      <c r="J6">
        <v>11.2</v>
      </c>
      <c r="K6">
        <v>4.13</v>
      </c>
      <c r="L6">
        <v>3.43</v>
      </c>
      <c r="M6">
        <v>2.31</v>
      </c>
      <c r="O6" s="3">
        <f t="shared" ref="O6:O22" si="0">B6*J6</f>
        <v>22.4</v>
      </c>
      <c r="P6" s="3">
        <f t="shared" ref="P6:P22" si="1">B6*K6</f>
        <v>8.26</v>
      </c>
      <c r="Q6" s="3">
        <f t="shared" ref="Q6:Q22" si="2">B6*M6</f>
        <v>4.62</v>
      </c>
    </row>
    <row r="7" spans="1:17" ht="16.5" thickBot="1" x14ac:dyDescent="0.3">
      <c r="A7" s="3">
        <v>3</v>
      </c>
      <c r="B7" s="3">
        <v>1</v>
      </c>
      <c r="C7" s="3" t="s">
        <v>7</v>
      </c>
      <c r="D7" s="3" t="s">
        <v>8</v>
      </c>
      <c r="E7" s="2" t="s">
        <v>82</v>
      </c>
      <c r="F7" s="9" t="s">
        <v>56</v>
      </c>
      <c r="G7" s="10">
        <v>61300211121</v>
      </c>
      <c r="I7" s="3" t="s">
        <v>9</v>
      </c>
      <c r="J7" s="22">
        <v>8.4</v>
      </c>
      <c r="K7" s="22">
        <v>7.42</v>
      </c>
      <c r="L7" s="22">
        <v>6.3</v>
      </c>
      <c r="M7" s="22">
        <v>6.23</v>
      </c>
      <c r="O7" s="3">
        <f t="shared" si="0"/>
        <v>8.4</v>
      </c>
      <c r="P7" s="3">
        <f t="shared" si="1"/>
        <v>7.42</v>
      </c>
      <c r="Q7" s="3">
        <f t="shared" si="2"/>
        <v>6.23</v>
      </c>
    </row>
    <row r="8" spans="1:17" ht="16.5" thickBot="1" x14ac:dyDescent="0.3">
      <c r="A8" s="3">
        <v>4</v>
      </c>
      <c r="B8" s="3">
        <v>1</v>
      </c>
      <c r="C8" s="3" t="s">
        <v>10</v>
      </c>
      <c r="D8" s="3" t="s">
        <v>11</v>
      </c>
      <c r="E8" s="2" t="s">
        <v>82</v>
      </c>
      <c r="F8" s="9" t="s">
        <v>56</v>
      </c>
      <c r="G8" s="10">
        <v>61300211121</v>
      </c>
      <c r="I8" s="3" t="s">
        <v>9</v>
      </c>
      <c r="J8" s="22">
        <v>8.4</v>
      </c>
      <c r="K8" s="22">
        <v>7.42</v>
      </c>
      <c r="L8" s="22">
        <v>6.3</v>
      </c>
      <c r="M8" s="22">
        <v>6.23</v>
      </c>
      <c r="O8" s="3">
        <f t="shared" si="0"/>
        <v>8.4</v>
      </c>
      <c r="P8" s="3">
        <f t="shared" si="1"/>
        <v>7.42</v>
      </c>
      <c r="Q8" s="3">
        <f t="shared" si="2"/>
        <v>6.23</v>
      </c>
    </row>
    <row r="9" spans="1:17" ht="16.5" thickBot="1" x14ac:dyDescent="0.3">
      <c r="A9" s="3">
        <v>5</v>
      </c>
      <c r="B9" s="3">
        <v>1</v>
      </c>
      <c r="C9" s="3" t="s">
        <v>12</v>
      </c>
      <c r="D9" s="3" t="s">
        <v>13</v>
      </c>
      <c r="E9" s="2" t="s">
        <v>83</v>
      </c>
      <c r="F9" s="9" t="s">
        <v>56</v>
      </c>
      <c r="G9" s="10">
        <v>61300211121</v>
      </c>
      <c r="I9" s="3" t="s">
        <v>14</v>
      </c>
      <c r="J9" s="22">
        <v>8.4</v>
      </c>
      <c r="K9" s="22">
        <v>7.42</v>
      </c>
      <c r="L9" s="22">
        <v>6.3</v>
      </c>
      <c r="M9" s="22">
        <v>6.23</v>
      </c>
      <c r="O9" s="3">
        <f t="shared" si="0"/>
        <v>8.4</v>
      </c>
      <c r="P9" s="3">
        <f t="shared" si="1"/>
        <v>7.42</v>
      </c>
      <c r="Q9" s="3">
        <f t="shared" si="2"/>
        <v>6.23</v>
      </c>
    </row>
    <row r="10" spans="1:17" ht="16.5" thickBot="1" x14ac:dyDescent="0.3">
      <c r="A10" s="3">
        <v>6</v>
      </c>
      <c r="B10" s="3">
        <v>1</v>
      </c>
      <c r="C10" s="3" t="s">
        <v>15</v>
      </c>
      <c r="D10" s="3" t="s">
        <v>16</v>
      </c>
      <c r="E10" s="2" t="s">
        <v>82</v>
      </c>
      <c r="F10" s="9" t="s">
        <v>56</v>
      </c>
      <c r="G10" s="10">
        <v>61300211121</v>
      </c>
      <c r="I10" s="3" t="s">
        <v>9</v>
      </c>
      <c r="J10" s="22">
        <v>8.4</v>
      </c>
      <c r="K10" s="22">
        <v>7.42</v>
      </c>
      <c r="L10" s="22">
        <v>6.3</v>
      </c>
      <c r="M10" s="22">
        <v>6.23</v>
      </c>
      <c r="O10" s="3">
        <f t="shared" si="0"/>
        <v>8.4</v>
      </c>
      <c r="P10" s="3">
        <f t="shared" si="1"/>
        <v>7.42</v>
      </c>
      <c r="Q10" s="3">
        <f t="shared" si="2"/>
        <v>6.23</v>
      </c>
    </row>
    <row r="11" spans="1:17" ht="15.75" x14ac:dyDescent="0.25">
      <c r="A11" s="3">
        <v>7</v>
      </c>
      <c r="B11" s="3">
        <v>1</v>
      </c>
      <c r="C11" s="3" t="s">
        <v>17</v>
      </c>
      <c r="D11" s="3" t="s">
        <v>18</v>
      </c>
      <c r="E11" s="17" t="s">
        <v>84</v>
      </c>
      <c r="F11" s="18" t="s">
        <v>66</v>
      </c>
      <c r="G11" s="15">
        <v>1729128</v>
      </c>
      <c r="H11" s="15" t="s">
        <v>65</v>
      </c>
      <c r="I11" s="3" t="s">
        <v>38</v>
      </c>
      <c r="J11" s="16">
        <v>69.3</v>
      </c>
      <c r="K11" s="16">
        <v>62.02</v>
      </c>
      <c r="L11" s="16">
        <v>53.48</v>
      </c>
      <c r="M11" s="16">
        <v>49.35</v>
      </c>
      <c r="O11" s="3">
        <f t="shared" si="0"/>
        <v>69.3</v>
      </c>
      <c r="P11" s="3">
        <f t="shared" si="1"/>
        <v>62.02</v>
      </c>
      <c r="Q11" s="3">
        <f t="shared" si="2"/>
        <v>49.35</v>
      </c>
    </row>
    <row r="12" spans="1:17" ht="15.75" x14ac:dyDescent="0.25">
      <c r="A12" s="3">
        <v>8</v>
      </c>
      <c r="B12" s="3">
        <v>1</v>
      </c>
      <c r="C12" s="3" t="s">
        <v>19</v>
      </c>
      <c r="D12" s="3" t="s">
        <v>20</v>
      </c>
      <c r="E12" s="17" t="s">
        <v>84</v>
      </c>
      <c r="F12" s="18" t="s">
        <v>66</v>
      </c>
      <c r="G12" s="15">
        <v>1729128</v>
      </c>
      <c r="H12" s="15" t="s">
        <v>65</v>
      </c>
      <c r="I12" s="3" t="s">
        <v>38</v>
      </c>
      <c r="J12" s="16">
        <v>69.3</v>
      </c>
      <c r="K12" s="16">
        <v>62.02</v>
      </c>
      <c r="L12" s="16">
        <v>53.48</v>
      </c>
      <c r="M12" s="16">
        <v>49.35</v>
      </c>
      <c r="O12" s="3">
        <f t="shared" si="0"/>
        <v>69.3</v>
      </c>
      <c r="P12" s="3">
        <f t="shared" si="1"/>
        <v>62.02</v>
      </c>
      <c r="Q12" s="3">
        <f t="shared" si="2"/>
        <v>49.35</v>
      </c>
    </row>
    <row r="13" spans="1:17" ht="15.75" x14ac:dyDescent="0.25">
      <c r="A13" s="3">
        <v>9</v>
      </c>
      <c r="B13" s="3">
        <v>1</v>
      </c>
      <c r="C13" s="3" t="s">
        <v>21</v>
      </c>
      <c r="D13" s="3" t="s">
        <v>22</v>
      </c>
      <c r="E13" s="17" t="s">
        <v>85</v>
      </c>
      <c r="F13" s="18" t="s">
        <v>66</v>
      </c>
      <c r="G13" s="15">
        <v>1729128</v>
      </c>
      <c r="H13" s="15" t="s">
        <v>65</v>
      </c>
      <c r="I13" s="3" t="s">
        <v>39</v>
      </c>
      <c r="J13" s="16">
        <v>69.3</v>
      </c>
      <c r="K13" s="16">
        <v>62.02</v>
      </c>
      <c r="L13" s="16">
        <v>53.48</v>
      </c>
      <c r="M13" s="16">
        <v>49.35</v>
      </c>
      <c r="O13" s="3">
        <f t="shared" si="0"/>
        <v>69.3</v>
      </c>
      <c r="P13" s="3">
        <f t="shared" si="1"/>
        <v>62.02</v>
      </c>
      <c r="Q13" s="3">
        <f t="shared" si="2"/>
        <v>49.35</v>
      </c>
    </row>
    <row r="14" spans="1:17" ht="16.5" thickBot="1" x14ac:dyDescent="0.3">
      <c r="A14" s="3">
        <v>10</v>
      </c>
      <c r="B14" s="3">
        <v>2</v>
      </c>
      <c r="C14" s="3" t="s">
        <v>23</v>
      </c>
      <c r="D14" s="3" t="s">
        <v>24</v>
      </c>
      <c r="E14" s="12" t="s">
        <v>57</v>
      </c>
      <c r="F14" s="13" t="s">
        <v>58</v>
      </c>
      <c r="G14" s="14" t="s">
        <v>24</v>
      </c>
      <c r="H14" s="15" t="s">
        <v>59</v>
      </c>
      <c r="I14" s="3" t="s">
        <v>25</v>
      </c>
      <c r="J14" s="16">
        <v>9.8000000000000007</v>
      </c>
      <c r="K14" s="16">
        <v>3.36</v>
      </c>
      <c r="L14" s="16">
        <v>3.36</v>
      </c>
      <c r="M14" s="16">
        <v>2.2400000000000002</v>
      </c>
      <c r="N14" s="3"/>
      <c r="O14" s="3">
        <f t="shared" si="0"/>
        <v>19.600000000000001</v>
      </c>
      <c r="P14" s="3">
        <f t="shared" si="1"/>
        <v>6.72</v>
      </c>
      <c r="Q14" s="3">
        <f t="shared" si="2"/>
        <v>4.4800000000000004</v>
      </c>
    </row>
    <row r="15" spans="1:17" ht="16.5" thickBot="1" x14ac:dyDescent="0.3">
      <c r="A15" s="3">
        <v>11</v>
      </c>
      <c r="B15" s="3">
        <v>2</v>
      </c>
      <c r="C15" s="3" t="s">
        <v>26</v>
      </c>
      <c r="D15" s="3" t="s">
        <v>27</v>
      </c>
      <c r="E15" s="9" t="s">
        <v>60</v>
      </c>
      <c r="F15" s="9" t="s">
        <v>61</v>
      </c>
      <c r="G15" s="10" t="s">
        <v>62</v>
      </c>
      <c r="H15" s="10">
        <v>805</v>
      </c>
      <c r="I15" s="3" t="s">
        <v>28</v>
      </c>
      <c r="J15" s="8">
        <v>7.7</v>
      </c>
      <c r="K15" s="8">
        <v>2.8</v>
      </c>
      <c r="L15" s="8">
        <v>2.8</v>
      </c>
      <c r="M15" s="8">
        <v>2.59</v>
      </c>
      <c r="O15" s="3">
        <f t="shared" si="0"/>
        <v>15.4</v>
      </c>
      <c r="P15" s="3">
        <f t="shared" si="1"/>
        <v>5.6</v>
      </c>
      <c r="Q15" s="3">
        <f t="shared" si="2"/>
        <v>5.18</v>
      </c>
    </row>
    <row r="16" spans="1:17" ht="16.5" thickBot="1" x14ac:dyDescent="0.3">
      <c r="A16" s="3">
        <v>12</v>
      </c>
      <c r="B16" s="3">
        <v>2</v>
      </c>
      <c r="C16" s="3" t="s">
        <v>29</v>
      </c>
      <c r="D16" s="3" t="s">
        <v>30</v>
      </c>
      <c r="E16" s="9" t="s">
        <v>60</v>
      </c>
      <c r="F16" s="9" t="s">
        <v>61</v>
      </c>
      <c r="G16" s="10" t="s">
        <v>62</v>
      </c>
      <c r="H16" s="10">
        <v>805</v>
      </c>
      <c r="I16" s="3" t="s">
        <v>28</v>
      </c>
      <c r="J16" s="8">
        <v>7.7</v>
      </c>
      <c r="K16" s="8">
        <v>2.8</v>
      </c>
      <c r="L16" s="8">
        <v>2.8</v>
      </c>
      <c r="M16" s="8">
        <v>2.59</v>
      </c>
      <c r="O16" s="3">
        <f t="shared" si="0"/>
        <v>15.4</v>
      </c>
      <c r="P16" s="3">
        <f t="shared" si="1"/>
        <v>5.6</v>
      </c>
      <c r="Q16" s="3">
        <f t="shared" si="2"/>
        <v>5.18</v>
      </c>
    </row>
    <row r="17" spans="1:17" ht="15.75" x14ac:dyDescent="0.25">
      <c r="A17" s="3">
        <v>13</v>
      </c>
      <c r="B17" s="3">
        <v>2</v>
      </c>
      <c r="C17" s="3" t="s">
        <v>87</v>
      </c>
      <c r="D17" s="3" t="s">
        <v>86</v>
      </c>
      <c r="E17" t="s">
        <v>52</v>
      </c>
      <c r="F17" s="17" t="s">
        <v>63</v>
      </c>
      <c r="G17" s="15" t="s">
        <v>64</v>
      </c>
      <c r="H17" s="15" t="s">
        <v>65</v>
      </c>
      <c r="I17" s="3" t="s">
        <v>31</v>
      </c>
      <c r="J17" s="16">
        <v>50</v>
      </c>
      <c r="K17" s="16">
        <v>40</v>
      </c>
      <c r="L17" s="16">
        <v>40</v>
      </c>
      <c r="M17" s="16">
        <v>30</v>
      </c>
      <c r="O17" s="3">
        <f t="shared" si="0"/>
        <v>100</v>
      </c>
      <c r="P17" s="3">
        <f t="shared" si="1"/>
        <v>80</v>
      </c>
      <c r="Q17" s="3">
        <f t="shared" si="2"/>
        <v>60</v>
      </c>
    </row>
    <row r="18" spans="1:17" s="19" customFormat="1" ht="15.75" x14ac:dyDescent="0.25">
      <c r="A18" s="3">
        <v>14</v>
      </c>
      <c r="B18" s="19">
        <v>1</v>
      </c>
      <c r="C18" s="19" t="s">
        <v>32</v>
      </c>
      <c r="D18" s="19" t="s">
        <v>33</v>
      </c>
      <c r="E18" s="19" t="s">
        <v>88</v>
      </c>
      <c r="F18" s="20" t="s">
        <v>67</v>
      </c>
      <c r="G18" s="19" t="s">
        <v>67</v>
      </c>
      <c r="H18" s="21" t="s">
        <v>67</v>
      </c>
      <c r="I18" s="19" t="s">
        <v>34</v>
      </c>
      <c r="O18" s="3">
        <f t="shared" si="0"/>
        <v>0</v>
      </c>
      <c r="P18" s="3">
        <f t="shared" si="1"/>
        <v>0</v>
      </c>
      <c r="Q18" s="3">
        <f t="shared" si="2"/>
        <v>0</v>
      </c>
    </row>
    <row r="19" spans="1:17" ht="15.75" x14ac:dyDescent="0.25">
      <c r="A19" s="3">
        <v>15</v>
      </c>
      <c r="B19" s="3">
        <v>2</v>
      </c>
      <c r="C19" s="3" t="s">
        <v>35</v>
      </c>
      <c r="D19" s="3" t="s">
        <v>36</v>
      </c>
      <c r="E19" s="3" t="s">
        <v>68</v>
      </c>
      <c r="F19" s="24" t="s">
        <v>69</v>
      </c>
      <c r="G19" s="24" t="s">
        <v>70</v>
      </c>
      <c r="H19" t="s">
        <v>65</v>
      </c>
      <c r="I19" s="3" t="s">
        <v>37</v>
      </c>
      <c r="J19" s="16">
        <v>56.7</v>
      </c>
      <c r="K19" s="16">
        <v>31.5</v>
      </c>
      <c r="L19" s="16">
        <v>27</v>
      </c>
      <c r="M19" s="16">
        <v>25</v>
      </c>
      <c r="O19" s="3">
        <f t="shared" si="0"/>
        <v>113.4</v>
      </c>
      <c r="P19" s="3">
        <f t="shared" si="1"/>
        <v>63</v>
      </c>
      <c r="Q19" s="3">
        <f t="shared" si="2"/>
        <v>50</v>
      </c>
    </row>
    <row r="20" spans="1:17" ht="15.75" x14ac:dyDescent="0.25">
      <c r="A20" s="3">
        <v>16</v>
      </c>
      <c r="B20">
        <v>1</v>
      </c>
      <c r="E20" s="27" t="s">
        <v>75</v>
      </c>
      <c r="F20" s="25" t="s">
        <v>76</v>
      </c>
      <c r="G20" s="26" t="s">
        <v>77</v>
      </c>
      <c r="H20" s="27" t="s">
        <v>65</v>
      </c>
      <c r="J20" s="16">
        <v>350</v>
      </c>
      <c r="K20" s="16">
        <v>200</v>
      </c>
      <c r="L20" s="16">
        <v>150</v>
      </c>
      <c r="M20" s="16">
        <v>100</v>
      </c>
      <c r="O20" s="3">
        <f t="shared" si="0"/>
        <v>350</v>
      </c>
      <c r="P20" s="3">
        <f t="shared" si="1"/>
        <v>200</v>
      </c>
      <c r="Q20" s="3">
        <f t="shared" si="2"/>
        <v>100</v>
      </c>
    </row>
    <row r="21" spans="1:17" ht="15.75" x14ac:dyDescent="0.25">
      <c r="A21" s="3">
        <v>17</v>
      </c>
      <c r="B21">
        <v>5</v>
      </c>
      <c r="E21" s="27" t="s">
        <v>78</v>
      </c>
      <c r="F21" s="25" t="s">
        <v>79</v>
      </c>
      <c r="G21" s="26" t="s">
        <v>80</v>
      </c>
      <c r="H21" s="27" t="s">
        <v>65</v>
      </c>
      <c r="J21" s="16">
        <v>35</v>
      </c>
      <c r="K21" s="16">
        <v>20</v>
      </c>
      <c r="L21" s="16">
        <v>15</v>
      </c>
      <c r="M21" s="16">
        <v>10</v>
      </c>
      <c r="O21" s="3">
        <f t="shared" si="0"/>
        <v>175</v>
      </c>
      <c r="P21" s="3">
        <f t="shared" si="1"/>
        <v>100</v>
      </c>
      <c r="Q21" s="3">
        <f t="shared" si="2"/>
        <v>50</v>
      </c>
    </row>
    <row r="22" spans="1:17" ht="15.75" x14ac:dyDescent="0.25">
      <c r="A22" s="3">
        <v>18</v>
      </c>
      <c r="B22">
        <v>1</v>
      </c>
      <c r="E22" s="27" t="s">
        <v>81</v>
      </c>
      <c r="F22" s="25" t="s">
        <v>79</v>
      </c>
      <c r="G22" s="26" t="s">
        <v>80</v>
      </c>
      <c r="H22" s="27" t="s">
        <v>65</v>
      </c>
      <c r="J22" s="16">
        <v>35</v>
      </c>
      <c r="K22" s="16">
        <v>20</v>
      </c>
      <c r="L22" s="16">
        <v>15</v>
      </c>
      <c r="M22" s="16">
        <v>10</v>
      </c>
      <c r="O22" s="3">
        <f t="shared" si="0"/>
        <v>35</v>
      </c>
      <c r="P22" s="3">
        <f t="shared" si="1"/>
        <v>20</v>
      </c>
      <c r="Q22" s="3">
        <f t="shared" si="2"/>
        <v>10</v>
      </c>
    </row>
    <row r="23" spans="1:17" ht="15.75" thickBot="1" x14ac:dyDescent="0.3">
      <c r="A23" s="3"/>
    </row>
    <row r="24" spans="1:17" ht="16.5" thickBot="1" x14ac:dyDescent="0.3">
      <c r="A24" s="3"/>
      <c r="F24" s="9"/>
      <c r="G24" s="10"/>
      <c r="H24" s="10"/>
      <c r="N24" s="34" t="s">
        <v>89</v>
      </c>
      <c r="O24" s="34">
        <f>SUM(O5:O22)</f>
        <v>1103.0999999999999</v>
      </c>
      <c r="P24" s="34">
        <f>SUM(P5:P22)</f>
        <v>710.52</v>
      </c>
      <c r="Q24" s="34">
        <f>SUM(Q5:Q22)</f>
        <v>467.61</v>
      </c>
    </row>
    <row r="25" spans="1:17" ht="16.5" thickBot="1" x14ac:dyDescent="0.3">
      <c r="A25" s="3"/>
      <c r="I25" s="16"/>
      <c r="J25" s="16"/>
      <c r="K25" s="16"/>
      <c r="L25" s="16"/>
      <c r="M25" s="3"/>
      <c r="N25" s="8"/>
      <c r="O25" s="8"/>
      <c r="P25" s="8"/>
    </row>
    <row r="26" spans="1:17" x14ac:dyDescent="0.25">
      <c r="A26" s="3"/>
    </row>
    <row r="27" spans="1:17" ht="15.75" x14ac:dyDescent="0.25">
      <c r="A27" s="3"/>
      <c r="E27" s="17"/>
      <c r="F27" s="17"/>
      <c r="G27" s="15"/>
      <c r="H27" s="15"/>
      <c r="I27" s="16"/>
      <c r="J27" s="16"/>
      <c r="K27" s="16"/>
      <c r="L27" s="16"/>
    </row>
    <row r="28" spans="1:17" ht="15.75" x14ac:dyDescent="0.25">
      <c r="A28" s="3"/>
      <c r="E28" s="17"/>
      <c r="F28" s="18"/>
      <c r="G28" s="15"/>
      <c r="H28" s="15"/>
      <c r="I28" s="16"/>
      <c r="J28" s="16"/>
      <c r="K28" s="16"/>
      <c r="L28" s="16"/>
    </row>
    <row r="29" spans="1:17" x14ac:dyDescent="0.25">
      <c r="A29" s="3"/>
    </row>
    <row r="30" spans="1:17" x14ac:dyDescent="0.25">
      <c r="A30" s="3"/>
    </row>
    <row r="31" spans="1:17" x14ac:dyDescent="0.25">
      <c r="A31" s="3"/>
    </row>
    <row r="32" spans="1:17" x14ac:dyDescent="0.25">
      <c r="A32" s="3"/>
    </row>
  </sheetData>
  <mergeCells count="2">
    <mergeCell ref="A2:Q2"/>
    <mergeCell ref="A3:Q3"/>
  </mergeCells>
  <hyperlinks>
    <hyperlink ref="F11" r:id="rId1" display="http://www.mouser.in/Phoenix-Contact/"/>
    <hyperlink ref="F12" r:id="rId2" display="http://www.mouser.in/Phoenix-Contact/"/>
    <hyperlink ref="F13" r:id="rId3" display="http://www.mouser.in/Phoenix-Contact/"/>
    <hyperlink ref="F19" r:id="rId4" display="http://www.mouser.in/Sharpsma"/>
    <hyperlink ref="G19" r:id="rId5" display="http://www.mouser.in/ProductDetail/Sharp-Microelectronics/PC81711NIP0X/?qs=sGAEpiMZZMtt1NDYJdFZeKr6f6WqZ7Gd"/>
    <hyperlink ref="F6" r:id="rId6" display="http://www.mouser.in/vishaysemiconductors/"/>
    <hyperlink ref="F20" r:id="rId7" display="http://www.mouser.in/schmartboard/"/>
    <hyperlink ref="F21" r:id="rId8" display="http://www.mouser.in/sparkfun/"/>
    <hyperlink ref="F22" r:id="rId9" display="http://www.mouser.in/sparkfun/"/>
  </hyperlinks>
  <pageMargins left="0.7" right="0.7" top="0.75" bottom="0.75" header="0.3" footer="0.3"/>
  <pageSetup scale="54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Relay_shield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cp:lastPrinted>2017-04-19T08:15:51Z</cp:lastPrinted>
  <dcterms:created xsi:type="dcterms:W3CDTF">2017-04-18T14:26:31Z</dcterms:created>
  <dcterms:modified xsi:type="dcterms:W3CDTF">2017-05-04T06:20:47Z</dcterms:modified>
</cp:coreProperties>
</file>