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thingShield-Bots" sheetId="1" r:id="rId1"/>
  </sheets>
  <calcPr calcId="0"/>
</workbook>
</file>

<file path=xl/calcChain.xml><?xml version="1.0" encoding="utf-8"?>
<calcChain xmlns="http://schemas.openxmlformats.org/spreadsheetml/2006/main">
  <c r="Q31" i="1" l="1"/>
  <c r="P31" i="1"/>
  <c r="O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Q4" i="1"/>
  <c r="P4" i="1"/>
  <c r="O4" i="1"/>
</calcChain>
</file>

<file path=xl/sharedStrings.xml><?xml version="1.0" encoding="utf-8"?>
<sst xmlns="http://schemas.openxmlformats.org/spreadsheetml/2006/main" count="166" uniqueCount="115">
  <si>
    <t>Reference</t>
  </si>
  <si>
    <t xml:space="preserve">C1 C2 C5 C6 </t>
  </si>
  <si>
    <t>0.1uF</t>
  </si>
  <si>
    <t>Capacitors_SMD:C_0805_HandSoldering</t>
  </si>
  <si>
    <t xml:space="preserve">C11 C12 C13 C14 </t>
  </si>
  <si>
    <t>10uF</t>
  </si>
  <si>
    <t xml:space="preserve">C10 C3 C4 C7 C8 C9 </t>
  </si>
  <si>
    <t>1uF</t>
  </si>
  <si>
    <t xml:space="preserve">D1 D2 </t>
  </si>
  <si>
    <t>PWR</t>
  </si>
  <si>
    <t>LEDs:LED_0805</t>
  </si>
  <si>
    <t xml:space="preserve">P1 </t>
  </si>
  <si>
    <t>LEFT_CONN_02X08</t>
  </si>
  <si>
    <t>Pin_Headers:Pin_Header_Straight_2x08_Pitch2.54mm</t>
  </si>
  <si>
    <t xml:space="preserve">P10 </t>
  </si>
  <si>
    <t>JMPR_5V</t>
  </si>
  <si>
    <t>Pin_Headers:Pin_Header_Straight_1x03_Pitch2.54mm</t>
  </si>
  <si>
    <t xml:space="preserve">P11 </t>
  </si>
  <si>
    <t>RIGHT_CONN_02X08</t>
  </si>
  <si>
    <t xml:space="preserve">P2 </t>
  </si>
  <si>
    <t>RS232_JMPR_2</t>
  </si>
  <si>
    <t>Pin_Headers:Pin_Header_Straight_2x02_Pitch2.54mm</t>
  </si>
  <si>
    <t xml:space="preserve">P3 </t>
  </si>
  <si>
    <t>RS232_JMPR_1</t>
  </si>
  <si>
    <t xml:space="preserve">P5 </t>
  </si>
  <si>
    <t>CONN_COM</t>
  </si>
  <si>
    <t xml:space="preserve">P6 </t>
  </si>
  <si>
    <t>JMPR_3V3</t>
  </si>
  <si>
    <t xml:space="preserve">P7 </t>
  </si>
  <si>
    <t>PWR_CONN</t>
  </si>
  <si>
    <t xml:space="preserve">P8 </t>
  </si>
  <si>
    <t>CNT-RJ45_10PIN</t>
  </si>
  <si>
    <t>conn-io:RJ45_18.7 X 15.84</t>
  </si>
  <si>
    <t xml:space="preserve">R1 R2 </t>
  </si>
  <si>
    <t>10K</t>
  </si>
  <si>
    <t>Resistors_SMD:R_0805_HandSoldering</t>
  </si>
  <si>
    <t xml:space="preserve">R3 R4 </t>
  </si>
  <si>
    <t>1K</t>
  </si>
  <si>
    <t xml:space="preserve">R5 R6 </t>
  </si>
  <si>
    <t>0E</t>
  </si>
  <si>
    <t xml:space="preserve">U1 </t>
  </si>
  <si>
    <t>ARDUINO_MEGA_SHIELD</t>
  </si>
  <si>
    <t>Arduino:ARDUINO_MEGA_SHIELD</t>
  </si>
  <si>
    <t xml:space="preserve">U2 U5 </t>
  </si>
  <si>
    <t>TXB0108</t>
  </si>
  <si>
    <t>smt-sop:SSOP-20_4.4x6.5mm_Pitch0.65mm_longPads</t>
  </si>
  <si>
    <t xml:space="preserve">U3 </t>
  </si>
  <si>
    <t>MAX232</t>
  </si>
  <si>
    <t>Housings_SOIC:SOIC-16_3.9x9.9mm_Pitch1.27mm</t>
  </si>
  <si>
    <t xml:space="preserve">U4 </t>
  </si>
  <si>
    <t>XBEE_MODULE</t>
  </si>
  <si>
    <t>Xbee:XBee_Socket_without_Jtag</t>
  </si>
  <si>
    <t xml:space="preserve">U6 </t>
  </si>
  <si>
    <t>LM1117-3.3</t>
  </si>
  <si>
    <t>TO_SOT_Packages_SMD:SOT-223</t>
  </si>
  <si>
    <t xml:space="preserve">U7 </t>
  </si>
  <si>
    <t>LM1117-5.0</t>
  </si>
  <si>
    <t>BILL OF MATERIALS</t>
  </si>
  <si>
    <t>Item</t>
  </si>
  <si>
    <t>Quantity</t>
  </si>
  <si>
    <t>Value</t>
  </si>
  <si>
    <t>DESC</t>
  </si>
  <si>
    <t>MFG_NAME</t>
  </si>
  <si>
    <t>MPN</t>
  </si>
  <si>
    <t xml:space="preserve">Package
</t>
  </si>
  <si>
    <t>Footprint</t>
  </si>
  <si>
    <t>10 PCB</t>
  </si>
  <si>
    <t>100 PCB</t>
  </si>
  <si>
    <t>1000 PCB</t>
  </si>
  <si>
    <t>Connectors:gmkds_3-3-5,08</t>
  </si>
  <si>
    <t>Connectors:gmkds_3-2-5,08</t>
  </si>
  <si>
    <t xml:space="preserve">thingShield-Bot v1.0 </t>
  </si>
  <si>
    <t>CAPACITOR, CERAMIC X7R, 15nF, 50V, -10%/+10%, -55DEGC/+125DEGC, 0805, SMD</t>
  </si>
  <si>
    <t>Murata</t>
  </si>
  <si>
    <t>GRM219R71H153KA01D</t>
  </si>
  <si>
    <t>Yellow led for Relay trigger indication</t>
  </si>
  <si>
    <t>Kingbright</t>
  </si>
  <si>
    <t>AP2012SRCPRV</t>
  </si>
  <si>
    <t>DNM</t>
  </si>
  <si>
    <t>Current Sense Resistors - SMD 0805 0.002ohm 1% AEC-Q200</t>
  </si>
  <si>
    <t>ROHM Semiconductor</t>
  </si>
  <si>
    <t>PMR10EZPFV2L00</t>
  </si>
  <si>
    <t>Phoenix Contact</t>
  </si>
  <si>
    <t>TH</t>
  </si>
  <si>
    <t>2 Pin Screw Connector 5.08mm Pitch</t>
  </si>
  <si>
    <t>3 Pin Screw Connector 5.08mm Pitch</t>
  </si>
  <si>
    <t>2x08 2.54mm dual row straight TH pin headers</t>
  </si>
  <si>
    <t>TE Connectivity / AMP</t>
  </si>
  <si>
    <t>2-826925-0</t>
  </si>
  <si>
    <t>1x03 2.54mm single row straight TH pin header</t>
  </si>
  <si>
    <t>Worth Elektronic</t>
  </si>
  <si>
    <t>2x02 2.54mm dual row straight TH pin headers</t>
  </si>
  <si>
    <t>Xbee_module_headers</t>
  </si>
  <si>
    <t>1x10 2.0mm Female Header TH</t>
  </si>
  <si>
    <t>Harwin</t>
  </si>
  <si>
    <t>M22-2510205</t>
  </si>
  <si>
    <t>Dual row stackble female headers 18x2</t>
  </si>
  <si>
    <t>SchmartBoard</t>
  </si>
  <si>
    <t>920-0103-01</t>
  </si>
  <si>
    <t>single row stackble female headers 8x1</t>
  </si>
  <si>
    <t>SparkFun</t>
  </si>
  <si>
    <t>PRT-11376</t>
  </si>
  <si>
    <t>single row stackble female headers 10x1</t>
  </si>
  <si>
    <t>TXB0108PWR</t>
  </si>
  <si>
    <t>Texas Instruments</t>
  </si>
  <si>
    <t>Translation - Voltage Levels 8-Bit Bi-directional V-Level Translator</t>
  </si>
  <si>
    <t>MAX232CSE+</t>
  </si>
  <si>
    <t>Maxim Integrated</t>
  </si>
  <si>
    <t>RS-232 Interface IC 5V MultiCh RS-232 Driver/Receiver</t>
  </si>
  <si>
    <t>LM1117MP-3.3/NOPB</t>
  </si>
  <si>
    <t>LDO Voltage Regulators 800MA LDO LINEAR REG</t>
  </si>
  <si>
    <t>LM1117IMP-5.0/NOPB</t>
  </si>
  <si>
    <t>SMD</t>
  </si>
  <si>
    <t>Wurth Electronics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</si>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</sst>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Arial"/>
      <family val="2"/>
    </font>
    <font>
      <sz val="26.4"/>
      <color rgb="FF000000"/>
      <name val="Calibri"/>
      <family val="2"/>
    </font>
    <font>
      <sz val="12.1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.1"/>
      <color theme="1"/>
      <name val="Calibri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004B85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6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20" fillId="35" borderId="13" xfId="0" applyFont="1" applyFill="1" applyBorder="1"/>
    <xf numFmtId="0" fontId="21" fillId="35" borderId="13" xfId="0" applyFont="1" applyFill="1" applyBorder="1" applyAlignment="1">
      <alignment horizontal="right" wrapText="1"/>
    </xf>
    <xf numFmtId="0" fontId="21" fillId="35" borderId="13" xfId="0" applyFont="1" applyFill="1" applyBorder="1" applyAlignment="1">
      <alignment horizontal="left" wrapText="1"/>
    </xf>
    <xf numFmtId="0" fontId="22" fillId="35" borderId="13" xfId="0" applyFont="1" applyFill="1" applyBorder="1" applyAlignment="1">
      <alignment wrapText="1"/>
    </xf>
    <xf numFmtId="0" fontId="20" fillId="0" borderId="13" xfId="0" applyFont="1" applyBorder="1"/>
    <xf numFmtId="0" fontId="20" fillId="0" borderId="13" xfId="0" applyFont="1" applyBorder="1" applyAlignment="1">
      <alignment horizontal="right"/>
    </xf>
    <xf numFmtId="0" fontId="23" fillId="0" borderId="13" xfId="0" applyFont="1" applyBorder="1" applyAlignment="1">
      <alignment horizontal="right" wrapText="1"/>
    </xf>
    <xf numFmtId="0" fontId="20" fillId="35" borderId="13" xfId="0" applyFont="1" applyFill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23" fillId="0" borderId="13" xfId="0" applyFont="1" applyBorder="1" applyAlignment="1">
      <alignment horizontal="left" wrapText="1"/>
    </xf>
    <xf numFmtId="0" fontId="24" fillId="0" borderId="0" xfId="0" applyFont="1"/>
    <xf numFmtId="0" fontId="0" fillId="36" borderId="0" xfId="0" applyFill="1"/>
    <xf numFmtId="0" fontId="0" fillId="36" borderId="0" xfId="0" applyFill="1" applyAlignment="1">
      <alignment horizontal="left"/>
    </xf>
    <xf numFmtId="0" fontId="20" fillId="0" borderId="0" xfId="0" applyFont="1" applyFill="1" applyBorder="1"/>
    <xf numFmtId="0" fontId="26" fillId="0" borderId="0" xfId="42" applyFont="1" applyAlignment="1">
      <alignment vertical="center" wrapText="1"/>
    </xf>
    <xf numFmtId="0" fontId="20" fillId="0" borderId="0" xfId="0" applyFont="1" applyFill="1" applyBorder="1" applyAlignment="1">
      <alignment horizontal="right"/>
    </xf>
    <xf numFmtId="0" fontId="24" fillId="0" borderId="0" xfId="0" applyFont="1" applyFill="1" applyBorder="1"/>
    <xf numFmtId="0" fontId="27" fillId="0" borderId="0" xfId="0" applyFont="1"/>
    <xf numFmtId="0" fontId="28" fillId="0" borderId="0" xfId="0" applyFont="1" applyAlignment="1">
      <alignment vertical="center" wrapText="1"/>
    </xf>
    <xf numFmtId="0" fontId="0" fillId="0" borderId="0" xfId="0" applyFill="1" applyBorder="1" applyAlignment="1">
      <alignment horizontal="left"/>
    </xf>
    <xf numFmtId="0" fontId="28" fillId="0" borderId="0" xfId="0" applyFont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28" fillId="0" borderId="0" xfId="0" applyFont="1" applyAlignment="1">
      <alignment vertical="center" wrapText="1"/>
    </xf>
    <xf numFmtId="0" fontId="25" fillId="0" borderId="0" xfId="42" applyAlignment="1">
      <alignment vertical="center" wrapText="1"/>
    </xf>
    <xf numFmtId="0" fontId="29" fillId="0" borderId="0" xfId="0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in/Wurth-Electronics/" TargetMode="External"/><Relationship Id="rId3" Type="http://schemas.openxmlformats.org/officeDocument/2006/relationships/hyperlink" Target="http://www.mouser.in/schmartboard/" TargetMode="External"/><Relationship Id="rId7" Type="http://schemas.openxmlformats.org/officeDocument/2006/relationships/hyperlink" Target="http://www.mouser.in/maxim-integrated/" TargetMode="External"/><Relationship Id="rId2" Type="http://schemas.openxmlformats.org/officeDocument/2006/relationships/hyperlink" Target="http://www.mouser.in/Phoenix-Contact/" TargetMode="External"/><Relationship Id="rId1" Type="http://schemas.openxmlformats.org/officeDocument/2006/relationships/hyperlink" Target="http://www.mouser.in/Phoenix-Contact/" TargetMode="External"/><Relationship Id="rId6" Type="http://schemas.openxmlformats.org/officeDocument/2006/relationships/hyperlink" Target="http://www.mouser.in/Texas-Instruments/" TargetMode="External"/><Relationship Id="rId5" Type="http://schemas.openxmlformats.org/officeDocument/2006/relationships/hyperlink" Target="http://www.mouser.in/sparkfun/" TargetMode="External"/><Relationship Id="rId4" Type="http://schemas.openxmlformats.org/officeDocument/2006/relationships/hyperlink" Target="http://www.mouser.in/sparkf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E32" sqref="E32"/>
    </sheetView>
  </sheetViews>
  <sheetFormatPr defaultRowHeight="15" x14ac:dyDescent="0.25"/>
  <cols>
    <col min="3" max="3" width="22.42578125" customWidth="1"/>
    <col min="4" max="4" width="22.7109375" customWidth="1"/>
    <col min="5" max="5" width="80.7109375" customWidth="1"/>
    <col min="6" max="6" width="17.5703125" customWidth="1"/>
    <col min="7" max="7" width="23.85546875" customWidth="1"/>
    <col min="8" max="8" width="9.140625" style="16"/>
    <col min="9" max="9" width="56" customWidth="1"/>
    <col min="15" max="15" width="10.85546875" customWidth="1"/>
  </cols>
  <sheetData>
    <row r="1" spans="1:17" ht="30.75" thickBot="1" x14ac:dyDescent="0.45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34.5" thickBot="1" x14ac:dyDescent="0.55000000000000004">
      <c r="A2" s="4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6.5" thickBot="1" x14ac:dyDescent="0.3">
      <c r="A3" s="7" t="s">
        <v>58</v>
      </c>
      <c r="B3" s="7" t="s">
        <v>59</v>
      </c>
      <c r="C3" s="7" t="s">
        <v>0</v>
      </c>
      <c r="D3" s="7" t="s">
        <v>60</v>
      </c>
      <c r="E3" s="7" t="s">
        <v>61</v>
      </c>
      <c r="F3" s="7" t="s">
        <v>62</v>
      </c>
      <c r="G3" s="7" t="s">
        <v>63</v>
      </c>
      <c r="H3" s="14" t="s">
        <v>64</v>
      </c>
      <c r="I3" s="7" t="s">
        <v>65</v>
      </c>
      <c r="J3" s="8">
        <v>1</v>
      </c>
      <c r="K3" s="9">
        <v>100</v>
      </c>
      <c r="L3" s="9">
        <v>500</v>
      </c>
      <c r="M3" s="9">
        <v>1000</v>
      </c>
      <c r="N3" s="10"/>
      <c r="O3" s="9" t="s">
        <v>66</v>
      </c>
      <c r="P3" s="9" t="s">
        <v>67</v>
      </c>
      <c r="Q3" s="9" t="s">
        <v>68</v>
      </c>
    </row>
    <row r="4" spans="1:17" ht="18" customHeight="1" thickBot="1" x14ac:dyDescent="0.3">
      <c r="A4">
        <v>1</v>
      </c>
      <c r="B4">
        <v>4</v>
      </c>
      <c r="C4" t="s">
        <v>1</v>
      </c>
      <c r="D4" t="s">
        <v>2</v>
      </c>
      <c r="E4" s="11" t="s">
        <v>72</v>
      </c>
      <c r="F4" s="11" t="s">
        <v>73</v>
      </c>
      <c r="G4" s="17" t="s">
        <v>74</v>
      </c>
      <c r="H4" s="15">
        <v>805</v>
      </c>
      <c r="I4" t="s">
        <v>3</v>
      </c>
      <c r="J4" s="13">
        <v>7</v>
      </c>
      <c r="K4" s="13">
        <v>1.75</v>
      </c>
      <c r="L4" s="13">
        <v>1.54</v>
      </c>
      <c r="M4" s="13">
        <v>1.19</v>
      </c>
      <c r="O4">
        <f>B4*J4</f>
        <v>28</v>
      </c>
      <c r="P4">
        <f>B4*K4</f>
        <v>7</v>
      </c>
      <c r="Q4">
        <f>B4*M4</f>
        <v>4.76</v>
      </c>
    </row>
    <row r="5" spans="1:17" ht="20.25" customHeight="1" thickBot="1" x14ac:dyDescent="0.3">
      <c r="A5">
        <v>2</v>
      </c>
      <c r="B5">
        <v>4</v>
      </c>
      <c r="C5" t="s">
        <v>4</v>
      </c>
      <c r="D5" t="s">
        <v>5</v>
      </c>
      <c r="E5" s="11" t="s">
        <v>72</v>
      </c>
      <c r="F5" s="11" t="s">
        <v>73</v>
      </c>
      <c r="G5" s="17" t="s">
        <v>74</v>
      </c>
      <c r="H5" s="15">
        <v>805</v>
      </c>
      <c r="I5" t="s">
        <v>3</v>
      </c>
      <c r="J5" s="13">
        <v>7</v>
      </c>
      <c r="K5" s="13">
        <v>1.75</v>
      </c>
      <c r="L5" s="13">
        <v>1.54</v>
      </c>
      <c r="M5" s="13">
        <v>1.19</v>
      </c>
      <c r="O5" s="30">
        <f t="shared" ref="O5:O29" si="0">B5*J5</f>
        <v>28</v>
      </c>
      <c r="P5" s="30">
        <f t="shared" ref="P5:P29" si="1">B5*K5</f>
        <v>7</v>
      </c>
      <c r="Q5" s="30">
        <f t="shared" ref="Q5:Q29" si="2">B5*M5</f>
        <v>4.76</v>
      </c>
    </row>
    <row r="6" spans="1:17" ht="15.75" customHeight="1" thickBot="1" x14ac:dyDescent="0.3">
      <c r="A6">
        <v>3</v>
      </c>
      <c r="B6">
        <v>6</v>
      </c>
      <c r="C6" t="s">
        <v>6</v>
      </c>
      <c r="D6" t="s">
        <v>7</v>
      </c>
      <c r="E6" s="11" t="s">
        <v>72</v>
      </c>
      <c r="F6" s="11" t="s">
        <v>73</v>
      </c>
      <c r="G6" s="17" t="s">
        <v>74</v>
      </c>
      <c r="H6" s="15">
        <v>805</v>
      </c>
      <c r="I6" t="s">
        <v>3</v>
      </c>
      <c r="J6" s="13">
        <v>7</v>
      </c>
      <c r="K6" s="13">
        <v>1.75</v>
      </c>
      <c r="L6" s="13">
        <v>1.54</v>
      </c>
      <c r="M6" s="13">
        <v>1.19</v>
      </c>
      <c r="O6" s="30">
        <f t="shared" si="0"/>
        <v>42</v>
      </c>
      <c r="P6" s="30">
        <f t="shared" si="1"/>
        <v>10.5</v>
      </c>
      <c r="Q6" s="30">
        <f t="shared" si="2"/>
        <v>7.14</v>
      </c>
    </row>
    <row r="7" spans="1:17" ht="16.5" thickBot="1" x14ac:dyDescent="0.3">
      <c r="A7">
        <v>4</v>
      </c>
      <c r="B7">
        <v>2</v>
      </c>
      <c r="C7" t="s">
        <v>8</v>
      </c>
      <c r="D7" t="s">
        <v>9</v>
      </c>
      <c r="E7" s="18" t="s">
        <v>75</v>
      </c>
      <c r="F7" s="11" t="s">
        <v>76</v>
      </c>
      <c r="G7" s="15" t="s">
        <v>77</v>
      </c>
      <c r="H7">
        <v>805</v>
      </c>
      <c r="I7" t="s">
        <v>10</v>
      </c>
      <c r="J7" s="13">
        <v>7.7</v>
      </c>
      <c r="K7" s="13">
        <v>2.8</v>
      </c>
      <c r="L7" s="13">
        <v>2.8</v>
      </c>
      <c r="M7" s="13">
        <v>2.59</v>
      </c>
      <c r="O7" s="30">
        <f t="shared" si="0"/>
        <v>15.4</v>
      </c>
      <c r="P7" s="30">
        <f t="shared" si="1"/>
        <v>5.6</v>
      </c>
      <c r="Q7" s="30">
        <f t="shared" si="2"/>
        <v>5.18</v>
      </c>
    </row>
    <row r="8" spans="1:17" ht="16.5" thickBot="1" x14ac:dyDescent="0.3">
      <c r="A8">
        <v>5</v>
      </c>
      <c r="B8">
        <v>1</v>
      </c>
      <c r="C8" t="s">
        <v>11</v>
      </c>
      <c r="D8" t="s">
        <v>12</v>
      </c>
      <c r="E8" s="24" t="s">
        <v>86</v>
      </c>
      <c r="F8" s="25" t="s">
        <v>87</v>
      </c>
      <c r="G8" s="26" t="s">
        <v>88</v>
      </c>
      <c r="H8" s="27" t="s">
        <v>83</v>
      </c>
      <c r="I8" t="s">
        <v>13</v>
      </c>
      <c r="J8" s="23">
        <v>160.30000000000001</v>
      </c>
      <c r="K8" s="23">
        <v>115.5</v>
      </c>
      <c r="L8" s="23">
        <v>109.2</v>
      </c>
      <c r="M8" s="23">
        <v>101.5</v>
      </c>
      <c r="O8" s="30">
        <f t="shared" si="0"/>
        <v>160.30000000000001</v>
      </c>
      <c r="P8" s="30">
        <f t="shared" si="1"/>
        <v>115.5</v>
      </c>
      <c r="Q8" s="30">
        <f t="shared" si="2"/>
        <v>101.5</v>
      </c>
    </row>
    <row r="9" spans="1:17" ht="16.5" thickBot="1" x14ac:dyDescent="0.3">
      <c r="A9">
        <v>6</v>
      </c>
      <c r="B9">
        <v>1</v>
      </c>
      <c r="C9" t="s">
        <v>14</v>
      </c>
      <c r="D9" t="s">
        <v>15</v>
      </c>
      <c r="E9" t="s">
        <v>89</v>
      </c>
      <c r="F9" s="11" t="s">
        <v>90</v>
      </c>
      <c r="G9" s="15">
        <v>61300211121</v>
      </c>
      <c r="H9" t="s">
        <v>83</v>
      </c>
      <c r="I9" t="s">
        <v>16</v>
      </c>
      <c r="J9" s="13">
        <v>7.7</v>
      </c>
      <c r="K9" s="13">
        <v>2.8</v>
      </c>
      <c r="L9" s="13">
        <v>2.8</v>
      </c>
      <c r="M9" s="13">
        <v>2.59</v>
      </c>
      <c r="O9" s="30">
        <f t="shared" si="0"/>
        <v>7.7</v>
      </c>
      <c r="P9" s="30">
        <f t="shared" si="1"/>
        <v>2.8</v>
      </c>
      <c r="Q9" s="30">
        <f t="shared" si="2"/>
        <v>2.59</v>
      </c>
    </row>
    <row r="10" spans="1:17" ht="15.75" x14ac:dyDescent="0.25">
      <c r="A10">
        <v>7</v>
      </c>
      <c r="B10">
        <v>1</v>
      </c>
      <c r="C10" t="s">
        <v>17</v>
      </c>
      <c r="D10" t="s">
        <v>18</v>
      </c>
      <c r="E10" s="24" t="s">
        <v>86</v>
      </c>
      <c r="F10" s="25" t="s">
        <v>87</v>
      </c>
      <c r="G10" s="26" t="s">
        <v>88</v>
      </c>
      <c r="H10" s="27" t="s">
        <v>83</v>
      </c>
      <c r="I10" t="s">
        <v>13</v>
      </c>
      <c r="J10" s="23">
        <v>160.30000000000001</v>
      </c>
      <c r="K10" s="23">
        <v>115.5</v>
      </c>
      <c r="L10" s="23">
        <v>109.2</v>
      </c>
      <c r="M10" s="23">
        <v>101.5</v>
      </c>
      <c r="O10" s="30">
        <f t="shared" si="0"/>
        <v>160.30000000000001</v>
      </c>
      <c r="P10" s="30">
        <f t="shared" si="1"/>
        <v>115.5</v>
      </c>
      <c r="Q10" s="30">
        <f t="shared" si="2"/>
        <v>101.5</v>
      </c>
    </row>
    <row r="11" spans="1:17" ht="15.75" x14ac:dyDescent="0.25">
      <c r="A11">
        <v>8</v>
      </c>
      <c r="B11">
        <v>1</v>
      </c>
      <c r="C11" t="s">
        <v>19</v>
      </c>
      <c r="D11" t="s">
        <v>20</v>
      </c>
      <c r="E11" s="24" t="s">
        <v>91</v>
      </c>
      <c r="F11" s="25" t="s">
        <v>87</v>
      </c>
      <c r="G11" s="26" t="s">
        <v>88</v>
      </c>
      <c r="H11" s="27" t="s">
        <v>83</v>
      </c>
      <c r="I11" t="s">
        <v>21</v>
      </c>
      <c r="J11" s="23">
        <v>160.30000000000001</v>
      </c>
      <c r="K11" s="23">
        <v>115.5</v>
      </c>
      <c r="L11" s="23">
        <v>109.2</v>
      </c>
      <c r="M11" s="23">
        <v>101.5</v>
      </c>
      <c r="O11" s="30">
        <f t="shared" si="0"/>
        <v>160.30000000000001</v>
      </c>
      <c r="P11" s="30">
        <f t="shared" si="1"/>
        <v>115.5</v>
      </c>
      <c r="Q11" s="30">
        <f t="shared" si="2"/>
        <v>101.5</v>
      </c>
    </row>
    <row r="12" spans="1:17" ht="15.75" x14ac:dyDescent="0.25">
      <c r="A12">
        <v>9</v>
      </c>
      <c r="B12">
        <v>1</v>
      </c>
      <c r="C12" t="s">
        <v>22</v>
      </c>
      <c r="D12" t="s">
        <v>23</v>
      </c>
      <c r="E12" s="24" t="s">
        <v>91</v>
      </c>
      <c r="F12" s="25" t="s">
        <v>87</v>
      </c>
      <c r="G12" s="26" t="s">
        <v>88</v>
      </c>
      <c r="H12" s="27" t="s">
        <v>83</v>
      </c>
      <c r="I12" t="s">
        <v>21</v>
      </c>
      <c r="J12" s="23">
        <v>160.30000000000001</v>
      </c>
      <c r="K12" s="23">
        <v>115.5</v>
      </c>
      <c r="L12" s="23">
        <v>109.2</v>
      </c>
      <c r="M12" s="23">
        <v>101.5</v>
      </c>
      <c r="O12" s="30">
        <f t="shared" si="0"/>
        <v>160.30000000000001</v>
      </c>
      <c r="P12" s="30">
        <f t="shared" si="1"/>
        <v>115.5</v>
      </c>
      <c r="Q12" s="30">
        <f t="shared" si="2"/>
        <v>101.5</v>
      </c>
    </row>
    <row r="13" spans="1:17" ht="16.5" thickBot="1" x14ac:dyDescent="0.3">
      <c r="A13">
        <v>10</v>
      </c>
      <c r="B13">
        <v>1</v>
      </c>
      <c r="C13" t="s">
        <v>24</v>
      </c>
      <c r="D13" t="s">
        <v>25</v>
      </c>
      <c r="E13" s="21" t="s">
        <v>85</v>
      </c>
      <c r="F13" s="22" t="s">
        <v>82</v>
      </c>
      <c r="G13" s="16">
        <v>1729128</v>
      </c>
      <c r="H13" s="16" t="s">
        <v>83</v>
      </c>
      <c r="I13" t="s">
        <v>69</v>
      </c>
      <c r="J13" s="23">
        <v>69.3</v>
      </c>
      <c r="K13" s="23">
        <v>62.02</v>
      </c>
      <c r="L13" s="23">
        <v>53.48</v>
      </c>
      <c r="M13" s="23">
        <v>49.35</v>
      </c>
      <c r="O13" s="30">
        <f t="shared" si="0"/>
        <v>69.3</v>
      </c>
      <c r="P13" s="30">
        <f t="shared" si="1"/>
        <v>62.02</v>
      </c>
      <c r="Q13" s="30">
        <f t="shared" si="2"/>
        <v>49.35</v>
      </c>
    </row>
    <row r="14" spans="1:17" ht="16.5" thickBot="1" x14ac:dyDescent="0.3">
      <c r="A14">
        <v>11</v>
      </c>
      <c r="B14">
        <v>1</v>
      </c>
      <c r="C14" t="s">
        <v>26</v>
      </c>
      <c r="D14" t="s">
        <v>27</v>
      </c>
      <c r="E14" t="s">
        <v>89</v>
      </c>
      <c r="F14" s="11" t="s">
        <v>90</v>
      </c>
      <c r="G14" s="15">
        <v>61300211121</v>
      </c>
      <c r="H14" t="s">
        <v>83</v>
      </c>
      <c r="I14" t="s">
        <v>16</v>
      </c>
      <c r="J14" s="13">
        <v>7.7</v>
      </c>
      <c r="K14" s="13">
        <v>2.8</v>
      </c>
      <c r="L14" s="13">
        <v>2.8</v>
      </c>
      <c r="M14" s="13">
        <v>2.59</v>
      </c>
      <c r="O14" s="30">
        <f t="shared" si="0"/>
        <v>7.7</v>
      </c>
      <c r="P14" s="30">
        <f t="shared" si="1"/>
        <v>2.8</v>
      </c>
      <c r="Q14" s="30">
        <f t="shared" si="2"/>
        <v>2.59</v>
      </c>
    </row>
    <row r="15" spans="1:17" ht="15.75" x14ac:dyDescent="0.25">
      <c r="A15">
        <v>12</v>
      </c>
      <c r="B15">
        <v>1</v>
      </c>
      <c r="C15" t="s">
        <v>28</v>
      </c>
      <c r="D15" t="s">
        <v>29</v>
      </c>
      <c r="E15" s="21" t="s">
        <v>84</v>
      </c>
      <c r="F15" s="22" t="s">
        <v>82</v>
      </c>
      <c r="G15" s="16">
        <v>1729128</v>
      </c>
      <c r="H15" s="16" t="s">
        <v>83</v>
      </c>
      <c r="I15" t="s">
        <v>70</v>
      </c>
      <c r="J15" s="23">
        <v>69.3</v>
      </c>
      <c r="K15" s="23">
        <v>62.02</v>
      </c>
      <c r="L15" s="23">
        <v>53.48</v>
      </c>
      <c r="M15" s="23">
        <v>49.35</v>
      </c>
      <c r="O15" s="30">
        <f t="shared" si="0"/>
        <v>69.3</v>
      </c>
      <c r="P15" s="30">
        <f t="shared" si="1"/>
        <v>62.02</v>
      </c>
      <c r="Q15" s="30">
        <f t="shared" si="2"/>
        <v>49.35</v>
      </c>
    </row>
    <row r="16" spans="1:17" ht="15.75" thickBot="1" x14ac:dyDescent="0.3">
      <c r="A16">
        <v>13</v>
      </c>
      <c r="B16">
        <v>1</v>
      </c>
      <c r="C16" t="s">
        <v>30</v>
      </c>
      <c r="D16" t="s">
        <v>31</v>
      </c>
      <c r="F16" s="33" t="s">
        <v>113</v>
      </c>
      <c r="G16" s="31">
        <v>615008140121</v>
      </c>
      <c r="I16" t="s">
        <v>32</v>
      </c>
      <c r="O16" s="30">
        <f t="shared" si="0"/>
        <v>0</v>
      </c>
      <c r="P16" s="30">
        <f t="shared" si="1"/>
        <v>0</v>
      </c>
      <c r="Q16" s="30">
        <f t="shared" si="2"/>
        <v>0</v>
      </c>
    </row>
    <row r="17" spans="1:21" ht="16.5" thickBot="1" x14ac:dyDescent="0.3">
      <c r="A17">
        <v>14</v>
      </c>
      <c r="B17">
        <v>2</v>
      </c>
      <c r="C17" t="s">
        <v>33</v>
      </c>
      <c r="D17" t="s">
        <v>34</v>
      </c>
      <c r="E17" s="11" t="s">
        <v>79</v>
      </c>
      <c r="F17" s="11" t="s">
        <v>80</v>
      </c>
      <c r="G17" s="15" t="s">
        <v>81</v>
      </c>
      <c r="H17" s="15">
        <v>805</v>
      </c>
      <c r="I17" t="s">
        <v>35</v>
      </c>
      <c r="J17" s="12">
        <v>7.7</v>
      </c>
      <c r="K17" s="12">
        <v>2.8</v>
      </c>
      <c r="L17" s="12">
        <v>2.8</v>
      </c>
      <c r="M17" s="12">
        <v>2.59</v>
      </c>
      <c r="O17" s="30">
        <f t="shared" si="0"/>
        <v>15.4</v>
      </c>
      <c r="P17" s="30">
        <f t="shared" si="1"/>
        <v>5.6</v>
      </c>
      <c r="Q17" s="30">
        <f t="shared" si="2"/>
        <v>5.18</v>
      </c>
    </row>
    <row r="18" spans="1:21" ht="16.5" thickBot="1" x14ac:dyDescent="0.3">
      <c r="A18">
        <v>15</v>
      </c>
      <c r="B18">
        <v>2</v>
      </c>
      <c r="C18" t="s">
        <v>36</v>
      </c>
      <c r="D18" t="s">
        <v>37</v>
      </c>
      <c r="E18" s="11" t="s">
        <v>79</v>
      </c>
      <c r="F18" s="11" t="s">
        <v>80</v>
      </c>
      <c r="G18" s="15" t="s">
        <v>81</v>
      </c>
      <c r="H18" s="15">
        <v>805</v>
      </c>
      <c r="I18" t="s">
        <v>35</v>
      </c>
      <c r="J18" s="12">
        <v>7.7</v>
      </c>
      <c r="K18" s="12">
        <v>2.8</v>
      </c>
      <c r="L18" s="12">
        <v>2.8</v>
      </c>
      <c r="M18" s="12">
        <v>2.59</v>
      </c>
      <c r="O18" s="30">
        <f t="shared" si="0"/>
        <v>15.4</v>
      </c>
      <c r="P18" s="30">
        <f t="shared" si="1"/>
        <v>5.6</v>
      </c>
      <c r="Q18" s="30">
        <f t="shared" si="2"/>
        <v>5.18</v>
      </c>
    </row>
    <row r="19" spans="1:21" ht="16.5" thickBot="1" x14ac:dyDescent="0.3">
      <c r="A19">
        <v>16</v>
      </c>
      <c r="B19">
        <v>2</v>
      </c>
      <c r="C19" t="s">
        <v>38</v>
      </c>
      <c r="D19" t="s">
        <v>39</v>
      </c>
      <c r="E19" s="11" t="s">
        <v>79</v>
      </c>
      <c r="F19" s="11" t="s">
        <v>80</v>
      </c>
      <c r="G19" s="15" t="s">
        <v>81</v>
      </c>
      <c r="H19" s="15">
        <v>805</v>
      </c>
      <c r="I19" t="s">
        <v>35</v>
      </c>
      <c r="J19" s="12">
        <v>7.7</v>
      </c>
      <c r="K19" s="12">
        <v>2.8</v>
      </c>
      <c r="L19" s="12">
        <v>2.8</v>
      </c>
      <c r="M19" s="12">
        <v>2.59</v>
      </c>
      <c r="O19" s="30">
        <f t="shared" si="0"/>
        <v>15.4</v>
      </c>
      <c r="P19" s="30">
        <f t="shared" si="1"/>
        <v>5.6</v>
      </c>
      <c r="Q19" s="30">
        <f t="shared" si="2"/>
        <v>5.18</v>
      </c>
    </row>
    <row r="20" spans="1:21" s="19" customFormat="1" x14ac:dyDescent="0.25">
      <c r="A20" s="19">
        <v>17</v>
      </c>
      <c r="B20" s="19">
        <v>1</v>
      </c>
      <c r="C20" s="19" t="s">
        <v>40</v>
      </c>
      <c r="D20" s="19" t="s">
        <v>41</v>
      </c>
      <c r="E20" s="19" t="s">
        <v>78</v>
      </c>
      <c r="H20" s="20"/>
      <c r="I20" s="19" t="s">
        <v>42</v>
      </c>
      <c r="O20" s="30">
        <f t="shared" si="0"/>
        <v>0</v>
      </c>
      <c r="P20" s="30">
        <f t="shared" si="1"/>
        <v>0</v>
      </c>
      <c r="Q20" s="30">
        <f t="shared" si="2"/>
        <v>0</v>
      </c>
    </row>
    <row r="21" spans="1:21" ht="15.75" x14ac:dyDescent="0.25">
      <c r="A21">
        <v>18</v>
      </c>
      <c r="B21">
        <v>2</v>
      </c>
      <c r="C21" t="s">
        <v>43</v>
      </c>
      <c r="D21" t="s">
        <v>44</v>
      </c>
      <c r="E21" s="34" t="s">
        <v>105</v>
      </c>
      <c r="F21" s="33" t="s">
        <v>104</v>
      </c>
      <c r="G21" s="32" t="s">
        <v>103</v>
      </c>
      <c r="H21" s="16" t="s">
        <v>112</v>
      </c>
      <c r="I21" t="s">
        <v>45</v>
      </c>
      <c r="J21" s="23">
        <v>107.1</v>
      </c>
      <c r="K21" s="23">
        <v>77.7</v>
      </c>
      <c r="L21" s="23">
        <v>63.98</v>
      </c>
      <c r="M21" s="23">
        <v>45.71</v>
      </c>
      <c r="O21" s="30">
        <f t="shared" si="0"/>
        <v>214.2</v>
      </c>
      <c r="P21" s="30">
        <f t="shared" si="1"/>
        <v>155.4</v>
      </c>
      <c r="Q21" s="30">
        <f t="shared" si="2"/>
        <v>91.42</v>
      </c>
    </row>
    <row r="22" spans="1:21" ht="15.75" x14ac:dyDescent="0.25">
      <c r="A22">
        <v>19</v>
      </c>
      <c r="B22">
        <v>1</v>
      </c>
      <c r="C22" t="s">
        <v>46</v>
      </c>
      <c r="D22" t="s">
        <v>47</v>
      </c>
      <c r="E22" s="34" t="s">
        <v>108</v>
      </c>
      <c r="F22" s="33" t="s">
        <v>107</v>
      </c>
      <c r="G22" s="28" t="s">
        <v>106</v>
      </c>
      <c r="H22" s="16" t="s">
        <v>112</v>
      </c>
      <c r="I22" t="s">
        <v>48</v>
      </c>
      <c r="J22" s="23">
        <v>171.5</v>
      </c>
      <c r="K22" s="23">
        <v>143.5</v>
      </c>
      <c r="L22" s="23">
        <v>120</v>
      </c>
      <c r="M22" s="23">
        <v>100</v>
      </c>
      <c r="O22" s="30">
        <f t="shared" si="0"/>
        <v>171.5</v>
      </c>
      <c r="P22" s="30">
        <f t="shared" si="1"/>
        <v>143.5</v>
      </c>
      <c r="Q22" s="30">
        <f t="shared" si="2"/>
        <v>100</v>
      </c>
    </row>
    <row r="23" spans="1:21" s="19" customFormat="1" x14ac:dyDescent="0.25">
      <c r="A23" s="19">
        <v>20</v>
      </c>
      <c r="B23" s="19">
        <v>1</v>
      </c>
      <c r="C23" s="19" t="s">
        <v>49</v>
      </c>
      <c r="D23" s="19" t="s">
        <v>50</v>
      </c>
      <c r="E23" s="19" t="s">
        <v>78</v>
      </c>
      <c r="H23" s="20"/>
      <c r="I23" s="19" t="s">
        <v>51</v>
      </c>
      <c r="O23" s="30">
        <f t="shared" si="0"/>
        <v>0</v>
      </c>
      <c r="P23" s="30">
        <f t="shared" si="1"/>
        <v>0</v>
      </c>
      <c r="Q23" s="30">
        <f t="shared" si="2"/>
        <v>0</v>
      </c>
      <c r="U23" s="30"/>
    </row>
    <row r="24" spans="1:21" ht="15.75" x14ac:dyDescent="0.25">
      <c r="A24">
        <v>21</v>
      </c>
      <c r="B24">
        <v>1</v>
      </c>
      <c r="C24" t="s">
        <v>52</v>
      </c>
      <c r="D24" t="s">
        <v>53</v>
      </c>
      <c r="E24" s="34" t="s">
        <v>110</v>
      </c>
      <c r="F24" s="25" t="s">
        <v>104</v>
      </c>
      <c r="G24" s="32" t="s">
        <v>109</v>
      </c>
      <c r="H24" s="16" t="s">
        <v>112</v>
      </c>
      <c r="I24" t="s">
        <v>54</v>
      </c>
      <c r="J24" s="23">
        <v>70</v>
      </c>
      <c r="K24" s="23">
        <v>45.92</v>
      </c>
      <c r="L24" s="23">
        <v>40.6</v>
      </c>
      <c r="M24" s="23">
        <v>32.06</v>
      </c>
      <c r="O24" s="30">
        <f t="shared" si="0"/>
        <v>70</v>
      </c>
      <c r="P24" s="30">
        <f t="shared" si="1"/>
        <v>45.92</v>
      </c>
      <c r="Q24" s="30">
        <f t="shared" si="2"/>
        <v>32.06</v>
      </c>
    </row>
    <row r="25" spans="1:21" ht="15.75" x14ac:dyDescent="0.25">
      <c r="A25">
        <v>22</v>
      </c>
      <c r="B25">
        <v>1</v>
      </c>
      <c r="C25" t="s">
        <v>55</v>
      </c>
      <c r="D25" t="s">
        <v>56</v>
      </c>
      <c r="E25" s="34" t="s">
        <v>110</v>
      </c>
      <c r="F25" s="25" t="s">
        <v>104</v>
      </c>
      <c r="G25" s="28" t="s">
        <v>111</v>
      </c>
      <c r="H25" s="16" t="s">
        <v>112</v>
      </c>
      <c r="I25" t="s">
        <v>54</v>
      </c>
      <c r="J25" s="23">
        <v>70</v>
      </c>
      <c r="K25" s="23">
        <v>45.92</v>
      </c>
      <c r="L25" s="23">
        <v>40.6</v>
      </c>
      <c r="M25" s="23">
        <v>30</v>
      </c>
      <c r="O25" s="30">
        <f t="shared" si="0"/>
        <v>70</v>
      </c>
      <c r="P25" s="30">
        <f t="shared" si="1"/>
        <v>45.92</v>
      </c>
      <c r="Q25" s="30">
        <f t="shared" si="2"/>
        <v>30</v>
      </c>
    </row>
    <row r="26" spans="1:21" x14ac:dyDescent="0.25">
      <c r="A26" s="30">
        <v>23</v>
      </c>
      <c r="B26" s="30">
        <v>2</v>
      </c>
      <c r="C26" s="30"/>
      <c r="D26" s="30" t="s">
        <v>92</v>
      </c>
      <c r="E26" s="30" t="s">
        <v>93</v>
      </c>
      <c r="F26" s="30" t="s">
        <v>94</v>
      </c>
      <c r="G26" s="32" t="s">
        <v>95</v>
      </c>
      <c r="H26" s="31" t="s">
        <v>83</v>
      </c>
      <c r="I26" s="30"/>
      <c r="J26" s="30">
        <v>13.3</v>
      </c>
      <c r="K26" s="30">
        <v>6.37</v>
      </c>
      <c r="L26" s="30">
        <v>6.37</v>
      </c>
      <c r="M26" s="30">
        <v>5.6</v>
      </c>
      <c r="O26" s="30">
        <f t="shared" si="0"/>
        <v>26.6</v>
      </c>
      <c r="P26" s="30">
        <f t="shared" si="1"/>
        <v>12.74</v>
      </c>
      <c r="Q26" s="30">
        <f t="shared" si="2"/>
        <v>11.2</v>
      </c>
    </row>
    <row r="27" spans="1:21" ht="15.75" x14ac:dyDescent="0.25">
      <c r="A27" s="30">
        <v>24</v>
      </c>
      <c r="B27" s="30">
        <v>1</v>
      </c>
      <c r="C27" s="30"/>
      <c r="D27" s="30"/>
      <c r="E27" s="29" t="s">
        <v>96</v>
      </c>
      <c r="F27" s="33" t="s">
        <v>97</v>
      </c>
      <c r="G27" s="32" t="s">
        <v>98</v>
      </c>
      <c r="H27" s="29" t="s">
        <v>83</v>
      </c>
      <c r="I27" s="30"/>
      <c r="J27" s="23">
        <v>350</v>
      </c>
      <c r="K27" s="23">
        <v>200</v>
      </c>
      <c r="L27" s="23">
        <v>150</v>
      </c>
      <c r="M27" s="23">
        <v>100</v>
      </c>
      <c r="O27" s="30">
        <f t="shared" si="0"/>
        <v>350</v>
      </c>
      <c r="P27" s="30">
        <f t="shared" si="1"/>
        <v>200</v>
      </c>
      <c r="Q27" s="30">
        <f t="shared" si="2"/>
        <v>100</v>
      </c>
    </row>
    <row r="28" spans="1:21" ht="15.75" x14ac:dyDescent="0.25">
      <c r="A28" s="30">
        <v>25</v>
      </c>
      <c r="B28" s="30">
        <v>5</v>
      </c>
      <c r="C28" s="30"/>
      <c r="D28" s="30"/>
      <c r="E28" s="29" t="s">
        <v>99</v>
      </c>
      <c r="F28" s="33" t="s">
        <v>100</v>
      </c>
      <c r="G28" s="32" t="s">
        <v>101</v>
      </c>
      <c r="H28" s="29" t="s">
        <v>83</v>
      </c>
      <c r="I28" s="30"/>
      <c r="J28" s="23">
        <v>35</v>
      </c>
      <c r="K28" s="23">
        <v>20</v>
      </c>
      <c r="L28" s="23">
        <v>15</v>
      </c>
      <c r="M28" s="23">
        <v>10</v>
      </c>
      <c r="O28" s="30">
        <f t="shared" si="0"/>
        <v>175</v>
      </c>
      <c r="P28" s="30">
        <f t="shared" si="1"/>
        <v>100</v>
      </c>
      <c r="Q28" s="30">
        <f t="shared" si="2"/>
        <v>50</v>
      </c>
    </row>
    <row r="29" spans="1:21" ht="15.75" x14ac:dyDescent="0.25">
      <c r="A29" s="30">
        <v>26</v>
      </c>
      <c r="B29" s="30">
        <v>1</v>
      </c>
      <c r="C29" s="30"/>
      <c r="D29" s="30"/>
      <c r="E29" s="29" t="s">
        <v>102</v>
      </c>
      <c r="F29" s="33" t="s">
        <v>100</v>
      </c>
      <c r="G29" s="32" t="s">
        <v>101</v>
      </c>
      <c r="H29" s="29" t="s">
        <v>83</v>
      </c>
      <c r="I29" s="30"/>
      <c r="J29" s="23">
        <v>35</v>
      </c>
      <c r="K29" s="23">
        <v>20</v>
      </c>
      <c r="L29" s="23">
        <v>15</v>
      </c>
      <c r="M29" s="23">
        <v>10</v>
      </c>
      <c r="O29" s="30">
        <f t="shared" si="0"/>
        <v>35</v>
      </c>
      <c r="P29" s="30">
        <f t="shared" si="1"/>
        <v>20</v>
      </c>
      <c r="Q29" s="30">
        <f t="shared" si="2"/>
        <v>10</v>
      </c>
    </row>
    <row r="31" spans="1:21" x14ac:dyDescent="0.25">
      <c r="M31" s="35" t="s">
        <v>114</v>
      </c>
      <c r="N31" s="35"/>
      <c r="O31" s="35">
        <f>SUM(O4:O29)</f>
        <v>2067.0999999999995</v>
      </c>
      <c r="P31" s="35">
        <f>SUM(P4:P29)</f>
        <v>1362.02</v>
      </c>
      <c r="Q31" s="35">
        <f>SUM(Q4:Q29)</f>
        <v>971.93999999999983</v>
      </c>
    </row>
  </sheetData>
  <mergeCells count="2">
    <mergeCell ref="A1:Q1"/>
    <mergeCell ref="A2:Q2"/>
  </mergeCells>
  <hyperlinks>
    <hyperlink ref="F15" r:id="rId1" display="http://www.mouser.in/Phoenix-Contact/"/>
    <hyperlink ref="F13" r:id="rId2" display="http://www.mouser.in/Phoenix-Contact/"/>
    <hyperlink ref="F27" r:id="rId3" display="http://www.mouser.in/schmartboard/"/>
    <hyperlink ref="F28" r:id="rId4" display="http://www.mouser.in/sparkfun/"/>
    <hyperlink ref="F29" r:id="rId5" display="http://www.mouser.in/sparkfun/"/>
    <hyperlink ref="F21" r:id="rId6" display="http://www.mouser.in/Texas-Instruments/"/>
    <hyperlink ref="F22" r:id="rId7" display="http://www.mouser.in/maxim-integrated/"/>
    <hyperlink ref="F16" r:id="rId8" display="http://www.mouser.in/Wurth-Electronic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thingShield-Bots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2017-05-04T06:56:14Z</dcterms:created>
  <dcterms:modified xsi:type="dcterms:W3CDTF">2017-05-04T09:22:44Z</dcterms:modified>
</cp:coreProperties>
</file>