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 tabRatio="462" activeTab="3"/>
  </bookViews>
  <sheets>
    <sheet name="GENERAL INPUTS" sheetId="1" r:id="rId1"/>
    <sheet name="EXAM INPUTS" sheetId="2" r:id="rId2"/>
    <sheet name="INTERNAL WORKINGS" sheetId="6" r:id="rId3"/>
    <sheet name="Validation" sheetId="7" r:id="rId4"/>
  </sheets>
  <calcPr calcId="125725"/>
</workbook>
</file>

<file path=xl/calcChain.xml><?xml version="1.0" encoding="utf-8"?>
<calcChain xmlns="http://schemas.openxmlformats.org/spreadsheetml/2006/main">
  <c r="L6" i="6"/>
  <c r="L7"/>
  <c r="L8"/>
  <c r="L9"/>
  <c r="L10"/>
  <c r="L11"/>
  <c r="L12"/>
  <c r="L13"/>
  <c r="L14"/>
  <c r="L15"/>
  <c r="L16"/>
  <c r="L17"/>
  <c r="L18"/>
  <c r="L19"/>
  <c r="L20"/>
  <c r="L21"/>
  <c r="L22"/>
  <c r="L23"/>
  <c r="L5"/>
  <c r="B4" i="1"/>
  <c r="B6" s="1"/>
  <c r="N5" i="6"/>
  <c r="I17" a="1"/>
  <c r="I17" s="1"/>
  <c r="K17" a="1"/>
  <c r="K17" s="1"/>
  <c r="I18" a="1"/>
  <c r="I18" s="1"/>
  <c r="K18" a="1"/>
  <c r="K18" s="1"/>
  <c r="I19" a="1"/>
  <c r="I19" s="1"/>
  <c r="K19" a="1"/>
  <c r="K19" s="1"/>
  <c r="I20" a="1"/>
  <c r="I20" s="1"/>
  <c r="K20" a="1"/>
  <c r="K20" s="1"/>
  <c r="I21" a="1"/>
  <c r="I21" s="1"/>
  <c r="K21" a="1"/>
  <c r="K21" s="1"/>
  <c r="I22" a="1"/>
  <c r="I22" s="1"/>
  <c r="K22" a="1"/>
  <c r="K22" s="1"/>
  <c r="I23" a="1"/>
  <c r="I23" s="1"/>
  <c r="K23" a="1"/>
  <c r="K23" s="1"/>
  <c r="K16" a="1"/>
  <c r="K16" s="1"/>
  <c r="I16" a="1"/>
  <c r="I16" s="1"/>
  <c r="K11" a="1"/>
  <c r="K11" s="1"/>
  <c r="K12" a="1"/>
  <c r="K12" s="1"/>
  <c r="K13" a="1"/>
  <c r="K13" s="1"/>
  <c r="K14" a="1"/>
  <c r="K14" s="1"/>
  <c r="K15" a="1"/>
  <c r="K15" s="1"/>
  <c r="I12" a="1"/>
  <c r="I12" s="1"/>
  <c r="I13" a="1"/>
  <c r="I13" s="1"/>
  <c r="I14" a="1"/>
  <c r="I14" s="1"/>
  <c r="I15" a="1"/>
  <c r="I15" s="1"/>
  <c r="I11" a="1"/>
  <c r="I11" s="1"/>
  <c r="K5" a="1"/>
  <c r="K5" s="1"/>
  <c r="K6" a="1"/>
  <c r="K6" s="1"/>
  <c r="K7" a="1"/>
  <c r="K7" s="1"/>
  <c r="K8" a="1"/>
  <c r="K8" s="1"/>
  <c r="K9" a="1"/>
  <c r="K9" s="1"/>
  <c r="K10" a="1"/>
  <c r="K10" s="1"/>
  <c r="I6" a="1"/>
  <c r="I6" s="1"/>
  <c r="I7" a="1"/>
  <c r="I7" s="1"/>
  <c r="I8" a="1"/>
  <c r="I8" s="1"/>
  <c r="I9" a="1"/>
  <c r="I9" s="1"/>
  <c r="I10" a="1"/>
  <c r="I10" s="1"/>
  <c r="I5" a="1"/>
  <c r="I5" s="1"/>
  <c r="H33" i="2"/>
  <c r="H34"/>
  <c r="H35"/>
  <c r="H36"/>
  <c r="H37"/>
  <c r="H38"/>
  <c r="H39"/>
  <c r="H32"/>
  <c r="E22"/>
  <c r="E23"/>
  <c r="E24"/>
  <c r="E25"/>
  <c r="E21"/>
  <c r="B22"/>
  <c r="B23"/>
  <c r="B24"/>
  <c r="B25"/>
  <c r="B26"/>
  <c r="B21"/>
  <c r="C2" i="6" l="1"/>
  <c r="C1"/>
  <c r="B30" s="1"/>
  <c r="C30" l="1"/>
  <c r="D31" s="1"/>
  <c r="B31"/>
  <c r="C31" s="1"/>
  <c r="E30" l="1"/>
  <c r="E31" s="1"/>
  <c r="B32"/>
  <c r="D32"/>
  <c r="B33" l="1"/>
  <c r="C32"/>
  <c r="E32" l="1"/>
  <c r="C33"/>
  <c r="B34"/>
  <c r="D33"/>
  <c r="D34" l="1"/>
  <c r="C34"/>
  <c r="B35"/>
  <c r="E33"/>
  <c r="D35" l="1"/>
  <c r="C35"/>
  <c r="B36"/>
  <c r="E34"/>
  <c r="D36" l="1"/>
  <c r="C36"/>
  <c r="B37"/>
  <c r="E35"/>
  <c r="D37" l="1"/>
  <c r="C37"/>
  <c r="B38"/>
  <c r="E36"/>
  <c r="D38" l="1"/>
  <c r="C38"/>
  <c r="B39"/>
  <c r="E37"/>
  <c r="D39" l="1"/>
  <c r="C39"/>
  <c r="B40"/>
  <c r="E38"/>
  <c r="D40" l="1"/>
  <c r="E39"/>
  <c r="B41"/>
  <c r="C40"/>
  <c r="E40" l="1"/>
  <c r="C41"/>
  <c r="B42"/>
  <c r="D41"/>
  <c r="E41" l="1"/>
  <c r="D42"/>
  <c r="C42"/>
  <c r="B43"/>
  <c r="E42" l="1"/>
  <c r="B44"/>
  <c r="C43"/>
  <c r="D43"/>
  <c r="D44" l="1"/>
  <c r="B45"/>
  <c r="C44"/>
  <c r="E43"/>
  <c r="D45" l="1"/>
  <c r="B46"/>
  <c r="C45"/>
  <c r="E44"/>
  <c r="D46" l="1"/>
  <c r="E45"/>
  <c r="C46"/>
  <c r="B47"/>
  <c r="D47" l="1"/>
  <c r="B48"/>
  <c r="C47"/>
  <c r="E46"/>
  <c r="D48" l="1"/>
  <c r="E47"/>
  <c r="C48"/>
  <c r="B49"/>
  <c r="D49" l="1"/>
  <c r="C49"/>
  <c r="B50"/>
  <c r="E48"/>
  <c r="D50" l="1"/>
  <c r="B51"/>
  <c r="C50"/>
  <c r="E49"/>
  <c r="D51" l="1"/>
  <c r="E50"/>
  <c r="C51"/>
  <c r="B52"/>
  <c r="E51" l="1"/>
  <c r="C52"/>
  <c r="B53"/>
  <c r="D52"/>
  <c r="D53" l="1"/>
  <c r="B54"/>
  <c r="C53"/>
  <c r="E52"/>
  <c r="D54" l="1"/>
  <c r="E53"/>
  <c r="C54"/>
  <c r="B55"/>
  <c r="E54" l="1"/>
  <c r="C55"/>
  <c r="B56"/>
  <c r="D55"/>
  <c r="D56" l="1"/>
  <c r="C56"/>
  <c r="B57"/>
  <c r="E55"/>
  <c r="D57" l="1"/>
  <c r="B58"/>
  <c r="C57"/>
  <c r="E56"/>
  <c r="D58" l="1"/>
  <c r="C58"/>
  <c r="B59"/>
  <c r="E57"/>
  <c r="D59" l="1"/>
  <c r="C59"/>
  <c r="B60"/>
  <c r="E58"/>
  <c r="D60" l="1"/>
  <c r="C60"/>
  <c r="B61"/>
  <c r="E59"/>
  <c r="D61" l="1"/>
  <c r="C61"/>
  <c r="B62"/>
  <c r="E60"/>
  <c r="D62" l="1"/>
  <c r="C62"/>
  <c r="B63"/>
  <c r="E61"/>
  <c r="D63" l="1"/>
  <c r="E62"/>
  <c r="C63"/>
  <c r="B64"/>
  <c r="E63" l="1"/>
  <c r="C64"/>
  <c r="B65"/>
  <c r="D64"/>
  <c r="E64" l="1"/>
  <c r="D65"/>
  <c r="C65"/>
  <c r="B66"/>
  <c r="E65" l="1"/>
  <c r="C66"/>
  <c r="B67"/>
  <c r="D66"/>
  <c r="D67" l="1"/>
  <c r="B68"/>
  <c r="C67"/>
  <c r="E66"/>
  <c r="D68" l="1"/>
  <c r="E67"/>
  <c r="C68"/>
  <c r="B69"/>
  <c r="D69" l="1"/>
  <c r="E68"/>
  <c r="B70"/>
  <c r="C69"/>
  <c r="E69" l="1"/>
  <c r="C70"/>
  <c r="B71"/>
  <c r="D70"/>
  <c r="D71" l="1"/>
  <c r="C71"/>
  <c r="B72"/>
  <c r="E70"/>
  <c r="D72" l="1"/>
  <c r="B73"/>
  <c r="C72"/>
  <c r="E71"/>
  <c r="D73" l="1"/>
  <c r="C73"/>
  <c r="B74"/>
  <c r="E72"/>
  <c r="D74" l="1"/>
  <c r="C74"/>
  <c r="B75"/>
  <c r="E73"/>
  <c r="D75" l="1"/>
  <c r="C75"/>
  <c r="B76"/>
  <c r="E74"/>
  <c r="D76" l="1"/>
  <c r="C76"/>
  <c r="B77"/>
  <c r="E75"/>
  <c r="D77" l="1"/>
  <c r="E76"/>
  <c r="B78"/>
  <c r="C77"/>
  <c r="D78" l="1"/>
  <c r="C78"/>
  <c r="B79"/>
  <c r="E77"/>
  <c r="D79" l="1"/>
  <c r="C79"/>
  <c r="B80"/>
  <c r="E78"/>
  <c r="D80" l="1"/>
  <c r="C80"/>
  <c r="B81"/>
  <c r="E79"/>
  <c r="D81" l="1"/>
  <c r="C81"/>
  <c r="B82"/>
  <c r="E80"/>
  <c r="D82" l="1"/>
  <c r="C82"/>
  <c r="B83"/>
  <c r="E81"/>
  <c r="D83" l="1"/>
  <c r="C83"/>
  <c r="B84"/>
  <c r="E82"/>
  <c r="D84" l="1"/>
  <c r="C84"/>
  <c r="B85"/>
  <c r="E83"/>
  <c r="D85" l="1"/>
  <c r="C85"/>
  <c r="B86"/>
  <c r="E84"/>
  <c r="D86" l="1"/>
  <c r="E85"/>
  <c r="C86"/>
  <c r="B87"/>
  <c r="E86" l="1"/>
  <c r="C87"/>
  <c r="B88"/>
  <c r="D87"/>
  <c r="D88" l="1"/>
  <c r="C88"/>
  <c r="B89"/>
  <c r="E87"/>
  <c r="D89" l="1"/>
  <c r="C89"/>
  <c r="B90"/>
  <c r="E88"/>
  <c r="D90" l="1"/>
  <c r="C90"/>
  <c r="B91"/>
  <c r="E89"/>
  <c r="D91" l="1"/>
  <c r="C91"/>
  <c r="B92"/>
  <c r="E90"/>
  <c r="D92" l="1"/>
  <c r="B93"/>
  <c r="C92"/>
  <c r="E91"/>
  <c r="D93" l="1"/>
  <c r="E92"/>
  <c r="B94"/>
  <c r="C93"/>
  <c r="D94" l="1"/>
  <c r="B95"/>
  <c r="C94"/>
  <c r="E93"/>
  <c r="D95" l="1"/>
  <c r="C95"/>
  <c r="B96"/>
  <c r="E94"/>
  <c r="D96" l="1"/>
  <c r="C96"/>
  <c r="B97"/>
  <c r="E95"/>
  <c r="D97" l="1"/>
  <c r="E96"/>
  <c r="C97"/>
  <c r="B98"/>
  <c r="D98" l="1"/>
  <c r="C98"/>
  <c r="B99"/>
  <c r="E97"/>
  <c r="D99" l="1"/>
  <c r="B100"/>
  <c r="C99"/>
  <c r="E98"/>
  <c r="D100" l="1"/>
  <c r="E99"/>
  <c r="B101"/>
  <c r="C100"/>
  <c r="E100" l="1"/>
  <c r="B102"/>
  <c r="C101"/>
  <c r="D101"/>
  <c r="D102" l="1"/>
  <c r="B103"/>
  <c r="C102"/>
  <c r="E101"/>
  <c r="D103" l="1"/>
  <c r="B104"/>
  <c r="C103"/>
  <c r="E102"/>
  <c r="D104" l="1"/>
  <c r="C104"/>
  <c r="B105"/>
  <c r="E103"/>
  <c r="D105" l="1"/>
  <c r="E104"/>
  <c r="C105"/>
  <c r="B106"/>
  <c r="D106" l="1"/>
  <c r="C106"/>
  <c r="B107"/>
  <c r="E105"/>
  <c r="D107" l="1"/>
  <c r="C107"/>
  <c r="B108"/>
  <c r="E106"/>
  <c r="D108" l="1"/>
  <c r="C108"/>
  <c r="B109"/>
  <c r="E107"/>
  <c r="D109" l="1"/>
  <c r="B110"/>
  <c r="C109"/>
  <c r="E108"/>
  <c r="D110" l="1"/>
  <c r="C110"/>
  <c r="B111"/>
  <c r="E109"/>
  <c r="D111" l="1"/>
  <c r="C111"/>
  <c r="B112"/>
  <c r="E110"/>
  <c r="D112" l="1"/>
  <c r="C112"/>
  <c r="B113"/>
  <c r="E111"/>
  <c r="D113" l="1"/>
  <c r="E112"/>
  <c r="C113"/>
  <c r="B114"/>
  <c r="E113" l="1"/>
  <c r="C114"/>
  <c r="B115"/>
  <c r="D114"/>
  <c r="D115" l="1"/>
  <c r="C115"/>
  <c r="B116"/>
  <c r="E114"/>
  <c r="D116" l="1"/>
  <c r="E115"/>
  <c r="C116"/>
  <c r="B117"/>
  <c r="D117" l="1"/>
  <c r="C117"/>
  <c r="B118"/>
  <c r="E116"/>
  <c r="D118" l="1"/>
  <c r="C118"/>
  <c r="B119"/>
  <c r="E117"/>
  <c r="D119" l="1"/>
  <c r="B120"/>
  <c r="C119"/>
  <c r="E118"/>
  <c r="D120" l="1"/>
  <c r="C120"/>
  <c r="B121"/>
  <c r="E119"/>
  <c r="D121" l="1"/>
  <c r="E120"/>
  <c r="C121"/>
  <c r="B122"/>
  <c r="D122" l="1"/>
  <c r="E121"/>
  <c r="C122"/>
  <c r="B123"/>
  <c r="E122" l="1"/>
  <c r="B124"/>
  <c r="C123"/>
  <c r="D123"/>
  <c r="D124" l="1"/>
  <c r="B125"/>
  <c r="C124"/>
  <c r="E123"/>
  <c r="D125" l="1"/>
  <c r="C125"/>
  <c r="B126"/>
  <c r="E124"/>
  <c r="D126" l="1"/>
  <c r="C126"/>
  <c r="B127"/>
  <c r="E125"/>
  <c r="D127" l="1"/>
  <c r="C127"/>
  <c r="B128"/>
  <c r="E126"/>
  <c r="D128" l="1"/>
  <c r="C128"/>
  <c r="B129"/>
  <c r="E127"/>
  <c r="D129" l="1"/>
  <c r="C129"/>
  <c r="B130"/>
  <c r="E128"/>
  <c r="D130" l="1"/>
  <c r="C130"/>
  <c r="B131"/>
  <c r="E129"/>
  <c r="D131" l="1"/>
  <c r="C131"/>
  <c r="B132"/>
  <c r="E130"/>
  <c r="D132" l="1"/>
  <c r="C132"/>
  <c r="B133"/>
  <c r="E131"/>
  <c r="D133" l="1"/>
  <c r="C133"/>
  <c r="B134"/>
  <c r="E132"/>
  <c r="D134" l="1"/>
  <c r="C134"/>
  <c r="B135"/>
  <c r="E133"/>
  <c r="D135" l="1"/>
  <c r="C135"/>
  <c r="B136"/>
  <c r="E134"/>
  <c r="D136" l="1"/>
  <c r="C136"/>
  <c r="B137"/>
  <c r="E135"/>
  <c r="D137" l="1"/>
  <c r="C137"/>
  <c r="B138"/>
  <c r="E136"/>
  <c r="D138" l="1"/>
  <c r="C138"/>
  <c r="B139"/>
  <c r="E137"/>
  <c r="D139" l="1"/>
  <c r="C139"/>
  <c r="B140"/>
  <c r="E138"/>
  <c r="D140" l="1"/>
  <c r="B141"/>
  <c r="C140"/>
  <c r="E139"/>
  <c r="D141" l="1"/>
  <c r="C141"/>
  <c r="B142"/>
  <c r="E140"/>
  <c r="D142" l="1"/>
  <c r="C142"/>
  <c r="B143"/>
  <c r="E141"/>
  <c r="D143" l="1"/>
  <c r="C143"/>
  <c r="B144"/>
  <c r="E142"/>
  <c r="D144" l="1"/>
  <c r="C144"/>
  <c r="B145"/>
  <c r="E143"/>
  <c r="D145" l="1"/>
  <c r="C145"/>
  <c r="B146"/>
  <c r="E144"/>
  <c r="D146" l="1"/>
  <c r="B147"/>
  <c r="C146"/>
  <c r="E145"/>
  <c r="D147" l="1"/>
  <c r="B148"/>
  <c r="C147"/>
  <c r="E146"/>
  <c r="D148" l="1"/>
  <c r="E147"/>
  <c r="B149"/>
  <c r="C148"/>
  <c r="E148" l="1"/>
  <c r="C149"/>
  <c r="B150"/>
  <c r="D149"/>
  <c r="D150" l="1"/>
  <c r="E149"/>
  <c r="C150"/>
  <c r="B151"/>
  <c r="E150" l="1"/>
  <c r="C151"/>
  <c r="B152"/>
  <c r="D151"/>
  <c r="D152" l="1"/>
  <c r="C152"/>
  <c r="B153"/>
  <c r="E151"/>
  <c r="D153" l="1"/>
  <c r="C153"/>
  <c r="B154"/>
  <c r="E152"/>
  <c r="D154" l="1"/>
  <c r="C154"/>
  <c r="B155"/>
  <c r="E153"/>
  <c r="D155" l="1"/>
  <c r="E154"/>
  <c r="B156"/>
  <c r="C155"/>
  <c r="D156" l="1"/>
  <c r="B157"/>
  <c r="C156"/>
  <c r="E155"/>
  <c r="D157" l="1"/>
  <c r="C157"/>
  <c r="B158"/>
  <c r="E156"/>
  <c r="D158" l="1"/>
  <c r="C158"/>
  <c r="B159"/>
  <c r="E157"/>
  <c r="D159" l="1"/>
  <c r="C159"/>
  <c r="B160"/>
  <c r="E158"/>
  <c r="D160" l="1"/>
  <c r="C160"/>
  <c r="B161"/>
  <c r="E159"/>
  <c r="D161" l="1"/>
  <c r="C161"/>
  <c r="B162"/>
  <c r="E160"/>
  <c r="D162" l="1"/>
  <c r="C162"/>
  <c r="B163"/>
  <c r="E161"/>
  <c r="D163" l="1"/>
  <c r="C163"/>
  <c r="B164"/>
  <c r="E162"/>
  <c r="D164" l="1"/>
  <c r="C164"/>
  <c r="B165"/>
  <c r="E163"/>
  <c r="D165" l="1"/>
  <c r="C165"/>
  <c r="B166"/>
  <c r="E164"/>
  <c r="D166" l="1"/>
  <c r="C166"/>
  <c r="B167"/>
  <c r="E165"/>
  <c r="D167" l="1"/>
  <c r="C167"/>
  <c r="B168"/>
  <c r="E166"/>
  <c r="D168" l="1"/>
  <c r="C168"/>
  <c r="B169"/>
  <c r="E167"/>
  <c r="D169" l="1"/>
  <c r="C169"/>
  <c r="B170"/>
  <c r="E168"/>
  <c r="D170" l="1"/>
  <c r="C170"/>
  <c r="B171"/>
  <c r="E169"/>
  <c r="D171" l="1"/>
  <c r="B172"/>
  <c r="C171"/>
  <c r="E170"/>
  <c r="D172" l="1"/>
  <c r="C172"/>
  <c r="B173"/>
  <c r="E171"/>
  <c r="D173" l="1"/>
  <c r="E172"/>
  <c r="C173"/>
  <c r="B174"/>
  <c r="D174" l="1"/>
  <c r="E173"/>
  <c r="C174"/>
  <c r="B175"/>
  <c r="E174" l="1"/>
  <c r="C175"/>
  <c r="B176"/>
  <c r="D175"/>
  <c r="D176" l="1"/>
  <c r="C176"/>
  <c r="B177"/>
  <c r="E175"/>
  <c r="D177" l="1"/>
  <c r="C177"/>
  <c r="B178"/>
  <c r="E176"/>
  <c r="D178" l="1"/>
  <c r="C178"/>
  <c r="B179"/>
  <c r="E177"/>
  <c r="D179" l="1"/>
  <c r="C179"/>
  <c r="B180"/>
  <c r="E178"/>
  <c r="D180" l="1"/>
  <c r="C180"/>
  <c r="B181"/>
  <c r="E179"/>
  <c r="D181" l="1"/>
  <c r="C181"/>
  <c r="B182"/>
  <c r="E180"/>
  <c r="D182" l="1"/>
  <c r="C182"/>
  <c r="B183"/>
  <c r="E181"/>
  <c r="D183" l="1"/>
  <c r="C183"/>
  <c r="B184"/>
  <c r="E182"/>
  <c r="D184" l="1"/>
  <c r="C184"/>
  <c r="B185"/>
  <c r="E183"/>
  <c r="D185" l="1"/>
  <c r="C185"/>
  <c r="B186"/>
  <c r="E184"/>
  <c r="D186" l="1"/>
  <c r="C186"/>
  <c r="B187"/>
  <c r="E185"/>
  <c r="D187" l="1"/>
  <c r="E186"/>
  <c r="C187"/>
  <c r="B188"/>
  <c r="D188" l="1"/>
  <c r="C188"/>
  <c r="B189"/>
  <c r="E187"/>
  <c r="D189" l="1"/>
  <c r="C189"/>
  <c r="B190"/>
  <c r="E188"/>
  <c r="D190" l="1"/>
  <c r="E189"/>
  <c r="B191"/>
  <c r="C190"/>
  <c r="E190" l="1"/>
  <c r="B192"/>
  <c r="C191"/>
  <c r="D191"/>
  <c r="D192" l="1"/>
  <c r="C192"/>
  <c r="B193"/>
  <c r="E191"/>
  <c r="D193" l="1"/>
  <c r="B194"/>
  <c r="C193"/>
  <c r="E192"/>
  <c r="D194" l="1"/>
  <c r="C194"/>
  <c r="B195"/>
  <c r="E193"/>
  <c r="D195" l="1"/>
  <c r="E194"/>
  <c r="C195"/>
  <c r="B196"/>
  <c r="D196" l="1"/>
  <c r="C196"/>
  <c r="B197"/>
  <c r="E195"/>
  <c r="D197" l="1"/>
  <c r="C197"/>
  <c r="B198"/>
  <c r="E196"/>
  <c r="D198" l="1"/>
  <c r="E197"/>
  <c r="C198"/>
  <c r="B199"/>
  <c r="D199" l="1"/>
  <c r="E198"/>
  <c r="C199"/>
  <c r="B200"/>
  <c r="D200" l="1"/>
  <c r="C200"/>
  <c r="B201"/>
  <c r="E199"/>
  <c r="D201" l="1"/>
  <c r="C201"/>
  <c r="B202"/>
  <c r="E200"/>
  <c r="D202" l="1"/>
  <c r="C202"/>
  <c r="B203"/>
  <c r="E201"/>
  <c r="D203" l="1"/>
  <c r="C203"/>
  <c r="B204"/>
  <c r="E202"/>
  <c r="D204" l="1"/>
  <c r="B205"/>
  <c r="C204"/>
  <c r="E203"/>
  <c r="D205" l="1"/>
  <c r="C205"/>
  <c r="B206"/>
  <c r="E204"/>
  <c r="D206" l="1"/>
  <c r="E205"/>
  <c r="C206"/>
  <c r="B207"/>
  <c r="D207" l="1"/>
  <c r="E206"/>
  <c r="C207"/>
  <c r="B208"/>
  <c r="E207" l="1"/>
  <c r="B209"/>
  <c r="C208"/>
  <c r="D208"/>
  <c r="D209" l="1"/>
  <c r="C209"/>
  <c r="B210"/>
  <c r="E208"/>
  <c r="D210" l="1"/>
  <c r="C210"/>
  <c r="B211"/>
  <c r="E209"/>
  <c r="D211" l="1"/>
  <c r="C211"/>
  <c r="B212"/>
  <c r="E210"/>
  <c r="D212" l="1"/>
  <c r="B213"/>
  <c r="C212"/>
  <c r="E211"/>
  <c r="D213" l="1"/>
  <c r="B214"/>
  <c r="C213"/>
  <c r="E212"/>
  <c r="D214" l="1"/>
  <c r="C214"/>
  <c r="B215"/>
  <c r="E213"/>
  <c r="D215" l="1"/>
  <c r="C215"/>
  <c r="B216"/>
  <c r="E214"/>
  <c r="D216" l="1"/>
  <c r="C216"/>
  <c r="B217"/>
  <c r="E215"/>
  <c r="D217" l="1"/>
  <c r="C217"/>
  <c r="B218"/>
  <c r="E216"/>
  <c r="D218" l="1"/>
  <c r="C218"/>
  <c r="B219"/>
  <c r="E217"/>
  <c r="D219" l="1"/>
  <c r="B220"/>
  <c r="C219"/>
  <c r="E218"/>
  <c r="D220" l="1"/>
  <c r="B221"/>
  <c r="C220"/>
  <c r="E219"/>
  <c r="D221" l="1"/>
  <c r="C221"/>
  <c r="B222"/>
  <c r="E220"/>
  <c r="D222" l="1"/>
  <c r="C222"/>
  <c r="B223"/>
  <c r="E221"/>
  <c r="D223" l="1"/>
  <c r="C223"/>
  <c r="B224"/>
  <c r="E222"/>
  <c r="D224" l="1"/>
  <c r="C224"/>
  <c r="B225"/>
  <c r="E223"/>
  <c r="D225" l="1"/>
  <c r="C225"/>
  <c r="B226"/>
  <c r="E224"/>
  <c r="D226" l="1"/>
  <c r="C226"/>
  <c r="B227"/>
  <c r="E225"/>
  <c r="D227" l="1"/>
  <c r="C227"/>
  <c r="B228"/>
  <c r="E226"/>
  <c r="D228" l="1"/>
  <c r="B229"/>
  <c r="C228"/>
  <c r="E227"/>
  <c r="D229" l="1"/>
  <c r="E228"/>
  <c r="B230"/>
  <c r="C229"/>
  <c r="E229" l="1"/>
  <c r="B231"/>
  <c r="C230"/>
  <c r="D230"/>
  <c r="D231" l="1"/>
  <c r="C231"/>
  <c r="B232"/>
  <c r="E230"/>
  <c r="D232" l="1"/>
  <c r="B233"/>
  <c r="C232"/>
  <c r="E231"/>
  <c r="D233" l="1"/>
  <c r="C233"/>
  <c r="B234"/>
  <c r="E232"/>
  <c r="D234" l="1"/>
  <c r="E233"/>
  <c r="B235"/>
  <c r="C234"/>
  <c r="E234" l="1"/>
  <c r="B236"/>
  <c r="C235"/>
  <c r="D235"/>
  <c r="D236" l="1"/>
  <c r="B237"/>
  <c r="C236"/>
  <c r="E235"/>
  <c r="D237" l="1"/>
  <c r="E236"/>
  <c r="C237"/>
  <c r="B238"/>
  <c r="E237" l="1"/>
  <c r="B239"/>
  <c r="C238"/>
  <c r="D238"/>
  <c r="D239" l="1"/>
  <c r="C239"/>
  <c r="B240"/>
  <c r="E238"/>
  <c r="D240" l="1"/>
  <c r="B241"/>
  <c r="C240"/>
  <c r="E239"/>
  <c r="D241" l="1"/>
  <c r="E240"/>
  <c r="C241"/>
  <c r="B242"/>
  <c r="D242" l="1"/>
  <c r="B243"/>
  <c r="C242"/>
  <c r="E241"/>
  <c r="D243" l="1"/>
  <c r="E242"/>
  <c r="C243"/>
  <c r="B244"/>
  <c r="D244" l="1"/>
  <c r="E243"/>
  <c r="C244"/>
  <c r="B245"/>
  <c r="E244" l="1"/>
  <c r="D245"/>
  <c r="B246"/>
  <c r="C245"/>
  <c r="E245" l="1"/>
  <c r="D246"/>
  <c r="B247"/>
  <c r="C246"/>
  <c r="E246" l="1"/>
  <c r="D247"/>
  <c r="C247"/>
  <c r="B248"/>
  <c r="E247" l="1"/>
  <c r="D5"/>
  <c r="D7" s="1"/>
  <c r="D248"/>
  <c r="C248"/>
  <c r="C5" s="1"/>
  <c r="C6" s="1"/>
  <c r="E248" l="1"/>
  <c r="D6"/>
  <c r="M5" s="1"/>
  <c r="C7"/>
  <c r="E5"/>
  <c r="E6" s="1"/>
  <c r="M8" l="1"/>
  <c r="M6"/>
  <c r="M7"/>
  <c r="O5"/>
  <c r="D8"/>
  <c r="E7"/>
  <c r="E8" s="1"/>
  <c r="C8"/>
  <c r="H6" l="1"/>
  <c r="N6" s="1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O6"/>
  <c r="H7" l="1"/>
  <c r="H8" s="1"/>
  <c r="G34"/>
  <c r="G199"/>
  <c r="G151"/>
  <c r="G119"/>
  <c r="G103"/>
  <c r="G39"/>
  <c r="G239"/>
  <c r="G223"/>
  <c r="G207"/>
  <c r="G191"/>
  <c r="G175"/>
  <c r="G159"/>
  <c r="G143"/>
  <c r="G127"/>
  <c r="G111"/>
  <c r="G95"/>
  <c r="G79"/>
  <c r="G63"/>
  <c r="G47"/>
  <c r="G31"/>
  <c r="G247"/>
  <c r="G231"/>
  <c r="G183"/>
  <c r="G71"/>
  <c r="G243"/>
  <c r="G227"/>
  <c r="G211"/>
  <c r="G195"/>
  <c r="G179"/>
  <c r="G163"/>
  <c r="G147"/>
  <c r="G131"/>
  <c r="G115"/>
  <c r="G99"/>
  <c r="G83"/>
  <c r="G67"/>
  <c r="G51"/>
  <c r="G35"/>
  <c r="G215"/>
  <c r="G167"/>
  <c r="G135"/>
  <c r="G87"/>
  <c r="G55"/>
  <c r="G235"/>
  <c r="G219"/>
  <c r="G203"/>
  <c r="G187"/>
  <c r="G171"/>
  <c r="G155"/>
  <c r="G139"/>
  <c r="G123"/>
  <c r="G107"/>
  <c r="G91"/>
  <c r="G75"/>
  <c r="G59"/>
  <c r="G43"/>
  <c r="G248"/>
  <c r="G244"/>
  <c r="G240"/>
  <c r="G236"/>
  <c r="G232"/>
  <c r="G228"/>
  <c r="G224"/>
  <c r="G220"/>
  <c r="G216"/>
  <c r="G212"/>
  <c r="G208"/>
  <c r="G204"/>
  <c r="G200"/>
  <c r="G196"/>
  <c r="G192"/>
  <c r="G188"/>
  <c r="G184"/>
  <c r="G180"/>
  <c r="G176"/>
  <c r="G172"/>
  <c r="G168"/>
  <c r="G164"/>
  <c r="G160"/>
  <c r="G156"/>
  <c r="G152"/>
  <c r="G148"/>
  <c r="G144"/>
  <c r="G140"/>
  <c r="G136"/>
  <c r="G132"/>
  <c r="G128"/>
  <c r="G124"/>
  <c r="G120"/>
  <c r="G116"/>
  <c r="G112"/>
  <c r="G108"/>
  <c r="G104"/>
  <c r="G100"/>
  <c r="G96"/>
  <c r="G92"/>
  <c r="G88"/>
  <c r="G84"/>
  <c r="G80"/>
  <c r="G76"/>
  <c r="G72"/>
  <c r="G68"/>
  <c r="G64"/>
  <c r="G60"/>
  <c r="G56"/>
  <c r="G52"/>
  <c r="G48"/>
  <c r="G44"/>
  <c r="G40"/>
  <c r="G36"/>
  <c r="G32"/>
  <c r="G245"/>
  <c r="G241"/>
  <c r="G237"/>
  <c r="G233"/>
  <c r="G229"/>
  <c r="G225"/>
  <c r="G221"/>
  <c r="G217"/>
  <c r="G213"/>
  <c r="G209"/>
  <c r="G205"/>
  <c r="G201"/>
  <c r="G197"/>
  <c r="G193"/>
  <c r="G189"/>
  <c r="G185"/>
  <c r="G181"/>
  <c r="G177"/>
  <c r="G173"/>
  <c r="G169"/>
  <c r="G165"/>
  <c r="G161"/>
  <c r="G157"/>
  <c r="G153"/>
  <c r="G149"/>
  <c r="G145"/>
  <c r="G141"/>
  <c r="G137"/>
  <c r="G133"/>
  <c r="G129"/>
  <c r="G125"/>
  <c r="G121"/>
  <c r="G117"/>
  <c r="G113"/>
  <c r="G109"/>
  <c r="G105"/>
  <c r="G101"/>
  <c r="G97"/>
  <c r="G93"/>
  <c r="G89"/>
  <c r="G85"/>
  <c r="G81"/>
  <c r="G77"/>
  <c r="G73"/>
  <c r="G69"/>
  <c r="G65"/>
  <c r="G61"/>
  <c r="G57"/>
  <c r="G53"/>
  <c r="G49"/>
  <c r="G45"/>
  <c r="G41"/>
  <c r="G37"/>
  <c r="G33"/>
  <c r="G246"/>
  <c r="G242"/>
  <c r="G238"/>
  <c r="G234"/>
  <c r="G230"/>
  <c r="G226"/>
  <c r="G222"/>
  <c r="G218"/>
  <c r="G214"/>
  <c r="G210"/>
  <c r="G206"/>
  <c r="G202"/>
  <c r="G198"/>
  <c r="G194"/>
  <c r="G190"/>
  <c r="G186"/>
  <c r="G182"/>
  <c r="G178"/>
  <c r="G174"/>
  <c r="G170"/>
  <c r="G166"/>
  <c r="G162"/>
  <c r="G158"/>
  <c r="G154"/>
  <c r="G150"/>
  <c r="G146"/>
  <c r="G142"/>
  <c r="G138"/>
  <c r="G134"/>
  <c r="G130"/>
  <c r="G126"/>
  <c r="G122"/>
  <c r="G118"/>
  <c r="G114"/>
  <c r="G110"/>
  <c r="G106"/>
  <c r="G102"/>
  <c r="G98"/>
  <c r="G94"/>
  <c r="G90"/>
  <c r="G86"/>
  <c r="G82"/>
  <c r="G78"/>
  <c r="G74"/>
  <c r="G70"/>
  <c r="G66"/>
  <c r="G62"/>
  <c r="G58"/>
  <c r="G54"/>
  <c r="G50"/>
  <c r="G46"/>
  <c r="G42"/>
  <c r="G38"/>
  <c r="F27"/>
  <c r="G30"/>
  <c r="O7"/>
  <c r="N7" l="1"/>
  <c r="H33" s="1"/>
  <c r="G27"/>
  <c r="O8"/>
  <c r="N8"/>
  <c r="H9"/>
  <c r="M9" l="1"/>
  <c r="H10" s="1"/>
  <c r="M13"/>
  <c r="M17"/>
  <c r="M21"/>
  <c r="M10"/>
  <c r="M22"/>
  <c r="M12"/>
  <c r="M16"/>
  <c r="M20"/>
  <c r="M11"/>
  <c r="M15"/>
  <c r="M19"/>
  <c r="M23"/>
  <c r="M14"/>
  <c r="M18"/>
  <c r="H162"/>
  <c r="H210"/>
  <c r="H82"/>
  <c r="H226"/>
  <c r="H98"/>
  <c r="H146"/>
  <c r="H242"/>
  <c r="H178"/>
  <c r="H114"/>
  <c r="H50"/>
  <c r="H194"/>
  <c r="H130"/>
  <c r="H66"/>
  <c r="I66" s="1"/>
  <c r="H234"/>
  <c r="H218"/>
  <c r="H202"/>
  <c r="H186"/>
  <c r="H170"/>
  <c r="H154"/>
  <c r="H138"/>
  <c r="H122"/>
  <c r="H106"/>
  <c r="H90"/>
  <c r="H74"/>
  <c r="H58"/>
  <c r="I58" s="1"/>
  <c r="H42"/>
  <c r="H246"/>
  <c r="H230"/>
  <c r="H214"/>
  <c r="H198"/>
  <c r="H182"/>
  <c r="H166"/>
  <c r="H150"/>
  <c r="H134"/>
  <c r="H118"/>
  <c r="H102"/>
  <c r="H86"/>
  <c r="H70"/>
  <c r="I70" s="1"/>
  <c r="H54"/>
  <c r="I54" s="1"/>
  <c r="H38"/>
  <c r="H238"/>
  <c r="H222"/>
  <c r="H206"/>
  <c r="H190"/>
  <c r="H174"/>
  <c r="H158"/>
  <c r="H142"/>
  <c r="H126"/>
  <c r="H110"/>
  <c r="H94"/>
  <c r="H78"/>
  <c r="H62"/>
  <c r="I62" s="1"/>
  <c r="H46"/>
  <c r="H243"/>
  <c r="H235"/>
  <c r="H227"/>
  <c r="H215"/>
  <c r="H207"/>
  <c r="H195"/>
  <c r="H187"/>
  <c r="H183"/>
  <c r="H179"/>
  <c r="H175"/>
  <c r="H167"/>
  <c r="H159"/>
  <c r="H151"/>
  <c r="H143"/>
  <c r="H135"/>
  <c r="H127"/>
  <c r="H119"/>
  <c r="H111"/>
  <c r="H103"/>
  <c r="H95"/>
  <c r="H87"/>
  <c r="H79"/>
  <c r="H71"/>
  <c r="H63"/>
  <c r="I63" s="1"/>
  <c r="H55"/>
  <c r="I55" s="1"/>
  <c r="H47"/>
  <c r="H39"/>
  <c r="H31"/>
  <c r="H248"/>
  <c r="H244"/>
  <c r="H240"/>
  <c r="H236"/>
  <c r="H232"/>
  <c r="H228"/>
  <c r="H224"/>
  <c r="H220"/>
  <c r="H216"/>
  <c r="H212"/>
  <c r="H208"/>
  <c r="H204"/>
  <c r="H200"/>
  <c r="H196"/>
  <c r="H192"/>
  <c r="H188"/>
  <c r="H184"/>
  <c r="H180"/>
  <c r="H176"/>
  <c r="H172"/>
  <c r="H168"/>
  <c r="H164"/>
  <c r="H160"/>
  <c r="H156"/>
  <c r="H152"/>
  <c r="H148"/>
  <c r="H144"/>
  <c r="H140"/>
  <c r="H136"/>
  <c r="H132"/>
  <c r="H128"/>
  <c r="H124"/>
  <c r="H120"/>
  <c r="H116"/>
  <c r="H112"/>
  <c r="H108"/>
  <c r="H104"/>
  <c r="H100"/>
  <c r="H96"/>
  <c r="H92"/>
  <c r="H88"/>
  <c r="H84"/>
  <c r="H80"/>
  <c r="H76"/>
  <c r="H72"/>
  <c r="H68"/>
  <c r="I68" s="1"/>
  <c r="H64"/>
  <c r="I64" s="1"/>
  <c r="H60"/>
  <c r="I60" s="1"/>
  <c r="H56"/>
  <c r="I56" s="1"/>
  <c r="H52"/>
  <c r="I52" s="1"/>
  <c r="H48"/>
  <c r="H44"/>
  <c r="H40"/>
  <c r="H36"/>
  <c r="H32"/>
  <c r="H34"/>
  <c r="H247"/>
  <c r="H239"/>
  <c r="H231"/>
  <c r="H223"/>
  <c r="H219"/>
  <c r="H211"/>
  <c r="H203"/>
  <c r="H199"/>
  <c r="H191"/>
  <c r="H171"/>
  <c r="H163"/>
  <c r="H155"/>
  <c r="H147"/>
  <c r="H139"/>
  <c r="H131"/>
  <c r="H123"/>
  <c r="H115"/>
  <c r="H107"/>
  <c r="H99"/>
  <c r="H91"/>
  <c r="H83"/>
  <c r="H75"/>
  <c r="H67"/>
  <c r="I67" s="1"/>
  <c r="H59"/>
  <c r="I59" s="1"/>
  <c r="H51"/>
  <c r="I51" s="1"/>
  <c r="H43"/>
  <c r="H35"/>
  <c r="H30"/>
  <c r="H245"/>
  <c r="H241"/>
  <c r="H237"/>
  <c r="H233"/>
  <c r="H229"/>
  <c r="H225"/>
  <c r="H221"/>
  <c r="H217"/>
  <c r="H213"/>
  <c r="H209"/>
  <c r="H205"/>
  <c r="H201"/>
  <c r="H197"/>
  <c r="H193"/>
  <c r="H189"/>
  <c r="H185"/>
  <c r="H181"/>
  <c r="H177"/>
  <c r="H173"/>
  <c r="H169"/>
  <c r="H165"/>
  <c r="H161"/>
  <c r="H157"/>
  <c r="H153"/>
  <c r="H149"/>
  <c r="H145"/>
  <c r="H141"/>
  <c r="H137"/>
  <c r="H133"/>
  <c r="H129"/>
  <c r="H125"/>
  <c r="H121"/>
  <c r="H117"/>
  <c r="H113"/>
  <c r="H109"/>
  <c r="H105"/>
  <c r="H101"/>
  <c r="H97"/>
  <c r="H93"/>
  <c r="H89"/>
  <c r="H85"/>
  <c r="H81"/>
  <c r="H77"/>
  <c r="H73"/>
  <c r="H69"/>
  <c r="I69" s="1"/>
  <c r="H65"/>
  <c r="I65" s="1"/>
  <c r="H61"/>
  <c r="I61" s="1"/>
  <c r="H57"/>
  <c r="I57" s="1"/>
  <c r="H53"/>
  <c r="I53" s="1"/>
  <c r="H49"/>
  <c r="I49" s="1"/>
  <c r="H45"/>
  <c r="H41"/>
  <c r="H37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5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N9"/>
  <c r="O9" l="1"/>
  <c r="J31" s="1"/>
  <c r="H27"/>
  <c r="I27"/>
  <c r="H11"/>
  <c r="N10"/>
  <c r="J200" l="1"/>
  <c r="J72"/>
  <c r="J136"/>
  <c r="J216"/>
  <c r="J152"/>
  <c r="J88"/>
  <c r="J232"/>
  <c r="J168"/>
  <c r="J104"/>
  <c r="J40"/>
  <c r="J248"/>
  <c r="J184"/>
  <c r="J120"/>
  <c r="J56"/>
  <c r="J220"/>
  <c r="J188"/>
  <c r="J172"/>
  <c r="J140"/>
  <c r="J124"/>
  <c r="J108"/>
  <c r="J92"/>
  <c r="J76"/>
  <c r="J60"/>
  <c r="J44"/>
  <c r="J240"/>
  <c r="J224"/>
  <c r="J208"/>
  <c r="J192"/>
  <c r="J176"/>
  <c r="J160"/>
  <c r="J144"/>
  <c r="J128"/>
  <c r="J112"/>
  <c r="J96"/>
  <c r="J80"/>
  <c r="J64"/>
  <c r="J48"/>
  <c r="J32"/>
  <c r="J236"/>
  <c r="J204"/>
  <c r="J156"/>
  <c r="J244"/>
  <c r="J228"/>
  <c r="J212"/>
  <c r="J196"/>
  <c r="J180"/>
  <c r="J164"/>
  <c r="J148"/>
  <c r="J132"/>
  <c r="J116"/>
  <c r="J100"/>
  <c r="J84"/>
  <c r="J68"/>
  <c r="J52"/>
  <c r="J36"/>
  <c r="J241"/>
  <c r="J233"/>
  <c r="J225"/>
  <c r="J217"/>
  <c r="J209"/>
  <c r="J201"/>
  <c r="J193"/>
  <c r="J185"/>
  <c r="J177"/>
  <c r="J169"/>
  <c r="J161"/>
  <c r="J153"/>
  <c r="J145"/>
  <c r="J137"/>
  <c r="J129"/>
  <c r="J121"/>
  <c r="J113"/>
  <c r="J105"/>
  <c r="J101"/>
  <c r="J93"/>
  <c r="J85"/>
  <c r="J77"/>
  <c r="J69"/>
  <c r="J61"/>
  <c r="J53"/>
  <c r="J45"/>
  <c r="J41"/>
  <c r="J37"/>
  <c r="O10"/>
  <c r="K33" s="1"/>
  <c r="J246"/>
  <c r="J242"/>
  <c r="J238"/>
  <c r="J234"/>
  <c r="J230"/>
  <c r="J226"/>
  <c r="J222"/>
  <c r="J218"/>
  <c r="J214"/>
  <c r="J210"/>
  <c r="J206"/>
  <c r="J202"/>
  <c r="J198"/>
  <c r="J194"/>
  <c r="J190"/>
  <c r="J186"/>
  <c r="J182"/>
  <c r="J178"/>
  <c r="J174"/>
  <c r="J170"/>
  <c r="J166"/>
  <c r="J162"/>
  <c r="J158"/>
  <c r="J154"/>
  <c r="J150"/>
  <c r="J146"/>
  <c r="J142"/>
  <c r="J138"/>
  <c r="J134"/>
  <c r="J130"/>
  <c r="J126"/>
  <c r="J122"/>
  <c r="J118"/>
  <c r="J114"/>
  <c r="J110"/>
  <c r="J106"/>
  <c r="J102"/>
  <c r="J98"/>
  <c r="J94"/>
  <c r="J90"/>
  <c r="J86"/>
  <c r="J82"/>
  <c r="J78"/>
  <c r="J74"/>
  <c r="J70"/>
  <c r="J66"/>
  <c r="J62"/>
  <c r="J58"/>
  <c r="J54"/>
  <c r="J50"/>
  <c r="J46"/>
  <c r="J42"/>
  <c r="J38"/>
  <c r="J34"/>
  <c r="J30"/>
  <c r="J245"/>
  <c r="J237"/>
  <c r="J229"/>
  <c r="J221"/>
  <c r="J213"/>
  <c r="J205"/>
  <c r="J197"/>
  <c r="J189"/>
  <c r="J181"/>
  <c r="J173"/>
  <c r="J165"/>
  <c r="J157"/>
  <c r="J149"/>
  <c r="J141"/>
  <c r="J133"/>
  <c r="J125"/>
  <c r="J117"/>
  <c r="J109"/>
  <c r="J97"/>
  <c r="J89"/>
  <c r="J81"/>
  <c r="J73"/>
  <c r="J65"/>
  <c r="J57"/>
  <c r="J49"/>
  <c r="J33"/>
  <c r="J247"/>
  <c r="J243"/>
  <c r="J239"/>
  <c r="J235"/>
  <c r="J231"/>
  <c r="J227"/>
  <c r="J223"/>
  <c r="J219"/>
  <c r="J215"/>
  <c r="J211"/>
  <c r="J207"/>
  <c r="J203"/>
  <c r="J199"/>
  <c r="J195"/>
  <c r="J191"/>
  <c r="J187"/>
  <c r="J183"/>
  <c r="J179"/>
  <c r="J175"/>
  <c r="J171"/>
  <c r="J167"/>
  <c r="J163"/>
  <c r="J159"/>
  <c r="J155"/>
  <c r="J151"/>
  <c r="J147"/>
  <c r="J143"/>
  <c r="J139"/>
  <c r="J135"/>
  <c r="J131"/>
  <c r="J127"/>
  <c r="J123"/>
  <c r="J119"/>
  <c r="J115"/>
  <c r="J111"/>
  <c r="J107"/>
  <c r="J103"/>
  <c r="J99"/>
  <c r="J95"/>
  <c r="J91"/>
  <c r="J87"/>
  <c r="J83"/>
  <c r="J79"/>
  <c r="J75"/>
  <c r="J71"/>
  <c r="J67"/>
  <c r="J63"/>
  <c r="J59"/>
  <c r="J55"/>
  <c r="J51"/>
  <c r="J47"/>
  <c r="J43"/>
  <c r="J39"/>
  <c r="J35"/>
  <c r="K30"/>
  <c r="H12"/>
  <c r="N11"/>
  <c r="K162" l="1"/>
  <c r="K98"/>
  <c r="K226"/>
  <c r="K194"/>
  <c r="K62"/>
  <c r="K130"/>
  <c r="K234"/>
  <c r="K170"/>
  <c r="K106"/>
  <c r="K242"/>
  <c r="K210"/>
  <c r="K178"/>
  <c r="K146"/>
  <c r="K114"/>
  <c r="K78"/>
  <c r="K46"/>
  <c r="K202"/>
  <c r="K138"/>
  <c r="K70"/>
  <c r="K38"/>
  <c r="K218"/>
  <c r="K186"/>
  <c r="K154"/>
  <c r="K122"/>
  <c r="K90"/>
  <c r="K54"/>
  <c r="K238"/>
  <c r="K222"/>
  <c r="K206"/>
  <c r="K190"/>
  <c r="K174"/>
  <c r="K158"/>
  <c r="K142"/>
  <c r="K126"/>
  <c r="K110"/>
  <c r="K94"/>
  <c r="K74"/>
  <c r="K58"/>
  <c r="K42"/>
  <c r="K246"/>
  <c r="K230"/>
  <c r="K214"/>
  <c r="K198"/>
  <c r="K182"/>
  <c r="K166"/>
  <c r="K150"/>
  <c r="K134"/>
  <c r="K118"/>
  <c r="K102"/>
  <c r="K82"/>
  <c r="K66"/>
  <c r="K50"/>
  <c r="K34"/>
  <c r="K86"/>
  <c r="K243"/>
  <c r="K235"/>
  <c r="K227"/>
  <c r="K219"/>
  <c r="K211"/>
  <c r="K203"/>
  <c r="K195"/>
  <c r="K187"/>
  <c r="K179"/>
  <c r="K171"/>
  <c r="K163"/>
  <c r="K155"/>
  <c r="K147"/>
  <c r="K139"/>
  <c r="K131"/>
  <c r="K123"/>
  <c r="K115"/>
  <c r="K107"/>
  <c r="K99"/>
  <c r="K91"/>
  <c r="K83"/>
  <c r="K75"/>
  <c r="K67"/>
  <c r="K59"/>
  <c r="K51"/>
  <c r="K43"/>
  <c r="K35"/>
  <c r="K247"/>
  <c r="K239"/>
  <c r="K231"/>
  <c r="K223"/>
  <c r="K215"/>
  <c r="K207"/>
  <c r="K199"/>
  <c r="K191"/>
  <c r="K183"/>
  <c r="K175"/>
  <c r="K167"/>
  <c r="K159"/>
  <c r="K151"/>
  <c r="K143"/>
  <c r="K135"/>
  <c r="K127"/>
  <c r="K119"/>
  <c r="K111"/>
  <c r="K103"/>
  <c r="K95"/>
  <c r="K87"/>
  <c r="K79"/>
  <c r="K71"/>
  <c r="K63"/>
  <c r="K55"/>
  <c r="K47"/>
  <c r="K39"/>
  <c r="K31"/>
  <c r="J27"/>
  <c r="K248"/>
  <c r="K244"/>
  <c r="K240"/>
  <c r="K236"/>
  <c r="K232"/>
  <c r="K228"/>
  <c r="K224"/>
  <c r="K220"/>
  <c r="K216"/>
  <c r="K212"/>
  <c r="K208"/>
  <c r="K204"/>
  <c r="K200"/>
  <c r="K196"/>
  <c r="K192"/>
  <c r="K188"/>
  <c r="K184"/>
  <c r="K180"/>
  <c r="K176"/>
  <c r="K172"/>
  <c r="K168"/>
  <c r="K164"/>
  <c r="K160"/>
  <c r="K156"/>
  <c r="K152"/>
  <c r="K148"/>
  <c r="K144"/>
  <c r="K140"/>
  <c r="K136"/>
  <c r="K132"/>
  <c r="K128"/>
  <c r="K124"/>
  <c r="K120"/>
  <c r="K116"/>
  <c r="K112"/>
  <c r="K108"/>
  <c r="K104"/>
  <c r="K100"/>
  <c r="K96"/>
  <c r="K92"/>
  <c r="K88"/>
  <c r="K84"/>
  <c r="K80"/>
  <c r="K76"/>
  <c r="K72"/>
  <c r="K68"/>
  <c r="K64"/>
  <c r="K60"/>
  <c r="K56"/>
  <c r="K52"/>
  <c r="K48"/>
  <c r="K44"/>
  <c r="K40"/>
  <c r="K36"/>
  <c r="K32"/>
  <c r="O11"/>
  <c r="L33" s="1"/>
  <c r="K245"/>
  <c r="K241"/>
  <c r="K237"/>
  <c r="K233"/>
  <c r="K229"/>
  <c r="K225"/>
  <c r="K221"/>
  <c r="K217"/>
  <c r="K213"/>
  <c r="K209"/>
  <c r="K205"/>
  <c r="K201"/>
  <c r="K197"/>
  <c r="K193"/>
  <c r="K189"/>
  <c r="K185"/>
  <c r="K181"/>
  <c r="K177"/>
  <c r="K173"/>
  <c r="K169"/>
  <c r="K165"/>
  <c r="K161"/>
  <c r="K157"/>
  <c r="K153"/>
  <c r="K149"/>
  <c r="K145"/>
  <c r="K141"/>
  <c r="K137"/>
  <c r="K133"/>
  <c r="K129"/>
  <c r="K125"/>
  <c r="K121"/>
  <c r="K117"/>
  <c r="K113"/>
  <c r="K109"/>
  <c r="K105"/>
  <c r="K101"/>
  <c r="K97"/>
  <c r="K93"/>
  <c r="K89"/>
  <c r="K85"/>
  <c r="K81"/>
  <c r="K77"/>
  <c r="K73"/>
  <c r="K69"/>
  <c r="K65"/>
  <c r="K61"/>
  <c r="K57"/>
  <c r="K53"/>
  <c r="K49"/>
  <c r="K45"/>
  <c r="K41"/>
  <c r="K37"/>
  <c r="H13"/>
  <c r="N12"/>
  <c r="L64" l="1"/>
  <c r="L182"/>
  <c r="L214"/>
  <c r="L136"/>
  <c r="L43"/>
  <c r="L246"/>
  <c r="L154"/>
  <c r="L59"/>
  <c r="L202"/>
  <c r="L114"/>
  <c r="L218"/>
  <c r="L170"/>
  <c r="L109"/>
  <c r="L234"/>
  <c r="L186"/>
  <c r="L150"/>
  <c r="L86"/>
  <c r="L230"/>
  <c r="L198"/>
  <c r="L166"/>
  <c r="L130"/>
  <c r="L80"/>
  <c r="L38"/>
  <c r="L242"/>
  <c r="L226"/>
  <c r="L210"/>
  <c r="L194"/>
  <c r="L178"/>
  <c r="L162"/>
  <c r="L146"/>
  <c r="L125"/>
  <c r="L104"/>
  <c r="L75"/>
  <c r="L54"/>
  <c r="L32"/>
  <c r="L238"/>
  <c r="L222"/>
  <c r="L206"/>
  <c r="L190"/>
  <c r="L174"/>
  <c r="L158"/>
  <c r="L141"/>
  <c r="L120"/>
  <c r="L98"/>
  <c r="L70"/>
  <c r="L48"/>
  <c r="L247"/>
  <c r="L231"/>
  <c r="L219"/>
  <c r="L203"/>
  <c r="L191"/>
  <c r="L175"/>
  <c r="L159"/>
  <c r="L147"/>
  <c r="L126"/>
  <c r="L110"/>
  <c r="L82"/>
  <c r="L55"/>
  <c r="L240"/>
  <c r="L232"/>
  <c r="L220"/>
  <c r="L208"/>
  <c r="L196"/>
  <c r="L184"/>
  <c r="L172"/>
  <c r="L164"/>
  <c r="L152"/>
  <c r="L138"/>
  <c r="L122"/>
  <c r="L112"/>
  <c r="L89"/>
  <c r="L78"/>
  <c r="L62"/>
  <c r="L46"/>
  <c r="L30"/>
  <c r="L243"/>
  <c r="L235"/>
  <c r="L227"/>
  <c r="L215"/>
  <c r="L207"/>
  <c r="L199"/>
  <c r="L187"/>
  <c r="L183"/>
  <c r="L171"/>
  <c r="L163"/>
  <c r="L155"/>
  <c r="L142"/>
  <c r="L137"/>
  <c r="L121"/>
  <c r="L105"/>
  <c r="L100"/>
  <c r="L76"/>
  <c r="L60"/>
  <c r="L248"/>
  <c r="L244"/>
  <c r="L236"/>
  <c r="L228"/>
  <c r="L224"/>
  <c r="L216"/>
  <c r="L212"/>
  <c r="L204"/>
  <c r="L200"/>
  <c r="L192"/>
  <c r="L188"/>
  <c r="L180"/>
  <c r="L176"/>
  <c r="L168"/>
  <c r="L160"/>
  <c r="L156"/>
  <c r="L148"/>
  <c r="L144"/>
  <c r="L133"/>
  <c r="L128"/>
  <c r="L117"/>
  <c r="L106"/>
  <c r="L101"/>
  <c r="L83"/>
  <c r="L72"/>
  <c r="L67"/>
  <c r="L56"/>
  <c r="L51"/>
  <c r="L40"/>
  <c r="L35"/>
  <c r="L97"/>
  <c r="O12"/>
  <c r="M33" s="1"/>
  <c r="L245"/>
  <c r="L241"/>
  <c r="L237"/>
  <c r="L233"/>
  <c r="L229"/>
  <c r="L225"/>
  <c r="L221"/>
  <c r="L217"/>
  <c r="L213"/>
  <c r="L209"/>
  <c r="L205"/>
  <c r="L201"/>
  <c r="L197"/>
  <c r="L193"/>
  <c r="L189"/>
  <c r="L185"/>
  <c r="L181"/>
  <c r="L177"/>
  <c r="L173"/>
  <c r="L169"/>
  <c r="L165"/>
  <c r="L161"/>
  <c r="L157"/>
  <c r="L153"/>
  <c r="L149"/>
  <c r="L145"/>
  <c r="L140"/>
  <c r="L134"/>
  <c r="L129"/>
  <c r="L124"/>
  <c r="L118"/>
  <c r="L113"/>
  <c r="L108"/>
  <c r="L102"/>
  <c r="L92"/>
  <c r="L84"/>
  <c r="L79"/>
  <c r="L74"/>
  <c r="L68"/>
  <c r="L63"/>
  <c r="L58"/>
  <c r="L52"/>
  <c r="L47"/>
  <c r="L42"/>
  <c r="L36"/>
  <c r="L31"/>
  <c r="L93"/>
  <c r="L95"/>
  <c r="L239"/>
  <c r="L223"/>
  <c r="L211"/>
  <c r="L195"/>
  <c r="L179"/>
  <c r="L167"/>
  <c r="L151"/>
  <c r="L132"/>
  <c r="L116"/>
  <c r="L87"/>
  <c r="L71"/>
  <c r="L66"/>
  <c r="L50"/>
  <c r="L44"/>
  <c r="L39"/>
  <c r="L34"/>
  <c r="L143"/>
  <c r="L139"/>
  <c r="L135"/>
  <c r="L131"/>
  <c r="L127"/>
  <c r="L123"/>
  <c r="L119"/>
  <c r="L115"/>
  <c r="L111"/>
  <c r="L107"/>
  <c r="L103"/>
  <c r="L99"/>
  <c r="M99" s="1"/>
  <c r="L91"/>
  <c r="L85"/>
  <c r="L81"/>
  <c r="L77"/>
  <c r="L73"/>
  <c r="L69"/>
  <c r="L65"/>
  <c r="L61"/>
  <c r="L57"/>
  <c r="L53"/>
  <c r="L49"/>
  <c r="L45"/>
  <c r="L41"/>
  <c r="L37"/>
  <c r="L88"/>
  <c r="L90"/>
  <c r="L94"/>
  <c r="L96"/>
  <c r="K27"/>
  <c r="M31"/>
  <c r="N13"/>
  <c r="H14"/>
  <c r="M95" l="1"/>
  <c r="M165"/>
  <c r="M229"/>
  <c r="M245"/>
  <c r="M181"/>
  <c r="M117"/>
  <c r="M47"/>
  <c r="M197"/>
  <c r="M133"/>
  <c r="M63"/>
  <c r="M213"/>
  <c r="M149"/>
  <c r="M79"/>
  <c r="M237"/>
  <c r="M205"/>
  <c r="M173"/>
  <c r="M141"/>
  <c r="M109"/>
  <c r="M71"/>
  <c r="M39"/>
  <c r="M221"/>
  <c r="M189"/>
  <c r="M157"/>
  <c r="M125"/>
  <c r="M87"/>
  <c r="M55"/>
  <c r="M30"/>
  <c r="M241"/>
  <c r="M233"/>
  <c r="M225"/>
  <c r="M217"/>
  <c r="M209"/>
  <c r="M201"/>
  <c r="M193"/>
  <c r="M185"/>
  <c r="M177"/>
  <c r="M169"/>
  <c r="M161"/>
  <c r="M153"/>
  <c r="M145"/>
  <c r="M137"/>
  <c r="M129"/>
  <c r="M121"/>
  <c r="M113"/>
  <c r="M104"/>
  <c r="M91"/>
  <c r="M83"/>
  <c r="M75"/>
  <c r="M67"/>
  <c r="M59"/>
  <c r="M51"/>
  <c r="M43"/>
  <c r="M35"/>
  <c r="O13"/>
  <c r="N33" s="1"/>
  <c r="M242"/>
  <c r="M234"/>
  <c r="M226"/>
  <c r="M218"/>
  <c r="M210"/>
  <c r="M202"/>
  <c r="M194"/>
  <c r="M186"/>
  <c r="M178"/>
  <c r="M170"/>
  <c r="M162"/>
  <c r="M154"/>
  <c r="M146"/>
  <c r="M138"/>
  <c r="M130"/>
  <c r="M122"/>
  <c r="M114"/>
  <c r="M106"/>
  <c r="M94"/>
  <c r="M86"/>
  <c r="M78"/>
  <c r="M70"/>
  <c r="M62"/>
  <c r="M54"/>
  <c r="M46"/>
  <c r="M38"/>
  <c r="M103"/>
  <c r="M246"/>
  <c r="M238"/>
  <c r="M230"/>
  <c r="M222"/>
  <c r="M214"/>
  <c r="M206"/>
  <c r="M198"/>
  <c r="M190"/>
  <c r="M182"/>
  <c r="M174"/>
  <c r="M166"/>
  <c r="M158"/>
  <c r="M150"/>
  <c r="M142"/>
  <c r="M134"/>
  <c r="M126"/>
  <c r="M118"/>
  <c r="M110"/>
  <c r="M98"/>
  <c r="M90"/>
  <c r="M82"/>
  <c r="M74"/>
  <c r="M66"/>
  <c r="M58"/>
  <c r="M50"/>
  <c r="M42"/>
  <c r="M34"/>
  <c r="M247"/>
  <c r="M243"/>
  <c r="M239"/>
  <c r="M235"/>
  <c r="M231"/>
  <c r="M227"/>
  <c r="M223"/>
  <c r="M219"/>
  <c r="M215"/>
  <c r="M211"/>
  <c r="M207"/>
  <c r="M203"/>
  <c r="M199"/>
  <c r="M195"/>
  <c r="M191"/>
  <c r="M187"/>
  <c r="M183"/>
  <c r="M179"/>
  <c r="M175"/>
  <c r="M171"/>
  <c r="M167"/>
  <c r="M163"/>
  <c r="M159"/>
  <c r="M155"/>
  <c r="M151"/>
  <c r="M147"/>
  <c r="M143"/>
  <c r="M139"/>
  <c r="M135"/>
  <c r="M131"/>
  <c r="M127"/>
  <c r="M123"/>
  <c r="M119"/>
  <c r="M115"/>
  <c r="N115" s="1"/>
  <c r="M111"/>
  <c r="M107"/>
  <c r="M100"/>
  <c r="M96"/>
  <c r="M92"/>
  <c r="M88"/>
  <c r="M84"/>
  <c r="M80"/>
  <c r="M76"/>
  <c r="M72"/>
  <c r="M68"/>
  <c r="M64"/>
  <c r="M60"/>
  <c r="M56"/>
  <c r="M52"/>
  <c r="M48"/>
  <c r="M44"/>
  <c r="M40"/>
  <c r="M36"/>
  <c r="M32"/>
  <c r="M105"/>
  <c r="M248"/>
  <c r="M244"/>
  <c r="M240"/>
  <c r="M236"/>
  <c r="M232"/>
  <c r="M228"/>
  <c r="M224"/>
  <c r="M220"/>
  <c r="M216"/>
  <c r="M212"/>
  <c r="M208"/>
  <c r="M204"/>
  <c r="M200"/>
  <c r="M196"/>
  <c r="M192"/>
  <c r="M188"/>
  <c r="M184"/>
  <c r="M180"/>
  <c r="M176"/>
  <c r="M172"/>
  <c r="M168"/>
  <c r="M164"/>
  <c r="M160"/>
  <c r="M156"/>
  <c r="M152"/>
  <c r="M148"/>
  <c r="M144"/>
  <c r="M140"/>
  <c r="M136"/>
  <c r="M132"/>
  <c r="M128"/>
  <c r="M124"/>
  <c r="M120"/>
  <c r="M116"/>
  <c r="M112"/>
  <c r="N112" s="1"/>
  <c r="M108"/>
  <c r="M102"/>
  <c r="M97"/>
  <c r="M93"/>
  <c r="M89"/>
  <c r="M85"/>
  <c r="M81"/>
  <c r="M77"/>
  <c r="M73"/>
  <c r="M69"/>
  <c r="M65"/>
  <c r="M61"/>
  <c r="M57"/>
  <c r="M53"/>
  <c r="M49"/>
  <c r="M45"/>
  <c r="M41"/>
  <c r="M37"/>
  <c r="M101"/>
  <c r="L27"/>
  <c r="N74"/>
  <c r="N127"/>
  <c r="N167"/>
  <c r="N211"/>
  <c r="N14"/>
  <c r="H15"/>
  <c r="N227" l="1"/>
  <c r="N183"/>
  <c r="N143"/>
  <c r="N90"/>
  <c r="N46"/>
  <c r="N231"/>
  <c r="N191"/>
  <c r="N147"/>
  <c r="N94"/>
  <c r="N54"/>
  <c r="N247"/>
  <c r="N207"/>
  <c r="N163"/>
  <c r="N119"/>
  <c r="N70"/>
  <c r="N239"/>
  <c r="N215"/>
  <c r="N195"/>
  <c r="N175"/>
  <c r="N151"/>
  <c r="N131"/>
  <c r="N102"/>
  <c r="N78"/>
  <c r="N58"/>
  <c r="N38"/>
  <c r="N243"/>
  <c r="N223"/>
  <c r="N199"/>
  <c r="N179"/>
  <c r="N159"/>
  <c r="N135"/>
  <c r="N109"/>
  <c r="N86"/>
  <c r="N62"/>
  <c r="N42"/>
  <c r="N235"/>
  <c r="N219"/>
  <c r="N203"/>
  <c r="N187"/>
  <c r="N171"/>
  <c r="N155"/>
  <c r="N139"/>
  <c r="N123"/>
  <c r="N98"/>
  <c r="N82"/>
  <c r="N66"/>
  <c r="N50"/>
  <c r="N34"/>
  <c r="N248"/>
  <c r="N240"/>
  <c r="N232"/>
  <c r="N224"/>
  <c r="N216"/>
  <c r="N208"/>
  <c r="N200"/>
  <c r="N192"/>
  <c r="N184"/>
  <c r="N180"/>
  <c r="N176"/>
  <c r="N172"/>
  <c r="N168"/>
  <c r="N164"/>
  <c r="N160"/>
  <c r="N156"/>
  <c r="N152"/>
  <c r="N148"/>
  <c r="N144"/>
  <c r="N140"/>
  <c r="N136"/>
  <c r="N132"/>
  <c r="N128"/>
  <c r="N124"/>
  <c r="N120"/>
  <c r="N114"/>
  <c r="N103"/>
  <c r="N99"/>
  <c r="N95"/>
  <c r="N91"/>
  <c r="N87"/>
  <c r="N83"/>
  <c r="N79"/>
  <c r="N75"/>
  <c r="N71"/>
  <c r="N67"/>
  <c r="N63"/>
  <c r="N59"/>
  <c r="N55"/>
  <c r="N51"/>
  <c r="N47"/>
  <c r="N43"/>
  <c r="N39"/>
  <c r="N35"/>
  <c r="N31"/>
  <c r="N108"/>
  <c r="N105"/>
  <c r="N111"/>
  <c r="N110"/>
  <c r="N244"/>
  <c r="N236"/>
  <c r="N228"/>
  <c r="N220"/>
  <c r="N212"/>
  <c r="N204"/>
  <c r="N196"/>
  <c r="N188"/>
  <c r="N30"/>
  <c r="N245"/>
  <c r="N241"/>
  <c r="N237"/>
  <c r="N233"/>
  <c r="N229"/>
  <c r="N225"/>
  <c r="N221"/>
  <c r="N217"/>
  <c r="N213"/>
  <c r="N209"/>
  <c r="N205"/>
  <c r="N201"/>
  <c r="N197"/>
  <c r="N193"/>
  <c r="N189"/>
  <c r="N185"/>
  <c r="N181"/>
  <c r="N177"/>
  <c r="N173"/>
  <c r="N169"/>
  <c r="N165"/>
  <c r="N161"/>
  <c r="N157"/>
  <c r="N153"/>
  <c r="N149"/>
  <c r="N145"/>
  <c r="N141"/>
  <c r="N137"/>
  <c r="N133"/>
  <c r="N129"/>
  <c r="N125"/>
  <c r="N121"/>
  <c r="N117"/>
  <c r="N104"/>
  <c r="N100"/>
  <c r="N96"/>
  <c r="N92"/>
  <c r="N88"/>
  <c r="N84"/>
  <c r="N80"/>
  <c r="N76"/>
  <c r="N72"/>
  <c r="N68"/>
  <c r="N64"/>
  <c r="N60"/>
  <c r="N56"/>
  <c r="N52"/>
  <c r="N48"/>
  <c r="N44"/>
  <c r="N40"/>
  <c r="N36"/>
  <c r="N32"/>
  <c r="N106"/>
  <c r="O14"/>
  <c r="O34" s="1"/>
  <c r="N246"/>
  <c r="N242"/>
  <c r="N238"/>
  <c r="N234"/>
  <c r="N230"/>
  <c r="N226"/>
  <c r="N222"/>
  <c r="N218"/>
  <c r="N214"/>
  <c r="N210"/>
  <c r="N206"/>
  <c r="N202"/>
  <c r="N198"/>
  <c r="N194"/>
  <c r="N190"/>
  <c r="N186"/>
  <c r="N182"/>
  <c r="N178"/>
  <c r="N174"/>
  <c r="N170"/>
  <c r="N166"/>
  <c r="N162"/>
  <c r="N158"/>
  <c r="N154"/>
  <c r="N150"/>
  <c r="N146"/>
  <c r="N142"/>
  <c r="N138"/>
  <c r="N134"/>
  <c r="N130"/>
  <c r="N126"/>
  <c r="N122"/>
  <c r="N118"/>
  <c r="N107"/>
  <c r="N101"/>
  <c r="N97"/>
  <c r="N93"/>
  <c r="N89"/>
  <c r="N85"/>
  <c r="N81"/>
  <c r="N77"/>
  <c r="N73"/>
  <c r="N69"/>
  <c r="N65"/>
  <c r="N61"/>
  <c r="N57"/>
  <c r="N53"/>
  <c r="N49"/>
  <c r="N45"/>
  <c r="N41"/>
  <c r="N37"/>
  <c r="N116"/>
  <c r="N113"/>
  <c r="M27"/>
  <c r="O53"/>
  <c r="O119"/>
  <c r="N15"/>
  <c r="H16"/>
  <c r="O184" l="1"/>
  <c r="O248"/>
  <c r="O200"/>
  <c r="O136"/>
  <c r="O69"/>
  <c r="O216"/>
  <c r="O152"/>
  <c r="O85"/>
  <c r="O232"/>
  <c r="O168"/>
  <c r="O101"/>
  <c r="O37"/>
  <c r="O236"/>
  <c r="O220"/>
  <c r="O204"/>
  <c r="O188"/>
  <c r="O172"/>
  <c r="O156"/>
  <c r="O140"/>
  <c r="O124"/>
  <c r="O105"/>
  <c r="O89"/>
  <c r="O73"/>
  <c r="O57"/>
  <c r="O41"/>
  <c r="O240"/>
  <c r="O224"/>
  <c r="O208"/>
  <c r="O192"/>
  <c r="O176"/>
  <c r="O160"/>
  <c r="O144"/>
  <c r="O128"/>
  <c r="O109"/>
  <c r="O93"/>
  <c r="O77"/>
  <c r="O61"/>
  <c r="O45"/>
  <c r="O244"/>
  <c r="O228"/>
  <c r="O212"/>
  <c r="O196"/>
  <c r="O180"/>
  <c r="O164"/>
  <c r="O148"/>
  <c r="O132"/>
  <c r="O113"/>
  <c r="O97"/>
  <c r="O81"/>
  <c r="O65"/>
  <c r="O49"/>
  <c r="O32"/>
  <c r="O30"/>
  <c r="O245"/>
  <c r="O241"/>
  <c r="O237"/>
  <c r="O233"/>
  <c r="O229"/>
  <c r="O225"/>
  <c r="O221"/>
  <c r="O217"/>
  <c r="O213"/>
  <c r="O209"/>
  <c r="O205"/>
  <c r="O201"/>
  <c r="O197"/>
  <c r="O193"/>
  <c r="O189"/>
  <c r="O185"/>
  <c r="O181"/>
  <c r="O177"/>
  <c r="O173"/>
  <c r="O169"/>
  <c r="O165"/>
  <c r="O161"/>
  <c r="O157"/>
  <c r="O153"/>
  <c r="O149"/>
  <c r="O145"/>
  <c r="O141"/>
  <c r="O137"/>
  <c r="O133"/>
  <c r="O129"/>
  <c r="O125"/>
  <c r="O121"/>
  <c r="O114"/>
  <c r="O110"/>
  <c r="O106"/>
  <c r="O102"/>
  <c r="O98"/>
  <c r="O94"/>
  <c r="O90"/>
  <c r="O86"/>
  <c r="O82"/>
  <c r="O78"/>
  <c r="O74"/>
  <c r="O70"/>
  <c r="O66"/>
  <c r="O62"/>
  <c r="O58"/>
  <c r="O54"/>
  <c r="O50"/>
  <c r="O46"/>
  <c r="O42"/>
  <c r="O38"/>
  <c r="O33"/>
  <c r="O15"/>
  <c r="P34" s="1"/>
  <c r="O246"/>
  <c r="O242"/>
  <c r="O238"/>
  <c r="O234"/>
  <c r="O230"/>
  <c r="O226"/>
  <c r="O222"/>
  <c r="O218"/>
  <c r="O214"/>
  <c r="O210"/>
  <c r="O206"/>
  <c r="O202"/>
  <c r="O198"/>
  <c r="O194"/>
  <c r="O190"/>
  <c r="O186"/>
  <c r="O182"/>
  <c r="O178"/>
  <c r="O174"/>
  <c r="O170"/>
  <c r="O166"/>
  <c r="O162"/>
  <c r="O158"/>
  <c r="O154"/>
  <c r="O150"/>
  <c r="O146"/>
  <c r="O142"/>
  <c r="O138"/>
  <c r="O134"/>
  <c r="O130"/>
  <c r="O126"/>
  <c r="O122"/>
  <c r="O115"/>
  <c r="O111"/>
  <c r="O107"/>
  <c r="O103"/>
  <c r="O99"/>
  <c r="O95"/>
  <c r="O91"/>
  <c r="O87"/>
  <c r="O83"/>
  <c r="O79"/>
  <c r="O75"/>
  <c r="O71"/>
  <c r="O67"/>
  <c r="O63"/>
  <c r="O59"/>
  <c r="O55"/>
  <c r="O51"/>
  <c r="O47"/>
  <c r="O43"/>
  <c r="O39"/>
  <c r="O35"/>
  <c r="O247"/>
  <c r="O243"/>
  <c r="O239"/>
  <c r="O235"/>
  <c r="O231"/>
  <c r="O227"/>
  <c r="O223"/>
  <c r="O219"/>
  <c r="O215"/>
  <c r="O211"/>
  <c r="O207"/>
  <c r="O203"/>
  <c r="O199"/>
  <c r="O195"/>
  <c r="O191"/>
  <c r="O187"/>
  <c r="O183"/>
  <c r="O179"/>
  <c r="O175"/>
  <c r="O171"/>
  <c r="O167"/>
  <c r="O163"/>
  <c r="O159"/>
  <c r="O155"/>
  <c r="O151"/>
  <c r="O147"/>
  <c r="O143"/>
  <c r="O139"/>
  <c r="O135"/>
  <c r="O131"/>
  <c r="O127"/>
  <c r="O123"/>
  <c r="O116"/>
  <c r="O112"/>
  <c r="O108"/>
  <c r="O104"/>
  <c r="O100"/>
  <c r="O96"/>
  <c r="O92"/>
  <c r="O88"/>
  <c r="O84"/>
  <c r="O80"/>
  <c r="O76"/>
  <c r="O72"/>
  <c r="O68"/>
  <c r="O64"/>
  <c r="O60"/>
  <c r="O56"/>
  <c r="O52"/>
  <c r="O48"/>
  <c r="O44"/>
  <c r="O40"/>
  <c r="O36"/>
  <c r="O31"/>
  <c r="O118"/>
  <c r="O117"/>
  <c r="N27"/>
  <c r="O120"/>
  <c r="P31"/>
  <c r="P43"/>
  <c r="P47"/>
  <c r="P59"/>
  <c r="P63"/>
  <c r="P75"/>
  <c r="P79"/>
  <c r="P91"/>
  <c r="P95"/>
  <c r="P107"/>
  <c r="P111"/>
  <c r="P123"/>
  <c r="P127"/>
  <c r="P140"/>
  <c r="P144"/>
  <c r="P156"/>
  <c r="P160"/>
  <c r="P172"/>
  <c r="P176"/>
  <c r="P188"/>
  <c r="P192"/>
  <c r="P204"/>
  <c r="P208"/>
  <c r="P220"/>
  <c r="P224"/>
  <c r="P236"/>
  <c r="P240"/>
  <c r="N16"/>
  <c r="H17"/>
  <c r="P244" l="1"/>
  <c r="P228"/>
  <c r="P212"/>
  <c r="P196"/>
  <c r="P180"/>
  <c r="P164"/>
  <c r="P148"/>
  <c r="P132"/>
  <c r="P115"/>
  <c r="P99"/>
  <c r="P83"/>
  <c r="P67"/>
  <c r="P51"/>
  <c r="P35"/>
  <c r="P248"/>
  <c r="P232"/>
  <c r="P216"/>
  <c r="P200"/>
  <c r="P184"/>
  <c r="P168"/>
  <c r="P152"/>
  <c r="P136"/>
  <c r="P119"/>
  <c r="P103"/>
  <c r="P87"/>
  <c r="P71"/>
  <c r="P55"/>
  <c r="P39"/>
  <c r="P30"/>
  <c r="P245"/>
  <c r="P241"/>
  <c r="P237"/>
  <c r="P233"/>
  <c r="P229"/>
  <c r="P225"/>
  <c r="P221"/>
  <c r="P217"/>
  <c r="P213"/>
  <c r="P209"/>
  <c r="P205"/>
  <c r="P201"/>
  <c r="P197"/>
  <c r="P193"/>
  <c r="P189"/>
  <c r="P185"/>
  <c r="P181"/>
  <c r="P177"/>
  <c r="P173"/>
  <c r="P169"/>
  <c r="P165"/>
  <c r="P161"/>
  <c r="P157"/>
  <c r="P153"/>
  <c r="P149"/>
  <c r="P145"/>
  <c r="P141"/>
  <c r="P137"/>
  <c r="P133"/>
  <c r="P128"/>
  <c r="P124"/>
  <c r="P120"/>
  <c r="P116"/>
  <c r="P112"/>
  <c r="P108"/>
  <c r="P104"/>
  <c r="P100"/>
  <c r="P96"/>
  <c r="P92"/>
  <c r="P88"/>
  <c r="P84"/>
  <c r="P80"/>
  <c r="P76"/>
  <c r="P72"/>
  <c r="P68"/>
  <c r="P64"/>
  <c r="P60"/>
  <c r="P56"/>
  <c r="P52"/>
  <c r="P48"/>
  <c r="P44"/>
  <c r="P40"/>
  <c r="P36"/>
  <c r="P32"/>
  <c r="O16"/>
  <c r="Q31" s="1"/>
  <c r="P246"/>
  <c r="P242"/>
  <c r="P238"/>
  <c r="P234"/>
  <c r="P230"/>
  <c r="P226"/>
  <c r="P222"/>
  <c r="P218"/>
  <c r="P214"/>
  <c r="P210"/>
  <c r="P206"/>
  <c r="P202"/>
  <c r="P198"/>
  <c r="P194"/>
  <c r="P190"/>
  <c r="P186"/>
  <c r="P182"/>
  <c r="P178"/>
  <c r="P174"/>
  <c r="P170"/>
  <c r="P166"/>
  <c r="P162"/>
  <c r="P158"/>
  <c r="P154"/>
  <c r="P150"/>
  <c r="P146"/>
  <c r="P142"/>
  <c r="P138"/>
  <c r="P134"/>
  <c r="P129"/>
  <c r="P125"/>
  <c r="P121"/>
  <c r="P117"/>
  <c r="P113"/>
  <c r="P109"/>
  <c r="P105"/>
  <c r="P101"/>
  <c r="P97"/>
  <c r="P93"/>
  <c r="P89"/>
  <c r="P85"/>
  <c r="P81"/>
  <c r="P77"/>
  <c r="P73"/>
  <c r="P69"/>
  <c r="P65"/>
  <c r="P61"/>
  <c r="P57"/>
  <c r="P53"/>
  <c r="P49"/>
  <c r="P45"/>
  <c r="P41"/>
  <c r="P37"/>
  <c r="P33"/>
  <c r="P130"/>
  <c r="P247"/>
  <c r="P243"/>
  <c r="P239"/>
  <c r="P235"/>
  <c r="P231"/>
  <c r="P227"/>
  <c r="P223"/>
  <c r="P219"/>
  <c r="P215"/>
  <c r="P211"/>
  <c r="P207"/>
  <c r="P203"/>
  <c r="P199"/>
  <c r="P195"/>
  <c r="P191"/>
  <c r="P187"/>
  <c r="P183"/>
  <c r="P179"/>
  <c r="P175"/>
  <c r="P171"/>
  <c r="P167"/>
  <c r="P163"/>
  <c r="P159"/>
  <c r="P155"/>
  <c r="P151"/>
  <c r="P147"/>
  <c r="P143"/>
  <c r="P139"/>
  <c r="P135"/>
  <c r="P131"/>
  <c r="P126"/>
  <c r="P122"/>
  <c r="P118"/>
  <c r="P114"/>
  <c r="P110"/>
  <c r="P106"/>
  <c r="P102"/>
  <c r="P98"/>
  <c r="P94"/>
  <c r="P90"/>
  <c r="P86"/>
  <c r="P82"/>
  <c r="P78"/>
  <c r="P74"/>
  <c r="P70"/>
  <c r="P66"/>
  <c r="P62"/>
  <c r="P58"/>
  <c r="P54"/>
  <c r="P50"/>
  <c r="P46"/>
  <c r="P42"/>
  <c r="P38"/>
  <c r="O27"/>
  <c r="Q32"/>
  <c r="Q33"/>
  <c r="Q36"/>
  <c r="Q37"/>
  <c r="Q40"/>
  <c r="Q41"/>
  <c r="Q44"/>
  <c r="Q45"/>
  <c r="Q48"/>
  <c r="Q49"/>
  <c r="Q52"/>
  <c r="Q53"/>
  <c r="Q56"/>
  <c r="Q57"/>
  <c r="Q60"/>
  <c r="Q61"/>
  <c r="Q64"/>
  <c r="Q65"/>
  <c r="Q68"/>
  <c r="Q69"/>
  <c r="Q72"/>
  <c r="Q73"/>
  <c r="Q76"/>
  <c r="Q77"/>
  <c r="Q80"/>
  <c r="Q81"/>
  <c r="Q84"/>
  <c r="Q85"/>
  <c r="Q88"/>
  <c r="Q89"/>
  <c r="Q92"/>
  <c r="Q93"/>
  <c r="Q96"/>
  <c r="Q97"/>
  <c r="Q100"/>
  <c r="Q101"/>
  <c r="Q104"/>
  <c r="Q105"/>
  <c r="Q108"/>
  <c r="Q109"/>
  <c r="Q112"/>
  <c r="Q113"/>
  <c r="Q116"/>
  <c r="Q117"/>
  <c r="Q120"/>
  <c r="Q121"/>
  <c r="Q124"/>
  <c r="Q125"/>
  <c r="Q128"/>
  <c r="Q129"/>
  <c r="Q134"/>
  <c r="Q135"/>
  <c r="Q138"/>
  <c r="Q139"/>
  <c r="Q142"/>
  <c r="Q143"/>
  <c r="Q146"/>
  <c r="Q147"/>
  <c r="Q150"/>
  <c r="Q151"/>
  <c r="Q154"/>
  <c r="Q155"/>
  <c r="Q158"/>
  <c r="Q159"/>
  <c r="Q162"/>
  <c r="Q163"/>
  <c r="Q166"/>
  <c r="Q167"/>
  <c r="Q170"/>
  <c r="Q171"/>
  <c r="Q174"/>
  <c r="Q175"/>
  <c r="Q178"/>
  <c r="Q179"/>
  <c r="Q182"/>
  <c r="Q183"/>
  <c r="Q186"/>
  <c r="Q187"/>
  <c r="Q190"/>
  <c r="Q191"/>
  <c r="Q194"/>
  <c r="Q195"/>
  <c r="Q198"/>
  <c r="Q199"/>
  <c r="Q202"/>
  <c r="Q203"/>
  <c r="Q206"/>
  <c r="Q207"/>
  <c r="Q210"/>
  <c r="Q211"/>
  <c r="Q214"/>
  <c r="Q215"/>
  <c r="Q218"/>
  <c r="Q219"/>
  <c r="Q222"/>
  <c r="Q223"/>
  <c r="Q226"/>
  <c r="Q227"/>
  <c r="Q230"/>
  <c r="Q231"/>
  <c r="Q234"/>
  <c r="Q235"/>
  <c r="Q238"/>
  <c r="Q239"/>
  <c r="Q242"/>
  <c r="Q243"/>
  <c r="Q246"/>
  <c r="Q247"/>
  <c r="P27"/>
  <c r="O17"/>
  <c r="N17"/>
  <c r="H18"/>
  <c r="Q248" l="1"/>
  <c r="Q244"/>
  <c r="Q240"/>
  <c r="Q236"/>
  <c r="Q232"/>
  <c r="Q228"/>
  <c r="Q224"/>
  <c r="Q220"/>
  <c r="Q216"/>
  <c r="Q212"/>
  <c r="Q208"/>
  <c r="Q204"/>
  <c r="Q200"/>
  <c r="Q196"/>
  <c r="Q192"/>
  <c r="Q188"/>
  <c r="Q184"/>
  <c r="Q180"/>
  <c r="Q176"/>
  <c r="Q172"/>
  <c r="Q168"/>
  <c r="Q164"/>
  <c r="Q160"/>
  <c r="Q156"/>
  <c r="Q152"/>
  <c r="Q148"/>
  <c r="Q144"/>
  <c r="Q140"/>
  <c r="Q136"/>
  <c r="Q130"/>
  <c r="Q126"/>
  <c r="Q122"/>
  <c r="Q118"/>
  <c r="Q114"/>
  <c r="Q110"/>
  <c r="Q106"/>
  <c r="Q102"/>
  <c r="Q98"/>
  <c r="Q94"/>
  <c r="Q90"/>
  <c r="Q86"/>
  <c r="Q82"/>
  <c r="Q78"/>
  <c r="Q74"/>
  <c r="Q70"/>
  <c r="Q66"/>
  <c r="Q62"/>
  <c r="Q58"/>
  <c r="Q54"/>
  <c r="Q50"/>
  <c r="Q46"/>
  <c r="Q42"/>
  <c r="Q38"/>
  <c r="Q34"/>
  <c r="Q131"/>
  <c r="Q30"/>
  <c r="Q27" s="1"/>
  <c r="Q245"/>
  <c r="Q241"/>
  <c r="Q237"/>
  <c r="Q233"/>
  <c r="Q229"/>
  <c r="Q225"/>
  <c r="Q221"/>
  <c r="Q217"/>
  <c r="Q213"/>
  <c r="Q209"/>
  <c r="Q205"/>
  <c r="Q201"/>
  <c r="Q197"/>
  <c r="Q193"/>
  <c r="Q189"/>
  <c r="Q185"/>
  <c r="Q181"/>
  <c r="Q177"/>
  <c r="Q173"/>
  <c r="Q169"/>
  <c r="Q165"/>
  <c r="Q161"/>
  <c r="Q157"/>
  <c r="Q153"/>
  <c r="Q149"/>
  <c r="Q145"/>
  <c r="Q141"/>
  <c r="Q137"/>
  <c r="Q132"/>
  <c r="Q127"/>
  <c r="Q123"/>
  <c r="Q119"/>
  <c r="Q115"/>
  <c r="Q111"/>
  <c r="Q107"/>
  <c r="Q103"/>
  <c r="Q99"/>
  <c r="Q95"/>
  <c r="Q91"/>
  <c r="Q87"/>
  <c r="Q83"/>
  <c r="Q79"/>
  <c r="Q75"/>
  <c r="Q71"/>
  <c r="Q67"/>
  <c r="Q63"/>
  <c r="Q59"/>
  <c r="Q55"/>
  <c r="Q51"/>
  <c r="Q47"/>
  <c r="Q43"/>
  <c r="Q39"/>
  <c r="Q35"/>
  <c r="Q133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30"/>
  <c r="O18"/>
  <c r="H19"/>
  <c r="N18"/>
  <c r="S31" l="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30"/>
  <c r="R27"/>
  <c r="O19"/>
  <c r="H20"/>
  <c r="N19"/>
  <c r="T31" l="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30"/>
  <c r="S27"/>
  <c r="O20"/>
  <c r="N20"/>
  <c r="H21"/>
  <c r="U31" l="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30"/>
  <c r="T27"/>
  <c r="O21"/>
  <c r="H22"/>
  <c r="N21"/>
  <c r="V31" l="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30"/>
  <c r="U27"/>
  <c r="O22"/>
  <c r="N22"/>
  <c r="H23"/>
  <c r="N23" s="1"/>
  <c r="W31" l="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30"/>
  <c r="V27"/>
  <c r="O23"/>
  <c r="X34" s="1"/>
  <c r="X247" l="1"/>
  <c r="X243"/>
  <c r="X239"/>
  <c r="X235"/>
  <c r="X231"/>
  <c r="X227"/>
  <c r="X223"/>
  <c r="X219"/>
  <c r="X215"/>
  <c r="X211"/>
  <c r="X207"/>
  <c r="X203"/>
  <c r="X199"/>
  <c r="X195"/>
  <c r="X191"/>
  <c r="X187"/>
  <c r="X183"/>
  <c r="X179"/>
  <c r="X175"/>
  <c r="X171"/>
  <c r="X167"/>
  <c r="X163"/>
  <c r="X159"/>
  <c r="X155"/>
  <c r="X151"/>
  <c r="X147"/>
  <c r="X143"/>
  <c r="X139"/>
  <c r="X135"/>
  <c r="X131"/>
  <c r="X127"/>
  <c r="X123"/>
  <c r="X119"/>
  <c r="X115"/>
  <c r="X111"/>
  <c r="X107"/>
  <c r="X103"/>
  <c r="X99"/>
  <c r="X95"/>
  <c r="X91"/>
  <c r="X87"/>
  <c r="X83"/>
  <c r="X79"/>
  <c r="X75"/>
  <c r="X71"/>
  <c r="X67"/>
  <c r="X63"/>
  <c r="X59"/>
  <c r="X55"/>
  <c r="X51"/>
  <c r="X47"/>
  <c r="X43"/>
  <c r="X39"/>
  <c r="X35"/>
  <c r="X31"/>
  <c r="X248"/>
  <c r="X244"/>
  <c r="X240"/>
  <c r="X236"/>
  <c r="X232"/>
  <c r="X228"/>
  <c r="X224"/>
  <c r="X220"/>
  <c r="X216"/>
  <c r="X212"/>
  <c r="X208"/>
  <c r="X204"/>
  <c r="X200"/>
  <c r="X196"/>
  <c r="X192"/>
  <c r="X188"/>
  <c r="X184"/>
  <c r="X180"/>
  <c r="X176"/>
  <c r="X172"/>
  <c r="X168"/>
  <c r="X164"/>
  <c r="X160"/>
  <c r="X156"/>
  <c r="X152"/>
  <c r="X148"/>
  <c r="X144"/>
  <c r="X140"/>
  <c r="X136"/>
  <c r="X132"/>
  <c r="X128"/>
  <c r="X124"/>
  <c r="X120"/>
  <c r="X116"/>
  <c r="X112"/>
  <c r="X108"/>
  <c r="X104"/>
  <c r="X100"/>
  <c r="X96"/>
  <c r="X92"/>
  <c r="X88"/>
  <c r="X84"/>
  <c r="X80"/>
  <c r="X76"/>
  <c r="X72"/>
  <c r="X68"/>
  <c r="X64"/>
  <c r="X60"/>
  <c r="X56"/>
  <c r="X52"/>
  <c r="X48"/>
  <c r="X44"/>
  <c r="X40"/>
  <c r="X36"/>
  <c r="X32"/>
  <c r="X245"/>
  <c r="X241"/>
  <c r="X237"/>
  <c r="X233"/>
  <c r="X229"/>
  <c r="X225"/>
  <c r="X221"/>
  <c r="X217"/>
  <c r="X213"/>
  <c r="X209"/>
  <c r="X205"/>
  <c r="X201"/>
  <c r="X197"/>
  <c r="X193"/>
  <c r="X189"/>
  <c r="X185"/>
  <c r="X181"/>
  <c r="X177"/>
  <c r="X173"/>
  <c r="X169"/>
  <c r="X165"/>
  <c r="X161"/>
  <c r="X157"/>
  <c r="X153"/>
  <c r="X149"/>
  <c r="X145"/>
  <c r="X141"/>
  <c r="X137"/>
  <c r="X133"/>
  <c r="X129"/>
  <c r="X125"/>
  <c r="X121"/>
  <c r="X117"/>
  <c r="X113"/>
  <c r="X109"/>
  <c r="X105"/>
  <c r="X101"/>
  <c r="X97"/>
  <c r="X93"/>
  <c r="X89"/>
  <c r="X85"/>
  <c r="X81"/>
  <c r="X77"/>
  <c r="X73"/>
  <c r="X69"/>
  <c r="X65"/>
  <c r="X61"/>
  <c r="X57"/>
  <c r="X53"/>
  <c r="X49"/>
  <c r="X45"/>
  <c r="X41"/>
  <c r="X37"/>
  <c r="X33"/>
  <c r="X246"/>
  <c r="X242"/>
  <c r="X238"/>
  <c r="X234"/>
  <c r="X230"/>
  <c r="X226"/>
  <c r="X222"/>
  <c r="X218"/>
  <c r="X214"/>
  <c r="X210"/>
  <c r="X206"/>
  <c r="X202"/>
  <c r="X198"/>
  <c r="X194"/>
  <c r="X190"/>
  <c r="X186"/>
  <c r="X182"/>
  <c r="X178"/>
  <c r="X174"/>
  <c r="X170"/>
  <c r="X166"/>
  <c r="X162"/>
  <c r="X158"/>
  <c r="X154"/>
  <c r="X150"/>
  <c r="X146"/>
  <c r="X142"/>
  <c r="X138"/>
  <c r="X134"/>
  <c r="X130"/>
  <c r="X126"/>
  <c r="X122"/>
  <c r="X118"/>
  <c r="X114"/>
  <c r="X110"/>
  <c r="X106"/>
  <c r="X102"/>
  <c r="X98"/>
  <c r="X94"/>
  <c r="X90"/>
  <c r="X86"/>
  <c r="X82"/>
  <c r="X78"/>
  <c r="X74"/>
  <c r="X70"/>
  <c r="X66"/>
  <c r="X62"/>
  <c r="X58"/>
  <c r="X54"/>
  <c r="X50"/>
  <c r="X46"/>
  <c r="X42"/>
  <c r="X38"/>
  <c r="X30"/>
  <c r="W27"/>
  <c r="X27" l="1"/>
</calcChain>
</file>

<file path=xl/sharedStrings.xml><?xml version="1.0" encoding="utf-8"?>
<sst xmlns="http://schemas.openxmlformats.org/spreadsheetml/2006/main" count="378" uniqueCount="173">
  <si>
    <t>Today's date</t>
  </si>
  <si>
    <t>Exam setup</t>
  </si>
  <si>
    <t>Exam ID</t>
  </si>
  <si>
    <t>Date of Exam</t>
  </si>
  <si>
    <t>Choose icon</t>
  </si>
  <si>
    <t>Exam 1</t>
  </si>
  <si>
    <t>Set study topics or tasks</t>
  </si>
  <si>
    <t>Use standard</t>
  </si>
  <si>
    <t>Use custom</t>
  </si>
  <si>
    <t>Set revision topics or tasks</t>
  </si>
  <si>
    <t>Breakdown</t>
  </si>
  <si>
    <t>Topic or task (max 20 characters)</t>
  </si>
  <si>
    <t>Exam 2</t>
  </si>
  <si>
    <t>Exam 3</t>
  </si>
  <si>
    <t>F1</t>
  </si>
  <si>
    <t>F2</t>
  </si>
  <si>
    <t>F3</t>
  </si>
  <si>
    <t>The business organisation, its stakeholders and the external environment</t>
  </si>
  <si>
    <t>Business organisational structure, functions and governance</t>
  </si>
  <si>
    <t>Accounting and reporting systems, controls and compliance</t>
  </si>
  <si>
    <t>Leading and managing individuals and teams</t>
  </si>
  <si>
    <t>Personal effectiveness and communication</t>
  </si>
  <si>
    <t>Professional ethics in accounting and business</t>
  </si>
  <si>
    <t>The nature, source and purpose of management information</t>
  </si>
  <si>
    <t>Cost accounting techniques</t>
  </si>
  <si>
    <t>Budgeting</t>
  </si>
  <si>
    <t>Standard costing</t>
  </si>
  <si>
    <t>Performance measurement</t>
  </si>
  <si>
    <t>The context and purpose of financial reporting</t>
  </si>
  <si>
    <t>The qualitative characteristics of financial information</t>
  </si>
  <si>
    <t>The use of double-entry and accounting systems</t>
  </si>
  <si>
    <t>Recording transactions and events</t>
  </si>
  <si>
    <t>Preparing a trial balance</t>
  </si>
  <si>
    <t>Preparing basic financial statements</t>
  </si>
  <si>
    <t>Preparing simple consolidated financial statements</t>
  </si>
  <si>
    <t>Interpretation of financial statements</t>
  </si>
  <si>
    <t>Study start date</t>
  </si>
  <si>
    <t>Study timetable</t>
  </si>
  <si>
    <t>Revision start date</t>
  </si>
  <si>
    <t>Revision timetable</t>
  </si>
  <si>
    <t>Monday</t>
  </si>
  <si>
    <t>Tuesday</t>
  </si>
  <si>
    <t>Wednesday</t>
  </si>
  <si>
    <t>Thursday</t>
  </si>
  <si>
    <t>Friday</t>
  </si>
  <si>
    <t>Saturday</t>
  </si>
  <si>
    <t>Sunday</t>
  </si>
  <si>
    <t># of hours</t>
  </si>
  <si>
    <t>This can be in the past but no later than the first exam date</t>
  </si>
  <si>
    <t>This must come after the study start date and before the first exam date</t>
  </si>
  <si>
    <t>Past papers - sit</t>
  </si>
  <si>
    <t>Past papers - review</t>
  </si>
  <si>
    <t>S or R</t>
  </si>
  <si>
    <t>Memory work - formulae, definitions etc</t>
  </si>
  <si>
    <t>S</t>
  </si>
  <si>
    <t>R</t>
  </si>
  <si>
    <t>Weight (%)</t>
  </si>
  <si>
    <t>Relative exam weight %</t>
  </si>
  <si>
    <t>Total</t>
  </si>
  <si>
    <t xml:space="preserve">Exceptions </t>
  </si>
  <si>
    <t>List dates and the expected # of hours available - for planned holidays or study days</t>
  </si>
  <si>
    <t>Hours</t>
  </si>
  <si>
    <t>Weekday function lookup</t>
  </si>
  <si>
    <t>Number of hours available</t>
  </si>
  <si>
    <t>This formula checks if the date is an exam date.  If it is then no hours are available.</t>
  </si>
  <si>
    <t>If it's not an exam date then it looks up the exceptions table for a value.</t>
  </si>
  <si>
    <t>Then it converts the date into a weekday string and looks up either the study or revision period timetable.</t>
  </si>
  <si>
    <t>If it's not in the exceptions table then it checks whether the date is within the study period or revision period.</t>
  </si>
  <si>
    <t>Today</t>
  </si>
  <si>
    <t>Original start date</t>
  </si>
  <si>
    <t>Number of total hours from today</t>
  </si>
  <si>
    <t>Of which are study hours</t>
  </si>
  <si>
    <t>Of which are revision hours</t>
  </si>
  <si>
    <t>Topic</t>
  </si>
  <si>
    <t>Hour</t>
  </si>
  <si>
    <t>Exam 1 - Study</t>
  </si>
  <si>
    <t>The topics should be entered in the desired order</t>
  </si>
  <si>
    <t>Exam 2 - Study</t>
  </si>
  <si>
    <t>Exam 3 - Study</t>
  </si>
  <si>
    <t>Topic 1</t>
  </si>
  <si>
    <t>Topic 2</t>
  </si>
  <si>
    <t>Topic 3</t>
  </si>
  <si>
    <t>Cumulative hours at start</t>
  </si>
  <si>
    <t>Cumulative Hours at start</t>
  </si>
  <si>
    <t>Cumulative at end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</si>
  <si>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</si>
  <si>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</si>
  <si>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</si>
  <si>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</si>
  <si>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</si>
  <si>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</si>
  <si>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</si>
  <si>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</si>
  <si>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</si>
  <si>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</si>
  <si>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</si>
  <si>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</si>
  <si>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</si>
  <si>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</si>
  <si>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</si>
  <si>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</si>
  <si>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Cumulative at start</t>
  </si>
  <si>
    <t>Progress update (% of topic)</t>
  </si>
  <si>
    <t>Weight Remaining</t>
  </si>
  <si>
    <t>Original Weight</t>
  </si>
  <si>
    <t>The number of hours should be entered to the nearest hour</t>
  </si>
  <si>
    <t>note: this may shift by a day or so depending on the schedule calculations</t>
  </si>
  <si>
    <t>scenarios to test</t>
  </si>
  <si>
    <t>Input type</t>
  </si>
  <si>
    <t>Consolidate start date</t>
  </si>
  <si>
    <t>Timetable exception dates</t>
  </si>
  <si>
    <t>Timetable exception hours</t>
  </si>
  <si>
    <t>Timetable exception entry count</t>
  </si>
  <si>
    <t>Study hour - Monday</t>
  </si>
  <si>
    <t>Study hour - Tuesday</t>
  </si>
  <si>
    <t>Study hour - Wednesday</t>
  </si>
  <si>
    <t>Study hour - Thursday</t>
  </si>
  <si>
    <t>Study hour - Friday</t>
  </si>
  <si>
    <t>Study hour - Saturday</t>
  </si>
  <si>
    <t>Study hour- Sunday</t>
  </si>
  <si>
    <t>Revision hour - Monday</t>
  </si>
  <si>
    <t>Revision hour - Tuesday</t>
  </si>
  <si>
    <t>Revision hour - Wednesday</t>
  </si>
  <si>
    <t>Revision hour - Thursday</t>
  </si>
  <si>
    <t>Revision hour - Friday</t>
  </si>
  <si>
    <t>Revision hour - Saturday</t>
  </si>
  <si>
    <t>Revision hour- Sunday</t>
  </si>
  <si>
    <t>Exam date 1</t>
  </si>
  <si>
    <t>Exam date 2</t>
  </si>
  <si>
    <t>Exam date 3</t>
  </si>
  <si>
    <t>Exam name 1</t>
  </si>
  <si>
    <t>Exam name 2</t>
  </si>
  <si>
    <t>Exam name 3</t>
  </si>
  <si>
    <t>Exam weight 1</t>
  </si>
  <si>
    <t>Exam weight 2</t>
  </si>
  <si>
    <t>Exam weight 3</t>
  </si>
  <si>
    <t>Opt for pre-prepared list</t>
  </si>
  <si>
    <t>Opt for own list</t>
  </si>
  <si>
    <t>Own list topic/tasks</t>
  </si>
  <si>
    <t>Own list weights</t>
  </si>
  <si>
    <t>Notification time</t>
  </si>
  <si>
    <t>Schedule update mode</t>
  </si>
  <si>
    <t>Outstanding task update</t>
  </si>
  <si>
    <t>Today task update</t>
  </si>
  <si>
    <t>Unupdated day's update</t>
  </si>
  <si>
    <t>Validation 1</t>
  </si>
  <si>
    <t>Validation 2</t>
  </si>
  <si>
    <t>Earlier than Revision start date</t>
  </si>
  <si>
    <t>Earlier than Consolidate start date</t>
  </si>
  <si>
    <t>Earlier than exam date 1</t>
  </si>
  <si>
    <t>Earlier than exam date 2</t>
  </si>
  <si>
    <t>Earlier than exam date 3</t>
  </si>
  <si>
    <t>Validation 3</t>
  </si>
  <si>
    <t>Validation 4</t>
  </si>
  <si>
    <t>Validation 5</t>
  </si>
  <si>
    <t>Validation 6</t>
  </si>
  <si>
    <t>Validation 7</t>
  </si>
  <si>
    <t>Later than study start date</t>
  </si>
  <si>
    <t>Later than Revision start date</t>
  </si>
  <si>
    <t>whole number of hours only</t>
  </si>
  <si>
    <t>Less than 24</t>
  </si>
  <si>
    <t>Equal to or greater than 0</t>
  </si>
  <si>
    <t>Later than consolidate start date</t>
  </si>
  <si>
    <t>Later than exam date 1</t>
  </si>
  <si>
    <t>Later than exam date 2</t>
  </si>
  <si>
    <t>maximum 10 characters</t>
  </si>
  <si>
    <t>not equal to exam name 2</t>
  </si>
  <si>
    <t>not equal to exam name 3</t>
  </si>
  <si>
    <t>not equal to exam name 1</t>
  </si>
  <si>
    <t>between 0 and 100%</t>
  </si>
  <si>
    <t>Spreadsheet validation</t>
  </si>
  <si>
    <t>Earlier than the latest exam date</t>
  </si>
  <si>
    <t xml:space="preserve"> bn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</si>
</sst>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3" applyFont="1"/>
    <xf numFmtId="14" fontId="0" fillId="3" borderId="1" xfId="3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4"/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9" fontId="0" fillId="3" borderId="1" xfId="3" applyNumberFormat="1" applyFont="1"/>
    <xf numFmtId="0" fontId="2" fillId="2" borderId="0" xfId="2"/>
    <xf numFmtId="14" fontId="2" fillId="2" borderId="0" xfId="2" applyNumberFormat="1"/>
    <xf numFmtId="9" fontId="0" fillId="0" borderId="0" xfId="1" applyFont="1"/>
    <xf numFmtId="0" fontId="0" fillId="4" borderId="0" xfId="0" applyFill="1"/>
    <xf numFmtId="0" fontId="0" fillId="0" borderId="0" xfId="1" applyNumberFormat="1" applyFont="1"/>
    <xf numFmtId="14" fontId="0" fillId="0" borderId="0" xfId="0" applyNumberFormat="1" applyFill="1"/>
    <xf numFmtId="0" fontId="0" fillId="0" borderId="0" xfId="0" applyFill="1"/>
    <xf numFmtId="0" fontId="6" fillId="0" borderId="0" xfId="0" applyFont="1" applyAlignment="1">
      <alignment wrapText="1"/>
    </xf>
  </cellXfs>
  <cellStyles count="5">
    <cellStyle name="Explanatory Text" xfId="4" builtinId="53"/>
    <cellStyle name="Good" xfId="2" builtinId="26"/>
    <cellStyle name="Normal" xfId="0" builtinId="0"/>
    <cellStyle name="Note" xfId="3" builtinId="10"/>
    <cellStyle name="Percent" xfId="1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39"/>
  <sheetViews>
    <sheetView topLeftCell="B1" workbookViewId="0">
      <selection activeCell="H32" sqref="H32"/>
    </sheetView>
  </sheetViews>
  <sheetFormatPr defaultRowHeight="15"/>
  <cols>
    <col min="1" max="1" width="18" bestFit="1" customWidth="1"/>
    <col min="2" max="2" width="15.42578125" customWidth="1"/>
    <col min="4" max="4" width="18" bestFit="1" customWidth="1"/>
    <col min="5" max="5" width="15.28515625" bestFit="1" customWidth="1"/>
    <col min="8" max="8" width="18" bestFit="1" customWidth="1"/>
  </cols>
  <sheetData>
    <row r="4" spans="1:5">
      <c r="A4" t="s">
        <v>0</v>
      </c>
      <c r="B4" s="2">
        <f ca="1">TODAY()+1</f>
        <v>42336</v>
      </c>
    </row>
    <row r="6" spans="1:5">
      <c r="A6" t="s">
        <v>36</v>
      </c>
      <c r="B6" s="2">
        <f ca="1">B4-2</f>
        <v>42334</v>
      </c>
      <c r="C6" s="7" t="s">
        <v>48</v>
      </c>
    </row>
    <row r="7" spans="1:5">
      <c r="A7" t="s">
        <v>38</v>
      </c>
      <c r="B7" s="2">
        <v>42461</v>
      </c>
      <c r="C7" s="7" t="s">
        <v>49</v>
      </c>
    </row>
    <row r="8" spans="1:5">
      <c r="A8" t="s">
        <v>106</v>
      </c>
    </row>
    <row r="13" spans="1:5">
      <c r="A13" s="7" t="s">
        <v>105</v>
      </c>
    </row>
    <row r="14" spans="1:5">
      <c r="A14" t="s">
        <v>37</v>
      </c>
      <c r="D14" t="s">
        <v>39</v>
      </c>
    </row>
    <row r="15" spans="1:5">
      <c r="B15" t="s">
        <v>47</v>
      </c>
      <c r="E15" t="s">
        <v>47</v>
      </c>
    </row>
    <row r="16" spans="1:5">
      <c r="A16" t="s">
        <v>40</v>
      </c>
      <c r="B16" s="1">
        <v>1</v>
      </c>
      <c r="D16" t="s">
        <v>40</v>
      </c>
      <c r="E16" s="1">
        <v>2</v>
      </c>
    </row>
    <row r="17" spans="1:5">
      <c r="A17" t="s">
        <v>41</v>
      </c>
      <c r="B17" s="1">
        <v>0</v>
      </c>
      <c r="D17" t="s">
        <v>41</v>
      </c>
      <c r="E17" s="1">
        <v>1</v>
      </c>
    </row>
    <row r="18" spans="1:5">
      <c r="A18" t="s">
        <v>42</v>
      </c>
      <c r="B18" s="1">
        <v>1</v>
      </c>
      <c r="D18" t="s">
        <v>42</v>
      </c>
      <c r="E18" s="1">
        <v>2</v>
      </c>
    </row>
    <row r="19" spans="1:5">
      <c r="A19" t="s">
        <v>43</v>
      </c>
      <c r="B19" s="1">
        <v>0</v>
      </c>
      <c r="D19" t="s">
        <v>43</v>
      </c>
      <c r="E19" s="1">
        <v>0</v>
      </c>
    </row>
    <row r="20" spans="1:5">
      <c r="A20" t="s">
        <v>44</v>
      </c>
      <c r="B20" s="1">
        <v>1</v>
      </c>
      <c r="D20" t="s">
        <v>44</v>
      </c>
      <c r="E20" s="1">
        <v>1</v>
      </c>
    </row>
    <row r="21" spans="1:5">
      <c r="A21" t="s">
        <v>45</v>
      </c>
      <c r="B21" s="1">
        <v>0</v>
      </c>
      <c r="D21" t="s">
        <v>45</v>
      </c>
      <c r="E21" s="1">
        <v>5</v>
      </c>
    </row>
    <row r="22" spans="1:5">
      <c r="A22" t="s">
        <v>46</v>
      </c>
      <c r="B22" s="1">
        <v>1</v>
      </c>
      <c r="D22" t="s">
        <v>46</v>
      </c>
      <c r="E22" s="1">
        <v>5</v>
      </c>
    </row>
    <row r="24" spans="1:5">
      <c r="A24" s="7" t="s">
        <v>60</v>
      </c>
    </row>
    <row r="25" spans="1:5">
      <c r="A25" t="s">
        <v>59</v>
      </c>
      <c r="B25" t="s">
        <v>61</v>
      </c>
    </row>
    <row r="26" spans="1:5">
      <c r="A26" s="2">
        <v>42359</v>
      </c>
      <c r="B26" s="1">
        <v>0</v>
      </c>
    </row>
    <row r="27" spans="1:5">
      <c r="A27" s="2">
        <v>42360</v>
      </c>
      <c r="B27" s="1">
        <v>0</v>
      </c>
    </row>
    <row r="28" spans="1:5">
      <c r="A28" s="2">
        <v>42361</v>
      </c>
      <c r="B28" s="1">
        <v>0</v>
      </c>
    </row>
    <row r="29" spans="1:5">
      <c r="A29" s="2">
        <v>42362</v>
      </c>
      <c r="B29" s="1">
        <v>0</v>
      </c>
    </row>
    <row r="30" spans="1:5">
      <c r="A30" s="2">
        <v>42363</v>
      </c>
      <c r="B30" s="1">
        <v>0</v>
      </c>
    </row>
    <row r="31" spans="1:5">
      <c r="A31" s="2">
        <v>42364</v>
      </c>
      <c r="B31" s="1">
        <v>0</v>
      </c>
    </row>
    <row r="32" spans="1:5">
      <c r="A32" s="2">
        <v>42365</v>
      </c>
      <c r="B32" s="1">
        <v>0</v>
      </c>
    </row>
    <row r="33" spans="1:2">
      <c r="A33" s="2">
        <v>42366</v>
      </c>
      <c r="B33" s="1">
        <v>0</v>
      </c>
    </row>
    <row r="34" spans="1:2">
      <c r="A34" s="2">
        <v>42367</v>
      </c>
      <c r="B34" s="1">
        <v>0</v>
      </c>
    </row>
    <row r="35" spans="1:2">
      <c r="A35" s="2">
        <v>42522</v>
      </c>
      <c r="B35" s="1">
        <v>10</v>
      </c>
    </row>
    <row r="36" spans="1:2">
      <c r="A36" s="2">
        <v>42523</v>
      </c>
      <c r="B36" s="1">
        <v>10</v>
      </c>
    </row>
    <row r="37" spans="1:2">
      <c r="A37" s="2">
        <v>42524</v>
      </c>
      <c r="B37" s="1">
        <v>10</v>
      </c>
    </row>
    <row r="38" spans="1:2">
      <c r="A38" s="2">
        <v>42525</v>
      </c>
      <c r="B38" s="1">
        <v>10</v>
      </c>
    </row>
    <row r="39" spans="1:2">
      <c r="A39" s="2">
        <v>42526</v>
      </c>
      <c r="B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A19" sqref="A19"/>
    </sheetView>
  </sheetViews>
  <sheetFormatPr defaultRowHeight="15"/>
  <cols>
    <col min="1" max="1" width="30.140625" bestFit="1" customWidth="1"/>
    <col min="2" max="2" width="13.140625" bestFit="1" customWidth="1"/>
    <col min="4" max="4" width="30.140625" bestFit="1" customWidth="1"/>
    <col min="5" max="5" width="13.140625" bestFit="1" customWidth="1"/>
    <col min="7" max="7" width="30.140625" bestFit="1" customWidth="1"/>
    <col min="8" max="8" width="13.140625" bestFit="1" customWidth="1"/>
  </cols>
  <sheetData>
    <row r="1" spans="1:8">
      <c r="A1" t="s">
        <v>1</v>
      </c>
    </row>
    <row r="4" spans="1:8">
      <c r="B4" s="3" t="s">
        <v>5</v>
      </c>
      <c r="E4" s="3" t="s">
        <v>12</v>
      </c>
      <c r="H4" s="3" t="s">
        <v>13</v>
      </c>
    </row>
    <row r="5" spans="1:8">
      <c r="A5" t="s">
        <v>2</v>
      </c>
      <c r="B5" s="1" t="s">
        <v>14</v>
      </c>
      <c r="D5" t="s">
        <v>2</v>
      </c>
      <c r="E5" s="1" t="s">
        <v>15</v>
      </c>
      <c r="G5" t="s">
        <v>2</v>
      </c>
      <c r="H5" s="1" t="s">
        <v>16</v>
      </c>
    </row>
    <row r="6" spans="1:8">
      <c r="A6" t="s">
        <v>3</v>
      </c>
      <c r="B6" s="2">
        <v>42527</v>
      </c>
      <c r="D6" t="s">
        <v>3</v>
      </c>
      <c r="E6" s="2">
        <v>42528</v>
      </c>
      <c r="G6" t="s">
        <v>3</v>
      </c>
      <c r="H6" s="2">
        <v>42529</v>
      </c>
    </row>
    <row r="7" spans="1:8">
      <c r="A7" t="s">
        <v>4</v>
      </c>
      <c r="B7" s="1"/>
      <c r="D7" t="s">
        <v>4</v>
      </c>
      <c r="E7" s="1"/>
      <c r="G7" t="s">
        <v>4</v>
      </c>
      <c r="H7" s="1"/>
    </row>
    <row r="8" spans="1:8">
      <c r="A8" t="s">
        <v>57</v>
      </c>
      <c r="B8" s="10">
        <v>0.4</v>
      </c>
      <c r="D8" t="s">
        <v>57</v>
      </c>
      <c r="E8" s="10">
        <v>0.4</v>
      </c>
      <c r="G8" t="s">
        <v>57</v>
      </c>
      <c r="H8" s="10">
        <v>0.2</v>
      </c>
    </row>
    <row r="10" spans="1:8">
      <c r="A10" s="4" t="s">
        <v>6</v>
      </c>
      <c r="D10" s="4" t="s">
        <v>6</v>
      </c>
      <c r="G10" s="4" t="s">
        <v>6</v>
      </c>
    </row>
    <row r="11" spans="1:8">
      <c r="A11" t="s">
        <v>7</v>
      </c>
      <c r="B11" s="1"/>
      <c r="D11" t="s">
        <v>7</v>
      </c>
      <c r="E11" s="1"/>
      <c r="G11" t="s">
        <v>7</v>
      </c>
      <c r="H11" s="1"/>
    </row>
    <row r="12" spans="1:8">
      <c r="A12" t="s">
        <v>8</v>
      </c>
      <c r="B12" s="1"/>
      <c r="D12" t="s">
        <v>8</v>
      </c>
      <c r="E12" s="1"/>
      <c r="G12" t="s">
        <v>8</v>
      </c>
      <c r="H12" s="1"/>
    </row>
    <row r="14" spans="1:8">
      <c r="A14" s="4" t="s">
        <v>9</v>
      </c>
      <c r="D14" s="4" t="s">
        <v>9</v>
      </c>
      <c r="G14" s="4" t="s">
        <v>9</v>
      </c>
    </row>
    <row r="15" spans="1:8">
      <c r="A15" t="s">
        <v>7</v>
      </c>
      <c r="B15" s="1"/>
      <c r="D15" t="s">
        <v>7</v>
      </c>
      <c r="E15" s="1"/>
      <c r="G15" t="s">
        <v>7</v>
      </c>
      <c r="H15" s="1"/>
    </row>
    <row r="16" spans="1:8">
      <c r="A16" t="s">
        <v>8</v>
      </c>
      <c r="B16" s="1"/>
      <c r="D16" t="s">
        <v>8</v>
      </c>
      <c r="E16" s="1"/>
      <c r="G16" t="s">
        <v>8</v>
      </c>
      <c r="H16" s="1"/>
    </row>
    <row r="18" spans="1:9">
      <c r="A18" s="7" t="s">
        <v>76</v>
      </c>
    </row>
    <row r="19" spans="1:9">
      <c r="A19" s="3" t="s">
        <v>10</v>
      </c>
    </row>
    <row r="20" spans="1:9">
      <c r="A20" t="s">
        <v>11</v>
      </c>
      <c r="B20" t="s">
        <v>56</v>
      </c>
      <c r="C20" t="s">
        <v>52</v>
      </c>
      <c r="D20" t="s">
        <v>11</v>
      </c>
      <c r="E20" t="s">
        <v>56</v>
      </c>
      <c r="F20" t="s">
        <v>52</v>
      </c>
      <c r="G20" t="s">
        <v>11</v>
      </c>
      <c r="H20" t="s">
        <v>56</v>
      </c>
      <c r="I20" t="s">
        <v>52</v>
      </c>
    </row>
    <row r="21" spans="1:9" s="5" customFormat="1" ht="45">
      <c r="A21" s="5" t="s">
        <v>17</v>
      </c>
      <c r="B21" s="8">
        <f>1/6</f>
        <v>0.16666666666666666</v>
      </c>
      <c r="C21" s="5" t="s">
        <v>54</v>
      </c>
      <c r="D21" s="5" t="s">
        <v>23</v>
      </c>
      <c r="E21" s="8">
        <f>20%</f>
        <v>0.2</v>
      </c>
      <c r="F21" s="5" t="s">
        <v>54</v>
      </c>
      <c r="G21" s="5" t="s">
        <v>28</v>
      </c>
      <c r="H21" s="8">
        <v>0.125</v>
      </c>
      <c r="I21" s="5" t="s">
        <v>54</v>
      </c>
    </row>
    <row r="22" spans="1:9" s="5" customFormat="1" ht="45">
      <c r="A22" s="5" t="s">
        <v>18</v>
      </c>
      <c r="B22" s="8">
        <f t="shared" ref="B22:B26" si="0">1/6</f>
        <v>0.16666666666666666</v>
      </c>
      <c r="C22" s="5" t="s">
        <v>54</v>
      </c>
      <c r="D22" s="5" t="s">
        <v>24</v>
      </c>
      <c r="E22" s="8">
        <f>20%</f>
        <v>0.2</v>
      </c>
      <c r="F22" s="5" t="s">
        <v>54</v>
      </c>
      <c r="G22" s="5" t="s">
        <v>29</v>
      </c>
      <c r="H22" s="8">
        <v>0.125</v>
      </c>
      <c r="I22" s="5" t="s">
        <v>54</v>
      </c>
    </row>
    <row r="23" spans="1:9" s="5" customFormat="1" ht="45">
      <c r="A23" s="5" t="s">
        <v>19</v>
      </c>
      <c r="B23" s="8">
        <f t="shared" si="0"/>
        <v>0.16666666666666666</v>
      </c>
      <c r="C23" s="5" t="s">
        <v>54</v>
      </c>
      <c r="D23" s="5" t="s">
        <v>25</v>
      </c>
      <c r="E23" s="8">
        <f>20%</f>
        <v>0.2</v>
      </c>
      <c r="F23" s="5" t="s">
        <v>54</v>
      </c>
      <c r="G23" s="5" t="s">
        <v>30</v>
      </c>
      <c r="H23" s="8">
        <v>0.125</v>
      </c>
      <c r="I23" s="5" t="s">
        <v>54</v>
      </c>
    </row>
    <row r="24" spans="1:9" s="5" customFormat="1" ht="30">
      <c r="A24" s="5" t="s">
        <v>20</v>
      </c>
      <c r="B24" s="8">
        <f t="shared" si="0"/>
        <v>0.16666666666666666</v>
      </c>
      <c r="C24" s="5" t="s">
        <v>54</v>
      </c>
      <c r="D24" s="5" t="s">
        <v>26</v>
      </c>
      <c r="E24" s="8">
        <f>20%</f>
        <v>0.2</v>
      </c>
      <c r="F24" s="5" t="s">
        <v>54</v>
      </c>
      <c r="G24" s="5" t="s">
        <v>31</v>
      </c>
      <c r="H24" s="8">
        <v>0.125</v>
      </c>
      <c r="I24" s="5" t="s">
        <v>54</v>
      </c>
    </row>
    <row r="25" spans="1:9" s="5" customFormat="1" ht="30">
      <c r="A25" s="5" t="s">
        <v>21</v>
      </c>
      <c r="B25" s="8">
        <f t="shared" si="0"/>
        <v>0.16666666666666666</v>
      </c>
      <c r="C25" s="5" t="s">
        <v>54</v>
      </c>
      <c r="D25" s="5" t="s">
        <v>27</v>
      </c>
      <c r="E25" s="8">
        <f>20%</f>
        <v>0.2</v>
      </c>
      <c r="F25" s="5" t="s">
        <v>54</v>
      </c>
      <c r="G25" s="5" t="s">
        <v>32</v>
      </c>
      <c r="H25" s="8">
        <v>0.125</v>
      </c>
      <c r="I25" s="5" t="s">
        <v>54</v>
      </c>
    </row>
    <row r="26" spans="1:9" s="5" customFormat="1" ht="30">
      <c r="A26" s="5" t="s">
        <v>22</v>
      </c>
      <c r="B26" s="8">
        <f t="shared" si="0"/>
        <v>0.16666666666666666</v>
      </c>
      <c r="C26" s="5" t="s">
        <v>54</v>
      </c>
      <c r="D26" s="5" t="s">
        <v>53</v>
      </c>
      <c r="E26" s="9">
        <v>0.1</v>
      </c>
      <c r="F26" s="5" t="s">
        <v>55</v>
      </c>
      <c r="G26" s="5" t="s">
        <v>33</v>
      </c>
      <c r="H26" s="8">
        <v>0.125</v>
      </c>
      <c r="I26" s="5" t="s">
        <v>54</v>
      </c>
    </row>
    <row r="27" spans="1:9" s="5" customFormat="1" ht="45">
      <c r="A27" s="5" t="s">
        <v>17</v>
      </c>
      <c r="B27" s="9">
        <v>0.05</v>
      </c>
      <c r="C27" s="5" t="s">
        <v>55</v>
      </c>
      <c r="D27" s="5" t="s">
        <v>50</v>
      </c>
      <c r="E27" s="9">
        <v>0.4</v>
      </c>
      <c r="F27" s="5" t="s">
        <v>55</v>
      </c>
      <c r="G27" s="5" t="s">
        <v>34</v>
      </c>
      <c r="H27" s="8">
        <v>0.125</v>
      </c>
      <c r="I27" s="5" t="s">
        <v>54</v>
      </c>
    </row>
    <row r="28" spans="1:9" s="5" customFormat="1" ht="45">
      <c r="A28" s="5" t="s">
        <v>18</v>
      </c>
      <c r="B28" s="9">
        <v>0.05</v>
      </c>
      <c r="C28" s="5" t="s">
        <v>55</v>
      </c>
      <c r="D28" s="5" t="s">
        <v>51</v>
      </c>
      <c r="E28" s="9">
        <v>0.2</v>
      </c>
      <c r="F28" s="5" t="s">
        <v>55</v>
      </c>
      <c r="G28" s="5" t="s">
        <v>35</v>
      </c>
      <c r="H28" s="8">
        <v>0.125</v>
      </c>
      <c r="I28" s="5" t="s">
        <v>54</v>
      </c>
    </row>
    <row r="29" spans="1:9" s="5" customFormat="1" ht="45">
      <c r="A29" s="5" t="s">
        <v>19</v>
      </c>
      <c r="B29" s="9">
        <v>0.05</v>
      </c>
      <c r="C29" s="5" t="s">
        <v>55</v>
      </c>
      <c r="D29" s="5" t="s">
        <v>23</v>
      </c>
      <c r="E29" s="8">
        <v>0.06</v>
      </c>
      <c r="F29" s="5" t="s">
        <v>55</v>
      </c>
      <c r="G29" s="5" t="s">
        <v>53</v>
      </c>
      <c r="H29" s="9">
        <v>0.1</v>
      </c>
      <c r="I29" s="5" t="s">
        <v>55</v>
      </c>
    </row>
    <row r="30" spans="1:9" s="5" customFormat="1" ht="30">
      <c r="A30" s="5" t="s">
        <v>20</v>
      </c>
      <c r="B30" s="9">
        <v>0.05</v>
      </c>
      <c r="C30" s="5" t="s">
        <v>55</v>
      </c>
      <c r="D30" s="5" t="s">
        <v>24</v>
      </c>
      <c r="E30" s="8">
        <v>0.06</v>
      </c>
      <c r="F30" s="5" t="s">
        <v>55</v>
      </c>
      <c r="G30" s="5" t="s">
        <v>50</v>
      </c>
      <c r="H30" s="9">
        <v>0.4</v>
      </c>
      <c r="I30" s="5" t="s">
        <v>55</v>
      </c>
    </row>
    <row r="31" spans="1:9" s="5" customFormat="1" ht="30">
      <c r="A31" s="5" t="s">
        <v>21</v>
      </c>
      <c r="B31" s="9">
        <v>0.05</v>
      </c>
      <c r="C31" s="5" t="s">
        <v>55</v>
      </c>
      <c r="D31" s="5" t="s">
        <v>25</v>
      </c>
      <c r="E31" s="8">
        <v>0.06</v>
      </c>
      <c r="F31" s="5" t="s">
        <v>55</v>
      </c>
      <c r="G31" s="5" t="s">
        <v>51</v>
      </c>
      <c r="H31" s="9">
        <v>0.2</v>
      </c>
      <c r="I31" s="5" t="s">
        <v>55</v>
      </c>
    </row>
    <row r="32" spans="1:9" s="5" customFormat="1" ht="30">
      <c r="A32" s="5" t="s">
        <v>22</v>
      </c>
      <c r="B32" s="9">
        <v>0.05</v>
      </c>
      <c r="C32" s="5" t="s">
        <v>55</v>
      </c>
      <c r="D32" s="5" t="s">
        <v>26</v>
      </c>
      <c r="E32" s="8">
        <v>0.06</v>
      </c>
      <c r="F32" s="5" t="s">
        <v>55</v>
      </c>
      <c r="G32" s="5" t="s">
        <v>28</v>
      </c>
      <c r="H32" s="8">
        <f>0.3/8</f>
        <v>3.7499999999999999E-2</v>
      </c>
      <c r="I32" s="5" t="s">
        <v>55</v>
      </c>
    </row>
    <row r="33" spans="1:9" s="5" customFormat="1" ht="30">
      <c r="A33" s="5" t="s">
        <v>53</v>
      </c>
      <c r="B33" s="9">
        <v>0.1</v>
      </c>
      <c r="C33" s="5" t="s">
        <v>55</v>
      </c>
      <c r="D33" s="5" t="s">
        <v>27</v>
      </c>
      <c r="E33" s="8">
        <v>0.06</v>
      </c>
      <c r="F33" s="5" t="s">
        <v>55</v>
      </c>
      <c r="G33" s="5" t="s">
        <v>29</v>
      </c>
      <c r="H33" s="8">
        <f t="shared" ref="H33:H39" si="1">0.3/8</f>
        <v>3.7499999999999999E-2</v>
      </c>
      <c r="I33" s="5" t="s">
        <v>55</v>
      </c>
    </row>
    <row r="34" spans="1:9" s="5" customFormat="1" ht="30">
      <c r="A34" s="5" t="s">
        <v>50</v>
      </c>
      <c r="B34" s="9">
        <v>0.4</v>
      </c>
      <c r="C34" s="5" t="s">
        <v>55</v>
      </c>
      <c r="G34" s="5" t="s">
        <v>30</v>
      </c>
      <c r="H34" s="8">
        <f t="shared" si="1"/>
        <v>3.7499999999999999E-2</v>
      </c>
      <c r="I34" s="5" t="s">
        <v>55</v>
      </c>
    </row>
    <row r="35" spans="1:9" s="5" customFormat="1" ht="30">
      <c r="A35" s="5" t="s">
        <v>51</v>
      </c>
      <c r="B35" s="9">
        <v>0.2</v>
      </c>
      <c r="C35" s="5" t="s">
        <v>55</v>
      </c>
      <c r="G35" s="5" t="s">
        <v>31</v>
      </c>
      <c r="H35" s="8">
        <f t="shared" si="1"/>
        <v>3.7499999999999999E-2</v>
      </c>
      <c r="I35" s="5" t="s">
        <v>55</v>
      </c>
    </row>
    <row r="36" spans="1:9" s="5" customFormat="1">
      <c r="G36" s="5" t="s">
        <v>32</v>
      </c>
      <c r="H36" s="8">
        <f t="shared" si="1"/>
        <v>3.7499999999999999E-2</v>
      </c>
      <c r="I36" s="5" t="s">
        <v>55</v>
      </c>
    </row>
    <row r="37" spans="1:9" s="5" customFormat="1" ht="30">
      <c r="G37" s="5" t="s">
        <v>33</v>
      </c>
      <c r="H37" s="8">
        <f t="shared" si="1"/>
        <v>3.7499999999999999E-2</v>
      </c>
      <c r="I37" s="5" t="s">
        <v>55</v>
      </c>
    </row>
    <row r="38" spans="1:9" s="5" customFormat="1" ht="30">
      <c r="G38" s="5" t="s">
        <v>34</v>
      </c>
      <c r="H38" s="8">
        <f t="shared" si="1"/>
        <v>3.7499999999999999E-2</v>
      </c>
      <c r="I38" s="5" t="s">
        <v>55</v>
      </c>
    </row>
    <row r="39" spans="1:9" s="5" customFormat="1" ht="30">
      <c r="G39" s="5" t="s">
        <v>35</v>
      </c>
      <c r="H39" s="8">
        <f t="shared" si="1"/>
        <v>3.7499999999999999E-2</v>
      </c>
      <c r="I39" s="5" t="s">
        <v>55</v>
      </c>
    </row>
    <row r="40" spans="1:9" s="5" customFormat="1"/>
    <row r="41" spans="1:9" s="5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B248"/>
  <sheetViews>
    <sheetView workbookViewId="0">
      <selection activeCell="G18" sqref="G18"/>
    </sheetView>
  </sheetViews>
  <sheetFormatPr defaultRowHeight="15"/>
  <cols>
    <col min="2" max="2" width="17" bestFit="1" customWidth="1"/>
    <col min="3" max="3" width="16.140625" customWidth="1"/>
    <col min="4" max="5" width="13" customWidth="1"/>
    <col min="6" max="6" width="13" style="13" customWidth="1"/>
    <col min="7" max="12" width="13" customWidth="1"/>
    <col min="13" max="13" width="13.85546875" bestFit="1" customWidth="1"/>
    <col min="14" max="14" width="13.85546875" customWidth="1"/>
    <col min="15" max="15" width="15.7109375" bestFit="1" customWidth="1"/>
    <col min="18" max="22" width="11.5703125" customWidth="1"/>
  </cols>
  <sheetData>
    <row r="1" spans="2:28">
      <c r="B1" t="s">
        <v>68</v>
      </c>
      <c r="C1" s="6">
        <f ca="1">'GENERAL INPUTS'!B4</f>
        <v>42336</v>
      </c>
      <c r="AA1" t="s">
        <v>62</v>
      </c>
    </row>
    <row r="2" spans="2:28">
      <c r="B2" t="s">
        <v>69</v>
      </c>
      <c r="C2" s="6">
        <f ca="1">'GENERAL INPUTS'!B6</f>
        <v>42334</v>
      </c>
      <c r="AA2">
        <v>2</v>
      </c>
      <c r="AB2" t="s">
        <v>40</v>
      </c>
    </row>
    <row r="3" spans="2:28">
      <c r="AA3">
        <v>3</v>
      </c>
      <c r="AB3" t="s">
        <v>41</v>
      </c>
    </row>
    <row r="4" spans="2:28" ht="45">
      <c r="C4" s="5" t="s">
        <v>70</v>
      </c>
      <c r="D4" s="5" t="s">
        <v>71</v>
      </c>
      <c r="E4" s="5" t="s">
        <v>72</v>
      </c>
      <c r="H4" s="5" t="s">
        <v>83</v>
      </c>
      <c r="I4" t="s">
        <v>73</v>
      </c>
      <c r="J4" s="5" t="s">
        <v>102</v>
      </c>
      <c r="K4" s="5" t="s">
        <v>104</v>
      </c>
      <c r="L4" s="5" t="s">
        <v>103</v>
      </c>
      <c r="M4" t="s">
        <v>74</v>
      </c>
      <c r="N4" s="5" t="s">
        <v>101</v>
      </c>
      <c r="O4" s="5" t="s">
        <v>84</v>
      </c>
      <c r="AA4">
        <v>4</v>
      </c>
      <c r="AB4" t="s">
        <v>42</v>
      </c>
    </row>
    <row r="5" spans="2:28">
      <c r="B5" t="s">
        <v>58</v>
      </c>
      <c r="C5">
        <f ca="1">SUMIF($B$30:$B$311,"&lt;"&amp;MAX('EXAM INPUTS'!$B$6,'EXAM INPUTS'!$E$6,'EXAM INPUTS'!$H$6),$C$30:$C$311)</f>
        <v>450</v>
      </c>
      <c r="D5">
        <f ca="1">SUMIFS($C$30:$C$311,$B$30:$B$311,"&gt;="&amp;'GENERAL INPUTS'!B6,$B$30:$B$311,"&lt;"&amp;'GENERAL INPUTS'!B7)</f>
        <v>258</v>
      </c>
      <c r="E5">
        <f ca="1">C5-D5</f>
        <v>192</v>
      </c>
      <c r="F5" s="15">
        <v>1</v>
      </c>
      <c r="G5" t="s">
        <v>75</v>
      </c>
      <c r="H5">
        <v>0</v>
      </c>
      <c r="I5" t="str">
        <f t="array" ref="I5">'EXAM INPUTS'!A21:B26</f>
        <v>The business organisation, its stakeholders and the external environment</v>
      </c>
      <c r="J5" s="11">
        <v>0.7</v>
      </c>
      <c r="K5">
        <f t="array" ref="K5">'EXAM INPUTS'!B21:C26</f>
        <v>0.16666666666666666</v>
      </c>
      <c r="L5">
        <f>K5*(1-J5)</f>
        <v>0.05</v>
      </c>
      <c r="M5">
        <f ca="1">ROUND(L5/SUMIF(G$5:G23,G5,$L$5:$L$23)*VLOOKUP(G5,$B$6:$D$8, 3, TRUE),0)</f>
        <v>6</v>
      </c>
      <c r="N5">
        <f t="shared" ref="N5:N23" si="0">H5</f>
        <v>0</v>
      </c>
      <c r="O5">
        <f ca="1">M5</f>
        <v>6</v>
      </c>
      <c r="AA5">
        <v>5</v>
      </c>
      <c r="AB5" t="s">
        <v>43</v>
      </c>
    </row>
    <row r="6" spans="2:28">
      <c r="B6" t="s">
        <v>5</v>
      </c>
      <c r="C6">
        <f ca="1">C$5*'EXAM INPUTS'!$B$8</f>
        <v>180</v>
      </c>
      <c r="D6">
        <f ca="1">D$5*'EXAM INPUTS'!$B$8</f>
        <v>103.2</v>
      </c>
      <c r="E6">
        <f ca="1">E$5*'EXAM INPUTS'!$B$8</f>
        <v>76.800000000000011</v>
      </c>
      <c r="F6" s="15">
        <v>2</v>
      </c>
      <c r="G6" t="s">
        <v>75</v>
      </c>
      <c r="H6">
        <f t="shared" ref="H6:H23" ca="1" si="1">M5+H5</f>
        <v>6</v>
      </c>
      <c r="I6" t="str">
        <f t="array" ref="I6">'EXAM INPUTS'!A22:B27</f>
        <v>Business organisational structure, functions and governance</v>
      </c>
      <c r="J6">
        <v>0</v>
      </c>
      <c r="K6">
        <f t="array" ref="K6">'EXAM INPUTS'!B22:C27</f>
        <v>0.16666666666666666</v>
      </c>
      <c r="L6">
        <f t="shared" ref="L6:L23" si="2">K6*(1-J6)</f>
        <v>0.16666666666666666</v>
      </c>
      <c r="M6">
        <f ca="1">ROUND(L6/SUMIF(G$5:G24,G6,$L$5:$L$23)*VLOOKUP(G6,$B$6:$D$8, 3, TRUE),0)</f>
        <v>19</v>
      </c>
      <c r="N6">
        <f t="shared" ca="1" si="0"/>
        <v>6</v>
      </c>
      <c r="O6">
        <f ca="1">O5+M6</f>
        <v>25</v>
      </c>
      <c r="AA6">
        <v>6</v>
      </c>
      <c r="AB6" t="s">
        <v>44</v>
      </c>
    </row>
    <row r="7" spans="2:28">
      <c r="B7" t="s">
        <v>12</v>
      </c>
      <c r="C7">
        <f ca="1">C$5*'EXAM INPUTS'!$E$8</f>
        <v>180</v>
      </c>
      <c r="D7">
        <f ca="1">D$5*'EXAM INPUTS'!$E$8</f>
        <v>103.2</v>
      </c>
      <c r="E7">
        <f ca="1">E$5*'EXAM INPUTS'!$E$8</f>
        <v>76.800000000000011</v>
      </c>
      <c r="F7" s="15">
        <v>3</v>
      </c>
      <c r="G7" t="s">
        <v>75</v>
      </c>
      <c r="H7">
        <f t="shared" ca="1" si="1"/>
        <v>25</v>
      </c>
      <c r="I7" t="str">
        <f t="array" ref="I7">'EXAM INPUTS'!A23:B28</f>
        <v>Accounting and reporting systems, controls and compliance</v>
      </c>
      <c r="J7">
        <v>0</v>
      </c>
      <c r="K7">
        <f t="array" ref="K7">'EXAM INPUTS'!B23:C28</f>
        <v>0.16666666666666666</v>
      </c>
      <c r="L7">
        <f t="shared" si="2"/>
        <v>0.16666666666666666</v>
      </c>
      <c r="M7">
        <f ca="1">ROUND(L7/SUMIF(G$5:G25,G7,$L$5:$L$23)*VLOOKUP(G7,$B$6:$D$8, 3, TRUE),0)</f>
        <v>19</v>
      </c>
      <c r="N7">
        <f t="shared" ca="1" si="0"/>
        <v>25</v>
      </c>
      <c r="O7">
        <f t="shared" ref="O7:O23" ca="1" si="3">O6+M7</f>
        <v>44</v>
      </c>
      <c r="AA7">
        <v>7</v>
      </c>
      <c r="AB7" t="s">
        <v>45</v>
      </c>
    </row>
    <row r="8" spans="2:28">
      <c r="B8" t="s">
        <v>13</v>
      </c>
      <c r="C8">
        <f ca="1">C5-C6-C7</f>
        <v>90</v>
      </c>
      <c r="D8">
        <f t="shared" ref="D8:E8" ca="1" si="4">D5-D6-D7</f>
        <v>51.600000000000009</v>
      </c>
      <c r="E8">
        <f t="shared" ca="1" si="4"/>
        <v>38.399999999999977</v>
      </c>
      <c r="F8" s="15">
        <v>4</v>
      </c>
      <c r="G8" t="s">
        <v>75</v>
      </c>
      <c r="H8">
        <f t="shared" ca="1" si="1"/>
        <v>44</v>
      </c>
      <c r="I8" t="str">
        <f t="array" ref="I8">'EXAM INPUTS'!A24:B29</f>
        <v>Leading and managing individuals and teams</v>
      </c>
      <c r="J8">
        <v>0</v>
      </c>
      <c r="K8">
        <f t="array" ref="K8">'EXAM INPUTS'!B24:C29</f>
        <v>0.16666666666666666</v>
      </c>
      <c r="L8">
        <f t="shared" si="2"/>
        <v>0.16666666666666666</v>
      </c>
      <c r="M8">
        <f ca="1">ROUND(L8/SUMIF(G$5:G26,G8,$L$5:$L$23)*VLOOKUP(G8,$B$6:$D$8, 3, TRUE),0)</f>
        <v>19</v>
      </c>
      <c r="N8">
        <f t="shared" ca="1" si="0"/>
        <v>44</v>
      </c>
      <c r="O8">
        <f t="shared" ca="1" si="3"/>
        <v>63</v>
      </c>
      <c r="AA8">
        <v>1</v>
      </c>
      <c r="AB8" t="s">
        <v>46</v>
      </c>
    </row>
    <row r="9" spans="2:28">
      <c r="F9" s="15">
        <v>5</v>
      </c>
      <c r="G9" t="s">
        <v>75</v>
      </c>
      <c r="H9">
        <f t="shared" ca="1" si="1"/>
        <v>63</v>
      </c>
      <c r="I9" t="str">
        <f t="array" ref="I9">'EXAM INPUTS'!A25:B30</f>
        <v>Personal effectiveness and communication</v>
      </c>
      <c r="J9">
        <v>0</v>
      </c>
      <c r="K9">
        <f t="array" ref="K9">'EXAM INPUTS'!B25:C30</f>
        <v>0.16666666666666666</v>
      </c>
      <c r="L9">
        <f t="shared" si="2"/>
        <v>0.16666666666666666</v>
      </c>
      <c r="M9">
        <f ca="1">ROUND(L9/SUMIF(G$5:G27,G9,$L$5:$L$23)*VLOOKUP(G9,$B$6:$D$8, 3, TRUE),0)</f>
        <v>19</v>
      </c>
      <c r="N9">
        <f t="shared" ca="1" si="0"/>
        <v>63</v>
      </c>
      <c r="O9">
        <f t="shared" ca="1" si="3"/>
        <v>82</v>
      </c>
    </row>
    <row r="10" spans="2:28">
      <c r="C10" s="5"/>
      <c r="D10" s="5"/>
      <c r="E10" s="5"/>
      <c r="F10" s="15">
        <v>6</v>
      </c>
      <c r="G10" t="s">
        <v>75</v>
      </c>
      <c r="H10">
        <f t="shared" ca="1" si="1"/>
        <v>82</v>
      </c>
      <c r="I10" t="str">
        <f t="array" ref="I10">'EXAM INPUTS'!A26:B31</f>
        <v>Professional ethics in accounting and business</v>
      </c>
      <c r="J10">
        <v>0</v>
      </c>
      <c r="K10">
        <f t="array" ref="K10">'EXAM INPUTS'!B26:C31</f>
        <v>0.16666666666666666</v>
      </c>
      <c r="L10">
        <f t="shared" si="2"/>
        <v>0.16666666666666666</v>
      </c>
      <c r="M10">
        <f ca="1">ROUND(L10/SUMIF(G$5:G28,G10,$L$5:$L$23)*VLOOKUP(G10,$B$6:$D$8, 3, TRUE),0)</f>
        <v>19</v>
      </c>
      <c r="N10">
        <f t="shared" ca="1" si="0"/>
        <v>82</v>
      </c>
      <c r="O10">
        <f t="shared" ca="1" si="3"/>
        <v>101</v>
      </c>
    </row>
    <row r="11" spans="2:28">
      <c r="F11" s="15">
        <v>7</v>
      </c>
      <c r="G11" t="s">
        <v>77</v>
      </c>
      <c r="H11">
        <f t="shared" ca="1" si="1"/>
        <v>101</v>
      </c>
      <c r="I11" t="str">
        <f t="array" ref="I11">'EXAM INPUTS'!D21:E25</f>
        <v>The nature, source and purpose of management information</v>
      </c>
      <c r="J11">
        <v>0</v>
      </c>
      <c r="K11">
        <f t="array" ref="K11">'EXAM INPUTS'!E21:F25</f>
        <v>0.2</v>
      </c>
      <c r="L11">
        <f t="shared" si="2"/>
        <v>0.2</v>
      </c>
      <c r="M11">
        <f ca="1">ROUND(L11/SUMIF(G$5:G29,G11,$L$5:$L$23)*VLOOKUP(G11,$B$6:$D$8, 3, TRUE),0)</f>
        <v>21</v>
      </c>
      <c r="N11">
        <f t="shared" ca="1" si="0"/>
        <v>101</v>
      </c>
      <c r="O11">
        <f t="shared" ca="1" si="3"/>
        <v>122</v>
      </c>
    </row>
    <row r="12" spans="2:28">
      <c r="F12" s="15">
        <v>8</v>
      </c>
      <c r="G12" t="s">
        <v>77</v>
      </c>
      <c r="H12">
        <f t="shared" ca="1" si="1"/>
        <v>122</v>
      </c>
      <c r="I12" t="str">
        <f t="array" ref="I12">'EXAM INPUTS'!D22:E26</f>
        <v>Cost accounting techniques</v>
      </c>
      <c r="J12">
        <v>0</v>
      </c>
      <c r="K12">
        <f t="array" ref="K12">'EXAM INPUTS'!E22:F26</f>
        <v>0.2</v>
      </c>
      <c r="L12">
        <f t="shared" si="2"/>
        <v>0.2</v>
      </c>
      <c r="M12">
        <f ca="1">ROUND(L12/SUMIF(G$5:G30,G12,$L$5:$L$23)*VLOOKUP(G12,$B$6:$D$8, 3, TRUE),0)</f>
        <v>21</v>
      </c>
      <c r="N12">
        <f t="shared" ca="1" si="0"/>
        <v>122</v>
      </c>
      <c r="O12">
        <f t="shared" ca="1" si="3"/>
        <v>143</v>
      </c>
    </row>
    <row r="13" spans="2:28">
      <c r="F13" s="15">
        <v>9</v>
      </c>
      <c r="G13" t="s">
        <v>77</v>
      </c>
      <c r="H13">
        <f t="shared" ca="1" si="1"/>
        <v>143</v>
      </c>
      <c r="I13" t="str">
        <f t="array" ref="I13">'EXAM INPUTS'!D23:E27</f>
        <v>Budgeting</v>
      </c>
      <c r="J13">
        <v>0</v>
      </c>
      <c r="K13">
        <f t="array" ref="K13">'EXAM INPUTS'!E23:F27</f>
        <v>0.2</v>
      </c>
      <c r="L13">
        <f t="shared" si="2"/>
        <v>0.2</v>
      </c>
      <c r="M13">
        <f ca="1">ROUND(L13/SUMIF(G$5:G31,G13,$L$5:$L$23)*VLOOKUP(G13,$B$6:$D$8, 3, TRUE),0)</f>
        <v>21</v>
      </c>
      <c r="N13">
        <f t="shared" ca="1" si="0"/>
        <v>143</v>
      </c>
      <c r="O13">
        <f t="shared" ca="1" si="3"/>
        <v>164</v>
      </c>
    </row>
    <row r="14" spans="2:28">
      <c r="F14" s="15">
        <v>10</v>
      </c>
      <c r="G14" t="s">
        <v>77</v>
      </c>
      <c r="H14">
        <f t="shared" ca="1" si="1"/>
        <v>164</v>
      </c>
      <c r="I14" t="str">
        <f t="array" ref="I14">'EXAM INPUTS'!D24:E28</f>
        <v>Standard costing</v>
      </c>
      <c r="J14">
        <v>0</v>
      </c>
      <c r="K14">
        <f t="array" ref="K14">'EXAM INPUTS'!E24:F28</f>
        <v>0.2</v>
      </c>
      <c r="L14">
        <f t="shared" si="2"/>
        <v>0.2</v>
      </c>
      <c r="M14">
        <f ca="1">ROUND(L14/SUMIF(G$5:G32,G14,$L$5:$L$23)*VLOOKUP(G14,$B$6:$D$8, 3, TRUE),0)</f>
        <v>21</v>
      </c>
      <c r="N14">
        <f t="shared" ca="1" si="0"/>
        <v>164</v>
      </c>
      <c r="O14">
        <f t="shared" ca="1" si="3"/>
        <v>185</v>
      </c>
    </row>
    <row r="15" spans="2:28">
      <c r="F15" s="15">
        <v>11</v>
      </c>
      <c r="G15" t="s">
        <v>77</v>
      </c>
      <c r="H15">
        <f t="shared" ca="1" si="1"/>
        <v>185</v>
      </c>
      <c r="I15" t="str">
        <f t="array" ref="I15">'EXAM INPUTS'!D25:E29</f>
        <v>Performance measurement</v>
      </c>
      <c r="J15">
        <v>0</v>
      </c>
      <c r="K15">
        <f t="array" ref="K15">'EXAM INPUTS'!E25:F29</f>
        <v>0.2</v>
      </c>
      <c r="L15">
        <f t="shared" si="2"/>
        <v>0.2</v>
      </c>
      <c r="M15">
        <f ca="1">ROUND(L15/SUMIF(G$5:G33,G15,$L$5:$L$23)*VLOOKUP(G15,$B$6:$D$8, 3, TRUE),0)</f>
        <v>21</v>
      </c>
      <c r="N15">
        <f t="shared" ca="1" si="0"/>
        <v>185</v>
      </c>
      <c r="O15">
        <f t="shared" ca="1" si="3"/>
        <v>206</v>
      </c>
    </row>
    <row r="16" spans="2:28">
      <c r="F16" s="15">
        <v>12</v>
      </c>
      <c r="G16" t="s">
        <v>78</v>
      </c>
      <c r="H16">
        <f t="shared" ca="1" si="1"/>
        <v>206</v>
      </c>
      <c r="I16" t="str">
        <f t="array" ref="I16">'EXAM INPUTS'!G21:H28</f>
        <v>The context and purpose of financial reporting</v>
      </c>
      <c r="J16">
        <v>0</v>
      </c>
      <c r="K16">
        <f t="array" ref="K16">'EXAM INPUTS'!H21:I28</f>
        <v>0.125</v>
      </c>
      <c r="L16">
        <f t="shared" si="2"/>
        <v>0.125</v>
      </c>
      <c r="M16">
        <f ca="1">ROUND(L16/SUMIF(G$5:G34,G16,$L$5:$L$23)*VLOOKUP(G16,$B$6:$D$8, 3, TRUE),0)</f>
        <v>6</v>
      </c>
      <c r="N16">
        <f t="shared" ca="1" si="0"/>
        <v>206</v>
      </c>
      <c r="O16">
        <f t="shared" ca="1" si="3"/>
        <v>212</v>
      </c>
    </row>
    <row r="17" spans="2:24">
      <c r="F17" s="15">
        <v>13</v>
      </c>
      <c r="G17" t="s">
        <v>78</v>
      </c>
      <c r="H17">
        <f t="shared" ca="1" si="1"/>
        <v>212</v>
      </c>
      <c r="I17" t="str">
        <f t="array" ref="I17">'EXAM INPUTS'!G22:H29</f>
        <v>The qualitative characteristics of financial information</v>
      </c>
      <c r="J17">
        <v>0</v>
      </c>
      <c r="K17">
        <f t="array" ref="K17">'EXAM INPUTS'!H22:I29</f>
        <v>0.125</v>
      </c>
      <c r="L17">
        <f t="shared" si="2"/>
        <v>0.125</v>
      </c>
      <c r="M17">
        <f ca="1">ROUND(L17/SUMIF(G$5:G35,G17,$L$5:$L$23)*VLOOKUP(G17,$B$6:$D$8, 3, TRUE),0)</f>
        <v>6</v>
      </c>
      <c r="N17">
        <f t="shared" ca="1" si="0"/>
        <v>212</v>
      </c>
      <c r="O17">
        <f t="shared" ca="1" si="3"/>
        <v>218</v>
      </c>
    </row>
    <row r="18" spans="2:24">
      <c r="F18" s="15">
        <v>14</v>
      </c>
      <c r="G18" t="s">
        <v>78</v>
      </c>
      <c r="H18">
        <f t="shared" ca="1" si="1"/>
        <v>218</v>
      </c>
      <c r="I18" t="str">
        <f t="array" ref="I18">'EXAM INPUTS'!G23:H30</f>
        <v>The use of double-entry and accounting systems</v>
      </c>
      <c r="J18">
        <v>0</v>
      </c>
      <c r="K18">
        <f t="array" ref="K18">'EXAM INPUTS'!H23:I30</f>
        <v>0.125</v>
      </c>
      <c r="L18">
        <f t="shared" si="2"/>
        <v>0.125</v>
      </c>
      <c r="M18">
        <f ca="1">ROUND(L18/SUMIF(G$5:G36,G18,$L$5:$L$23)*VLOOKUP(G18,$B$6:$D$8, 3, TRUE),0)</f>
        <v>6</v>
      </c>
      <c r="N18">
        <f t="shared" ca="1" si="0"/>
        <v>218</v>
      </c>
      <c r="O18">
        <f t="shared" ca="1" si="3"/>
        <v>224</v>
      </c>
    </row>
    <row r="19" spans="2:24">
      <c r="F19" s="15">
        <v>15</v>
      </c>
      <c r="G19" t="s">
        <v>78</v>
      </c>
      <c r="H19">
        <f t="shared" ca="1" si="1"/>
        <v>224</v>
      </c>
      <c r="I19" t="str">
        <f t="array" ref="I19">'EXAM INPUTS'!G24:H31</f>
        <v>Recording transactions and events</v>
      </c>
      <c r="J19">
        <v>0</v>
      </c>
      <c r="K19">
        <f t="array" ref="K19">'EXAM INPUTS'!H24:I31</f>
        <v>0.125</v>
      </c>
      <c r="L19">
        <f t="shared" si="2"/>
        <v>0.125</v>
      </c>
      <c r="M19">
        <f ca="1">ROUND(L19/SUMIF(G$5:G37,G19,$L$5:$L$23)*VLOOKUP(G19,$B$6:$D$8, 3, TRUE),0)</f>
        <v>6</v>
      </c>
      <c r="N19">
        <f t="shared" ca="1" si="0"/>
        <v>224</v>
      </c>
      <c r="O19">
        <f t="shared" ca="1" si="3"/>
        <v>230</v>
      </c>
    </row>
    <row r="20" spans="2:24">
      <c r="F20" s="15">
        <v>16</v>
      </c>
      <c r="G20" t="s">
        <v>78</v>
      </c>
      <c r="H20">
        <f t="shared" ca="1" si="1"/>
        <v>230</v>
      </c>
      <c r="I20" t="str">
        <f t="array" ref="I20">'EXAM INPUTS'!G25:H32</f>
        <v>Preparing a trial balance</v>
      </c>
      <c r="J20">
        <v>0</v>
      </c>
      <c r="K20">
        <f t="array" ref="K20">'EXAM INPUTS'!H25:I32</f>
        <v>0.125</v>
      </c>
      <c r="L20">
        <f t="shared" si="2"/>
        <v>0.125</v>
      </c>
      <c r="M20">
        <f ca="1">ROUND(L20/SUMIF(G$5:G38,G20,$L$5:$L$23)*VLOOKUP(G20,$B$6:$D$8, 3, TRUE),0)</f>
        <v>6</v>
      </c>
      <c r="N20">
        <f t="shared" ca="1" si="0"/>
        <v>230</v>
      </c>
      <c r="O20">
        <f t="shared" ca="1" si="3"/>
        <v>236</v>
      </c>
    </row>
    <row r="21" spans="2:24">
      <c r="F21" s="15">
        <v>17</v>
      </c>
      <c r="G21" t="s">
        <v>78</v>
      </c>
      <c r="H21">
        <f t="shared" ca="1" si="1"/>
        <v>236</v>
      </c>
      <c r="I21" t="str">
        <f t="array" ref="I21">'EXAM INPUTS'!G26:H33</f>
        <v>Preparing basic financial statements</v>
      </c>
      <c r="J21">
        <v>0</v>
      </c>
      <c r="K21">
        <f t="array" ref="K21">'EXAM INPUTS'!H26:I33</f>
        <v>0.125</v>
      </c>
      <c r="L21">
        <f t="shared" si="2"/>
        <v>0.125</v>
      </c>
      <c r="M21">
        <f ca="1">ROUND(L21/SUMIF(G$5:G39,G21,$L$5:$L$23)*VLOOKUP(G21,$B$6:$D$8, 3, TRUE),0)</f>
        <v>6</v>
      </c>
      <c r="N21">
        <f t="shared" ca="1" si="0"/>
        <v>236</v>
      </c>
      <c r="O21">
        <f t="shared" ca="1" si="3"/>
        <v>242</v>
      </c>
    </row>
    <row r="22" spans="2:24">
      <c r="F22" s="15">
        <v>18</v>
      </c>
      <c r="G22" t="s">
        <v>78</v>
      </c>
      <c r="H22">
        <f t="shared" ca="1" si="1"/>
        <v>242</v>
      </c>
      <c r="I22" t="str">
        <f t="array" ref="I22">'EXAM INPUTS'!G27:H34</f>
        <v>Preparing simple consolidated financial statements</v>
      </c>
      <c r="J22">
        <v>0</v>
      </c>
      <c r="K22">
        <f t="array" ref="K22">'EXAM INPUTS'!H27:I34</f>
        <v>0.125</v>
      </c>
      <c r="L22">
        <f t="shared" si="2"/>
        <v>0.125</v>
      </c>
      <c r="M22">
        <f ca="1">ROUND(L22/SUMIF(G$5:G40,G22,$L$5:$L$23)*VLOOKUP(G22,$B$6:$D$8, 3, TRUE),0)</f>
        <v>6</v>
      </c>
      <c r="N22">
        <f t="shared" ca="1" si="0"/>
        <v>242</v>
      </c>
      <c r="O22">
        <f t="shared" ca="1" si="3"/>
        <v>248</v>
      </c>
    </row>
    <row r="23" spans="2:24">
      <c r="F23" s="15">
        <v>19</v>
      </c>
      <c r="G23" t="s">
        <v>78</v>
      </c>
      <c r="H23">
        <f t="shared" ca="1" si="1"/>
        <v>248</v>
      </c>
      <c r="I23" t="str">
        <f t="array" ref="I23">'EXAM INPUTS'!G28:H35</f>
        <v>Interpretation of financial statements</v>
      </c>
      <c r="J23">
        <v>0</v>
      </c>
      <c r="K23">
        <f t="array" ref="K23">'EXAM INPUTS'!H28:I35</f>
        <v>0.125</v>
      </c>
      <c r="L23">
        <f t="shared" si="2"/>
        <v>0.125</v>
      </c>
      <c r="M23">
        <f ca="1">ROUND(L23/SUMIF(G$5:G41,G23,$L$5:$L$23)*VLOOKUP(G23,$B$6:$D$8, 3, TRUE),0)</f>
        <v>6</v>
      </c>
      <c r="N23">
        <f t="shared" ca="1" si="0"/>
        <v>248</v>
      </c>
      <c r="O23">
        <f t="shared" ca="1" si="3"/>
        <v>254</v>
      </c>
    </row>
    <row r="25" spans="2:24">
      <c r="B25" s="7" t="s">
        <v>64</v>
      </c>
    </row>
    <row r="26" spans="2:24">
      <c r="B26" s="7" t="s">
        <v>65</v>
      </c>
    </row>
    <row r="27" spans="2:24">
      <c r="B27" s="7" t="s">
        <v>67</v>
      </c>
      <c r="F27" s="15">
        <f ca="1">SUM(F30:F248)</f>
        <v>6</v>
      </c>
      <c r="G27" s="15">
        <f t="shared" ref="G27:X27" ca="1" si="5">SUM(G30:G248)</f>
        <v>19</v>
      </c>
      <c r="H27" s="15">
        <f t="shared" ca="1" si="5"/>
        <v>19</v>
      </c>
      <c r="I27" s="15">
        <f t="shared" ca="1" si="5"/>
        <v>19</v>
      </c>
      <c r="J27" s="15">
        <f t="shared" ca="1" si="5"/>
        <v>19</v>
      </c>
      <c r="K27" s="15">
        <f t="shared" ca="1" si="5"/>
        <v>19</v>
      </c>
      <c r="L27" s="15">
        <f t="shared" ca="1" si="5"/>
        <v>21</v>
      </c>
      <c r="M27" s="15">
        <f t="shared" ca="1" si="5"/>
        <v>21</v>
      </c>
      <c r="N27" s="15">
        <f t="shared" ca="1" si="5"/>
        <v>21</v>
      </c>
      <c r="O27" s="15">
        <f t="shared" ca="1" si="5"/>
        <v>21</v>
      </c>
      <c r="P27" s="15">
        <f t="shared" ca="1" si="5"/>
        <v>21</v>
      </c>
      <c r="Q27" s="15">
        <f t="shared" ca="1" si="5"/>
        <v>6</v>
      </c>
      <c r="R27" s="15">
        <f t="shared" ca="1" si="5"/>
        <v>6</v>
      </c>
      <c r="S27" s="15">
        <f t="shared" ca="1" si="5"/>
        <v>6</v>
      </c>
      <c r="T27" s="15">
        <f t="shared" ca="1" si="5"/>
        <v>6</v>
      </c>
      <c r="U27" s="15">
        <f t="shared" ca="1" si="5"/>
        <v>6</v>
      </c>
      <c r="V27" s="15">
        <f t="shared" ca="1" si="5"/>
        <v>6</v>
      </c>
      <c r="W27" s="15">
        <f t="shared" ca="1" si="5"/>
        <v>6</v>
      </c>
      <c r="X27" s="15">
        <f t="shared" ca="1" si="5"/>
        <v>6</v>
      </c>
    </row>
    <row r="28" spans="2:24">
      <c r="B28" s="7" t="s">
        <v>66</v>
      </c>
      <c r="F28" s="15">
        <v>1</v>
      </c>
      <c r="G28">
        <v>2</v>
      </c>
      <c r="H28" s="15">
        <v>3</v>
      </c>
      <c r="I28">
        <v>4</v>
      </c>
      <c r="J28" s="15">
        <v>5</v>
      </c>
      <c r="K28">
        <v>6</v>
      </c>
      <c r="L28" s="15">
        <v>7</v>
      </c>
      <c r="M28">
        <v>8</v>
      </c>
      <c r="N28" s="15">
        <v>9</v>
      </c>
      <c r="O28">
        <v>10</v>
      </c>
      <c r="P28" s="15">
        <v>11</v>
      </c>
      <c r="Q28">
        <v>12</v>
      </c>
      <c r="R28" s="15">
        <v>13</v>
      </c>
      <c r="S28">
        <v>14</v>
      </c>
      <c r="T28" s="15">
        <v>15</v>
      </c>
      <c r="U28">
        <v>16</v>
      </c>
      <c r="V28" s="15">
        <v>17</v>
      </c>
      <c r="W28">
        <v>18</v>
      </c>
      <c r="X28" s="15">
        <v>19</v>
      </c>
    </row>
    <row r="29" spans="2:24" ht="30">
      <c r="C29" s="5" t="s">
        <v>63</v>
      </c>
      <c r="D29" s="5" t="s">
        <v>82</v>
      </c>
      <c r="E29" s="5" t="s">
        <v>84</v>
      </c>
      <c r="F29" s="8" t="s">
        <v>79</v>
      </c>
      <c r="G29" s="8" t="s">
        <v>80</v>
      </c>
      <c r="H29" s="8" t="s">
        <v>81</v>
      </c>
      <c r="I29" s="8" t="s">
        <v>85</v>
      </c>
      <c r="J29" s="8" t="s">
        <v>86</v>
      </c>
      <c r="K29" s="8" t="s">
        <v>87</v>
      </c>
      <c r="L29" s="8" t="s">
        <v>88</v>
      </c>
      <c r="M29" s="8" t="s">
        <v>89</v>
      </c>
      <c r="N29" s="8" t="s">
        <v>90</v>
      </c>
      <c r="O29" s="8" t="s">
        <v>91</v>
      </c>
      <c r="P29" s="8" t="s">
        <v>92</v>
      </c>
      <c r="Q29" s="8" t="s">
        <v>93</v>
      </c>
      <c r="R29" s="8" t="s">
        <v>94</v>
      </c>
      <c r="S29" s="8" t="s">
        <v>95</v>
      </c>
      <c r="T29" s="8" t="s">
        <v>96</v>
      </c>
      <c r="U29" s="8" t="s">
        <v>97</v>
      </c>
      <c r="V29" s="8" t="s">
        <v>98</v>
      </c>
      <c r="W29" s="8" t="s">
        <v>99</v>
      </c>
      <c r="X29" s="8" t="s">
        <v>100</v>
      </c>
    </row>
    <row r="30" spans="2:24">
      <c r="B30" s="12">
        <f ca="1">C1</f>
        <v>42336</v>
      </c>
      <c r="C30">
        <f ca="1">IF(OR(B30='EXAM INPUTS'!$B$6,B30='EXAM INPUTS'!$E$6,B30='EXAM INPUTS'!$H$6), 0, IFERROR(VLOOKUP(B30,'GENERAL INPUTS'!$A$26:$B$39, 2, FALSE), IF(B30&lt;'GENERAL INPUTS'!B7, VLOOKUP(VLOOKUP(WEEKDAY(B30),$AA$2:$AB$8, 2, FALSE),'GENERAL INPUTS'!$A$16:$B$22, 2, FALSE), VLOOKUP(VLOOKUP(WEEKDAY(B30),$AA$2:$AB$8, 2, FALSE),'GENERAL INPUTS'!$D$16:$E$22, 2, FALSE))))</f>
        <v>0</v>
      </c>
      <c r="D30">
        <v>0</v>
      </c>
      <c r="E30">
        <f ca="1">C30</f>
        <v>0</v>
      </c>
      <c r="F30">
        <f t="shared" ref="F30:F93" ca="1" si="6">IF(OR(AND($E30&gt;INDEX($N$5:$N$23, F$28,0),$E30&lt;=INDEX($O$5:$O$23,F$28,0)),AND($D30&gt;=INDEX($N$5:$N$23, F$28,0),$D30&lt;INDEX($O$5:$O$23,F$28,0))),MIN(INDEX($O$5:$O$23,F$28,0)-$D30,$E30-$D30),0)</f>
        <v>0</v>
      </c>
      <c r="G30">
        <f ca="1">IF(OR(AND($E30&gt;INDEX($N$5:$N$23, G$28,0),$E30&lt;=INDEX($O$5:$O$23,G$28,0)),AND($D30&gt;=INDEX($N$5:$N$23, G$28,0),$D30&lt;INDEX($O$5:$O$23,G$28,0))),MIN(INDEX($O$5:$O$23,G$28,0)-$D30,$E30-$D30)-SUM($F30:F30),0)</f>
        <v>0</v>
      </c>
      <c r="H30">
        <f ca="1">IF(OR(AND($E30&gt;INDEX($N$5:$N$23, H$28,0),$E30&lt;=INDEX($O$5:$O$23,H$28,0)),AND($D30&gt;=INDEX($N$5:$N$23, H$28,0),$D30&lt;INDEX($O$5:$O$23,H$28,0))),MIN(INDEX($O$5:$O$23,H$28,0)-$D30,$E30-$D30)-SUM($F30:G30),0)</f>
        <v>0</v>
      </c>
      <c r="I30">
        <f ca="1">IF(OR(AND($E30&gt;INDEX($N$5:$N$23, I$28,0),$E30&lt;=INDEX($O$5:$O$23,I$28,0)),AND($D30&gt;=INDEX($N$5:$N$23, I$28,0),$D30&lt;INDEX($O$5:$O$23,I$28,0))),MIN(INDEX($O$5:$O$23,I$28,0)-$D30,$E30-$D30)-SUM($F30:H30),0)</f>
        <v>0</v>
      </c>
      <c r="J30">
        <f ca="1">IF(OR(AND($E30&gt;INDEX($N$5:$N$23, J$28,0),$E30&lt;=INDEX($O$5:$O$23,J$28,0)),AND($D30&gt;=INDEX($N$5:$N$23, J$28,0),$D30&lt;INDEX($O$5:$O$23,J$28,0))),MIN(INDEX($O$5:$O$23,J$28,0)-$D30,$E30-$D30)-SUM($F30:I30),0)</f>
        <v>0</v>
      </c>
      <c r="K30">
        <f ca="1">IF(OR(AND($E30&gt;INDEX($N$5:$N$23, K$28,0),$E30&lt;=INDEX($O$5:$O$23,K$28,0)),AND($D30&gt;=INDEX($N$5:$N$23, K$28,0),$D30&lt;INDEX($O$5:$O$23,K$28,0))),MIN(INDEX($O$5:$O$23,K$28,0)-$D30,$E30-$D30)-SUM($F30:J30),0)</f>
        <v>0</v>
      </c>
      <c r="L30">
        <f ca="1">IF(OR(AND($E30&gt;INDEX($N$5:$N$23, L$28,0),$E30&lt;=INDEX($O$5:$O$23,L$28,0)),AND($D30&gt;=INDEX($N$5:$N$23, L$28,0),$D30&lt;INDEX($O$5:$O$23,L$28,0))),MIN(INDEX($O$5:$O$23,L$28,0)-$D30,$E30-$D30)-SUM($F30:K30),0)</f>
        <v>0</v>
      </c>
      <c r="M30">
        <f ca="1">IF(OR(AND($E30&gt;INDEX($N$5:$N$23, M$28,0),$E30&lt;=INDEX($O$5:$O$23,M$28,0)),AND($D30&gt;=INDEX($N$5:$N$23, M$28,0),$D30&lt;INDEX($O$5:$O$23,M$28,0))),MIN(INDEX($O$5:$O$23,M$28,0)-$D30,$E30-$D30)-SUM($F30:L30),0)</f>
        <v>0</v>
      </c>
      <c r="N30">
        <f ca="1">IF(OR(AND($E30&gt;INDEX($N$5:$N$23, N$28,0),$E30&lt;=INDEX($O$5:$O$23,N$28,0)),AND($D30&gt;=INDEX($N$5:$N$23, N$28,0),$D30&lt;INDEX($O$5:$O$23,N$28,0))),MIN(INDEX($O$5:$O$23,N$28,0)-$D30,$E30-$D30)-SUM($F30:M30),0)</f>
        <v>0</v>
      </c>
      <c r="O30">
        <f ca="1">IF(OR(AND($E30&gt;INDEX($N$5:$N$23, O$28,0),$E30&lt;=INDEX($O$5:$O$23,O$28,0)),AND($D30&gt;=INDEX($N$5:$N$23, O$28,0),$D30&lt;INDEX($O$5:$O$23,O$28,0))),MIN(INDEX($O$5:$O$23,O$28,0)-$D30,$E30-$D30)-SUM($F30:N30),0)</f>
        <v>0</v>
      </c>
      <c r="P30">
        <f ca="1">IF(OR(AND($E30&gt;INDEX($N$5:$N$23, P$28,0),$E30&lt;=INDEX($O$5:$O$23,P$28,0)),AND($D30&gt;=INDEX($N$5:$N$23, P$28,0),$D30&lt;INDEX($O$5:$O$23,P$28,0))),MIN(INDEX($O$5:$O$23,P$28,0)-$D30,$E30-$D30)-SUM($F30:O30),0)</f>
        <v>0</v>
      </c>
      <c r="Q30">
        <f ca="1">IF(OR(AND($E30&gt;INDEX($N$5:$N$23, Q$28,0),$E30&lt;=INDEX($O$5:$O$23,Q$28,0)),AND($D30&gt;=INDEX($N$5:$N$23, Q$28,0),$D30&lt;INDEX($O$5:$O$23,Q$28,0))),MIN(INDEX($O$5:$O$23,Q$28,0)-$D30,$E30-$D30)-SUM($F30:P30),0)</f>
        <v>0</v>
      </c>
      <c r="R30">
        <f ca="1">IF(OR(AND($E30&gt;INDEX($N$5:$N$23, R$28,0),$E30&lt;=INDEX($O$5:$O$23,R$28,0)),AND($D30&gt;=INDEX($N$5:$N$23, R$28,0),$D30&lt;INDEX($O$5:$O$23,R$28,0))),MIN(INDEX($O$5:$O$23,R$28,0)-$D30,$E30-$D30)-SUM($F30:Q30),0)</f>
        <v>0</v>
      </c>
      <c r="S30">
        <f ca="1">IF(OR(AND($E30&gt;INDEX($N$5:$N$23, S$28,0),$E30&lt;=INDEX($O$5:$O$23,S$28,0)),AND($D30&gt;=INDEX($N$5:$N$23, S$28,0),$D30&lt;INDEX($O$5:$O$23,S$28,0))),MIN(INDEX($O$5:$O$23,S$28,0)-$D30,$E30-$D30)-SUM($F30:R30),0)</f>
        <v>0</v>
      </c>
      <c r="T30">
        <f ca="1">IF(OR(AND($E30&gt;INDEX($N$5:$N$23, T$28,0),$E30&lt;=INDEX($O$5:$O$23,T$28,0)),AND($D30&gt;=INDEX($N$5:$N$23, T$28,0),$D30&lt;INDEX($O$5:$O$23,T$28,0))),MIN(INDEX($O$5:$O$23,T$28,0)-$D30,$E30-$D30)-SUM($F30:S30),0)</f>
        <v>0</v>
      </c>
      <c r="U30">
        <f ca="1">IF(OR(AND($E30&gt;INDEX($N$5:$N$23, U$28,0),$E30&lt;=INDEX($O$5:$O$23,U$28,0)),AND($D30&gt;=INDEX($N$5:$N$23, U$28,0),$D30&lt;INDEX($O$5:$O$23,U$28,0))),MIN(INDEX($O$5:$O$23,U$28,0)-$D30,$E30-$D30)-SUM($F30:T30),0)</f>
        <v>0</v>
      </c>
      <c r="V30">
        <f ca="1">IF(OR(AND($E30&gt;INDEX($N$5:$N$23, V$28,0),$E30&lt;=INDEX($O$5:$O$23,V$28,0)),AND($D30&gt;=INDEX($N$5:$N$23, V$28,0),$D30&lt;INDEX($O$5:$O$23,V$28,0))),MIN(INDEX($O$5:$O$23,V$28,0)-$D30,$E30-$D30)-SUM($F30:U30),0)</f>
        <v>0</v>
      </c>
      <c r="W30">
        <f ca="1">IF(OR(AND($E30&gt;INDEX($N$5:$N$23, W$28,0),$E30&lt;=INDEX($O$5:$O$23,W$28,0)),AND($D30&gt;=INDEX($N$5:$N$23, W$28,0),$D30&lt;INDEX($O$5:$O$23,W$28,0))),MIN(INDEX($O$5:$O$23,W$28,0)-$D30,$E30-$D30)-SUM($F30:V30),0)</f>
        <v>0</v>
      </c>
      <c r="X30">
        <f ca="1">IF(OR(AND($E30&gt;INDEX($N$5:$N$23, X$28,0),$E30&lt;=INDEX($O$5:$O$23,X$28,0)),AND($D30&gt;=INDEX($N$5:$N$23, X$28,0),$D30&lt;INDEX($O$5:$O$23,X$28,0))),MIN(INDEX($O$5:$O$23,X$28,0)-$D30,$E30-$D30)-SUM($F30:W30),0)</f>
        <v>0</v>
      </c>
    </row>
    <row r="31" spans="2:24">
      <c r="B31" s="6">
        <f ca="1">B30+1</f>
        <v>42337</v>
      </c>
      <c r="C31">
        <f ca="1">IF(OR(B31='EXAM INPUTS'!$B$6,B31='EXAM INPUTS'!$E$6,B31='EXAM INPUTS'!$H$6), 0, IFERROR(VLOOKUP(B31,'GENERAL INPUTS'!$A$26:$B$39, 2, FALSE), IF(B31&lt;'GENERAL INPUTS'!B8, VLOOKUP(VLOOKUP(WEEKDAY(B31),$AA$2:$AB$8, 2, FALSE),'GENERAL INPUTS'!$A$16:$B$22, 2, FALSE), VLOOKUP(VLOOKUP(WEEKDAY(B31),$AA$2:$AB$8, 2, FALSE),'GENERAL INPUTS'!$D$16:$E$22, 2, FALSE))))</f>
        <v>5</v>
      </c>
      <c r="D31">
        <f ca="1">C30+D30</f>
        <v>0</v>
      </c>
      <c r="E31">
        <f ca="1">E30+C31</f>
        <v>5</v>
      </c>
      <c r="F31">
        <f t="shared" ca="1" si="6"/>
        <v>5</v>
      </c>
      <c r="G31">
        <f ca="1">IF(OR(AND($E31&gt;INDEX($N$5:$N$23, G$28,0),$E31&lt;=INDEX($O$5:$O$23,G$28,0)),AND($D31&gt;=INDEX($N$5:$N$23, G$28,0),$D31&lt;INDEX($O$5:$O$23,G$28,0))),MIN(INDEX($O$5:$O$23,G$28,0)-$D31,$E31-$D31)-SUM($F31:F31),0)</f>
        <v>0</v>
      </c>
      <c r="H31">
        <f ca="1">IF(OR(AND($E31&gt;INDEX($N$5:$N$23, H$28,0),$E31&lt;=INDEX($O$5:$O$23,H$28,0)),AND($D31&gt;=INDEX($N$5:$N$23, H$28,0),$D31&lt;INDEX($O$5:$O$23,H$28,0))),MIN(INDEX($O$5:$O$23,H$28,0)-$D31,$E31-$D31)-SUM($F31:G31),0)</f>
        <v>0</v>
      </c>
      <c r="I31">
        <f ca="1">IF(OR(AND($E31&gt;INDEX($N$5:$N$23, I$28,0),$E31&lt;=INDEX($O$5:$O$23,I$28,0)),AND($D31&gt;=INDEX($N$5:$N$23, I$28,0),$D31&lt;INDEX($O$5:$O$23,I$28,0))),MIN(INDEX($O$5:$O$23,I$28,0)-$D31,$E31-$D31)-SUM($F31:H31),0)</f>
        <v>0</v>
      </c>
      <c r="J31">
        <f ca="1">IF(OR(AND($E31&gt;INDEX($N$5:$N$23, J$28,0),$E31&lt;=INDEX($O$5:$O$23,J$28,0)),AND($D31&gt;=INDEX($N$5:$N$23, J$28,0),$D31&lt;INDEX($O$5:$O$23,J$28,0))),MIN(INDEX($O$5:$O$23,J$28,0)-$D31,$E31-$D31)-SUM($F31:I31),0)</f>
        <v>0</v>
      </c>
      <c r="K31">
        <f ca="1">IF(OR(AND($E31&gt;INDEX($N$5:$N$23, K$28,0),$E31&lt;=INDEX($O$5:$O$23,K$28,0)),AND($D31&gt;=INDEX($N$5:$N$23, K$28,0),$D31&lt;INDEX($O$5:$O$23,K$28,0))),MIN(INDEX($O$5:$O$23,K$28,0)-$D31,$E31-$D31)-SUM($F31:J31),0)</f>
        <v>0</v>
      </c>
      <c r="L31">
        <f ca="1">IF(OR(AND($E31&gt;INDEX($N$5:$N$23, L$28,0),$E31&lt;=INDEX($O$5:$O$23,L$28,0)),AND($D31&gt;=INDEX($N$5:$N$23, L$28,0),$D31&lt;INDEX($O$5:$O$23,L$28,0))),MIN(INDEX($O$5:$O$23,L$28,0)-$D31,$E31-$D31)-SUM($F31:K31),0)</f>
        <v>0</v>
      </c>
      <c r="M31">
        <f ca="1">IF(OR(AND($E31&gt;INDEX($N$5:$N$23, M$28,0),$E31&lt;=INDEX($O$5:$O$23,M$28,0)),AND($D31&gt;=INDEX($N$5:$N$23, M$28,0),$D31&lt;INDEX($O$5:$O$23,M$28,0))),MIN(INDEX($O$5:$O$23,M$28,0)-$D31,$E31-$D31)-SUM($F31:L31),0)</f>
        <v>0</v>
      </c>
      <c r="N31">
        <f ca="1">IF(OR(AND($E31&gt;INDEX($N$5:$N$23, N$28,0),$E31&lt;=INDEX($O$5:$O$23,N$28,0)),AND($D31&gt;=INDEX($N$5:$N$23, N$28,0),$D31&lt;INDEX($O$5:$O$23,N$28,0))),MIN(INDEX($O$5:$O$23,N$28,0)-$D31,$E31-$D31)-SUM($F31:M31),0)</f>
        <v>0</v>
      </c>
      <c r="O31">
        <f ca="1">IF(OR(AND($E31&gt;INDEX($N$5:$N$23, O$28,0),$E31&lt;=INDEX($O$5:$O$23,O$28,0)),AND($D31&gt;=INDEX($N$5:$N$23, O$28,0),$D31&lt;INDEX($O$5:$O$23,O$28,0))),MIN(INDEX($O$5:$O$23,O$28,0)-$D31,$E31-$D31)-SUM($F31:N31),0)</f>
        <v>0</v>
      </c>
      <c r="P31">
        <f ca="1">IF(OR(AND($E31&gt;INDEX($N$5:$N$23, P$28,0),$E31&lt;=INDEX($O$5:$O$23,P$28,0)),AND($D31&gt;=INDEX($N$5:$N$23, P$28,0),$D31&lt;INDEX($O$5:$O$23,P$28,0))),MIN(INDEX($O$5:$O$23,P$28,0)-$D31,$E31-$D31)-SUM($F31:O31),0)</f>
        <v>0</v>
      </c>
      <c r="Q31">
        <f ca="1">IF(OR(AND($E31&gt;INDEX($N$5:$N$23, Q$28,0),$E31&lt;=INDEX($O$5:$O$23,Q$28,0)),AND($D31&gt;=INDEX($N$5:$N$23, Q$28,0),$D31&lt;INDEX($O$5:$O$23,Q$28,0))),MIN(INDEX($O$5:$O$23,Q$28,0)-$D31,$E31-$D31)-SUM($F31:P31),0)</f>
        <v>0</v>
      </c>
      <c r="R31">
        <f ca="1">IF(OR(AND($E31&gt;INDEX($N$5:$N$23, R$28,0),$E31&lt;=INDEX($O$5:$O$23,R$28,0)),AND($D31&gt;=INDEX($N$5:$N$23, R$28,0),$D31&lt;INDEX($O$5:$O$23,R$28,0))),MIN(INDEX($O$5:$O$23,R$28,0)-$D31,$E31-$D31)-SUM($F31:Q31),0)</f>
        <v>0</v>
      </c>
      <c r="S31">
        <f ca="1">IF(OR(AND($E31&gt;INDEX($N$5:$N$23, S$28,0),$E31&lt;=INDEX($O$5:$O$23,S$28,0)),AND($D31&gt;=INDEX($N$5:$N$23, S$28,0),$D31&lt;INDEX($O$5:$O$23,S$28,0))),MIN(INDEX($O$5:$O$23,S$28,0)-$D31,$E31-$D31)-SUM($F31:R31),0)</f>
        <v>0</v>
      </c>
      <c r="T31">
        <f ca="1">IF(OR(AND($E31&gt;INDEX($N$5:$N$23, T$28,0),$E31&lt;=INDEX($O$5:$O$23,T$28,0)),AND($D31&gt;=INDEX($N$5:$N$23, T$28,0),$D31&lt;INDEX($O$5:$O$23,T$28,0))),MIN(INDEX($O$5:$O$23,T$28,0)-$D31,$E31-$D31)-SUM($F31:S31),0)</f>
        <v>0</v>
      </c>
      <c r="U31">
        <f ca="1">IF(OR(AND($E31&gt;INDEX($N$5:$N$23, U$28,0),$E31&lt;=INDEX($O$5:$O$23,U$28,0)),AND($D31&gt;=INDEX($N$5:$N$23, U$28,0),$D31&lt;INDEX($O$5:$O$23,U$28,0))),MIN(INDEX($O$5:$O$23,U$28,0)-$D31,$E31-$D31)-SUM($F31:T31),0)</f>
        <v>0</v>
      </c>
      <c r="V31">
        <f ca="1">IF(OR(AND($E31&gt;INDEX($N$5:$N$23, V$28,0),$E31&lt;=INDEX($O$5:$O$23,V$28,0)),AND($D31&gt;=INDEX($N$5:$N$23, V$28,0),$D31&lt;INDEX($O$5:$O$23,V$28,0))),MIN(INDEX($O$5:$O$23,V$28,0)-$D31,$E31-$D31)-SUM($F31:U31),0)</f>
        <v>0</v>
      </c>
      <c r="W31">
        <f ca="1">IF(OR(AND($E31&gt;INDEX($N$5:$N$23, W$28,0),$E31&lt;=INDEX($O$5:$O$23,W$28,0)),AND($D31&gt;=INDEX($N$5:$N$23, W$28,0),$D31&lt;INDEX($O$5:$O$23,W$28,0))),MIN(INDEX($O$5:$O$23,W$28,0)-$D31,$E31-$D31)-SUM($F31:V31),0)</f>
        <v>0</v>
      </c>
      <c r="X31">
        <f ca="1">IF(OR(AND($E31&gt;INDEX($N$5:$N$23, X$28,0),$E31&lt;=INDEX($O$5:$O$23,X$28,0)),AND($D31&gt;=INDEX($N$5:$N$23, X$28,0),$D31&lt;INDEX($O$5:$O$23,X$28,0))),MIN(INDEX($O$5:$O$23,X$28,0)-$D31,$E31-$D31)-SUM($F31:W31),0)</f>
        <v>0</v>
      </c>
    </row>
    <row r="32" spans="2:24">
      <c r="B32" s="6">
        <f t="shared" ref="B32:B95" ca="1" si="7">B31+1</f>
        <v>42338</v>
      </c>
      <c r="C32">
        <f ca="1">IF(OR(B32='EXAM INPUTS'!$B$6,B32='EXAM INPUTS'!$E$6,B32='EXAM INPUTS'!$H$6), 0, IFERROR(VLOOKUP(B32,'GENERAL INPUTS'!$A$26:$B$39, 2, FALSE), IF(B32&lt;'GENERAL INPUTS'!B9, VLOOKUP(VLOOKUP(WEEKDAY(B32),$AA$2:$AB$8, 2, FALSE),'GENERAL INPUTS'!$A$16:$B$22, 2, FALSE), VLOOKUP(VLOOKUP(WEEKDAY(B32),$AA$2:$AB$8, 2, FALSE),'GENERAL INPUTS'!$D$16:$E$22, 2, FALSE))))</f>
        <v>2</v>
      </c>
      <c r="D32">
        <f t="shared" ref="D32:D95" ca="1" si="8">C31+D31</f>
        <v>5</v>
      </c>
      <c r="E32">
        <f t="shared" ref="E32:E95" ca="1" si="9">E31+C32</f>
        <v>7</v>
      </c>
      <c r="F32">
        <f t="shared" ca="1" si="6"/>
        <v>1</v>
      </c>
      <c r="G32">
        <f ca="1">IF(OR(AND($E32&gt;INDEX($N$5:$N$23, G$28,0),$E32&lt;=INDEX($O$5:$O$23,G$28,0)),AND($D32&gt;=INDEX($N$5:$N$23, G$28,0),$D32&lt;INDEX($O$5:$O$23,G$28,0))),MIN(INDEX($O$5:$O$23,G$28,0)-$D32,$E32-$D32)-SUM($F32:F32),0)</f>
        <v>1</v>
      </c>
      <c r="H32">
        <f ca="1">IF(OR(AND($E32&gt;INDEX($N$5:$N$23, H$28,0),$E32&lt;=INDEX($O$5:$O$23,H$28,0)),AND($D32&gt;=INDEX($N$5:$N$23, H$28,0),$D32&lt;INDEX($O$5:$O$23,H$28,0))),MIN(INDEX($O$5:$O$23,H$28,0)-$D32,$E32-$D32)-SUM($F32:G32),0)</f>
        <v>0</v>
      </c>
      <c r="I32">
        <f ca="1">IF(OR(AND($E32&gt;INDEX($N$5:$N$23, I$28,0),$E32&lt;=INDEX($O$5:$O$23,I$28,0)),AND($D32&gt;=INDEX($N$5:$N$23, I$28,0),$D32&lt;INDEX($O$5:$O$23,I$28,0))),MIN(INDEX($O$5:$O$23,I$28,0)-$D32,$E32-$D32)-SUM($F32:H32),0)</f>
        <v>0</v>
      </c>
      <c r="J32">
        <f ca="1">IF(OR(AND($E32&gt;INDEX($N$5:$N$23, J$28,0),$E32&lt;=INDEX($O$5:$O$23,J$28,0)),AND($D32&gt;=INDEX($N$5:$N$23, J$28,0),$D32&lt;INDEX($O$5:$O$23,J$28,0))),MIN(INDEX($O$5:$O$23,J$28,0)-$D32,$E32-$D32)-SUM($F32:I32),0)</f>
        <v>0</v>
      </c>
      <c r="K32">
        <f ca="1">IF(OR(AND($E32&gt;INDEX($N$5:$N$23, K$28,0),$E32&lt;=INDEX($O$5:$O$23,K$28,0)),AND($D32&gt;=INDEX($N$5:$N$23, K$28,0),$D32&lt;INDEX($O$5:$O$23,K$28,0))),MIN(INDEX($O$5:$O$23,K$28,0)-$D32,$E32-$D32)-SUM($F32:J32),0)</f>
        <v>0</v>
      </c>
      <c r="L32">
        <f ca="1">IF(OR(AND($E32&gt;INDEX($N$5:$N$23, L$28,0),$E32&lt;=INDEX($O$5:$O$23,L$28,0)),AND($D32&gt;=INDEX($N$5:$N$23, L$28,0),$D32&lt;INDEX($O$5:$O$23,L$28,0))),MIN(INDEX($O$5:$O$23,L$28,0)-$D32,$E32-$D32)-SUM($F32:K32),0)</f>
        <v>0</v>
      </c>
      <c r="M32">
        <f ca="1">IF(OR(AND($E32&gt;INDEX($N$5:$N$23, M$28,0),$E32&lt;=INDEX($O$5:$O$23,M$28,0)),AND($D32&gt;=INDEX($N$5:$N$23, M$28,0),$D32&lt;INDEX($O$5:$O$23,M$28,0))),MIN(INDEX($O$5:$O$23,M$28,0)-$D32,$E32-$D32)-SUM($F32:L32),0)</f>
        <v>0</v>
      </c>
      <c r="N32">
        <f ca="1">IF(OR(AND($E32&gt;INDEX($N$5:$N$23, N$28,0),$E32&lt;=INDEX($O$5:$O$23,N$28,0)),AND($D32&gt;=INDEX($N$5:$N$23, N$28,0),$D32&lt;INDEX($O$5:$O$23,N$28,0))),MIN(INDEX($O$5:$O$23,N$28,0)-$D32,$E32-$D32)-SUM($F32:M32),0)</f>
        <v>0</v>
      </c>
      <c r="O32">
        <f ca="1">IF(OR(AND($E32&gt;INDEX($N$5:$N$23, O$28,0),$E32&lt;=INDEX($O$5:$O$23,O$28,0)),AND($D32&gt;=INDEX($N$5:$N$23, O$28,0),$D32&lt;INDEX($O$5:$O$23,O$28,0))),MIN(INDEX($O$5:$O$23,O$28,0)-$D32,$E32-$D32)-SUM($F32:N32),0)</f>
        <v>0</v>
      </c>
      <c r="P32">
        <f ca="1">IF(OR(AND($E32&gt;INDEX($N$5:$N$23, P$28,0),$E32&lt;=INDEX($O$5:$O$23,P$28,0)),AND($D32&gt;=INDEX($N$5:$N$23, P$28,0),$D32&lt;INDEX($O$5:$O$23,P$28,0))),MIN(INDEX($O$5:$O$23,P$28,0)-$D32,$E32-$D32)-SUM($F32:O32),0)</f>
        <v>0</v>
      </c>
      <c r="Q32">
        <f ca="1">IF(OR(AND($E32&gt;INDEX($N$5:$N$23, Q$28,0),$E32&lt;=INDEX($O$5:$O$23,Q$28,0)),AND($D32&gt;=INDEX($N$5:$N$23, Q$28,0),$D32&lt;INDEX($O$5:$O$23,Q$28,0))),MIN(INDEX($O$5:$O$23,Q$28,0)-$D32,$E32-$D32)-SUM($F32:P32),0)</f>
        <v>0</v>
      </c>
      <c r="R32">
        <f ca="1">IF(OR(AND($E32&gt;INDEX($N$5:$N$23, R$28,0),$E32&lt;=INDEX($O$5:$O$23,R$28,0)),AND($D32&gt;=INDEX($N$5:$N$23, R$28,0),$D32&lt;INDEX($O$5:$O$23,R$28,0))),MIN(INDEX($O$5:$O$23,R$28,0)-$D32,$E32-$D32)-SUM($F32:Q32),0)</f>
        <v>0</v>
      </c>
      <c r="S32">
        <f ca="1">IF(OR(AND($E32&gt;INDEX($N$5:$N$23, S$28,0),$E32&lt;=INDEX($O$5:$O$23,S$28,0)),AND($D32&gt;=INDEX($N$5:$N$23, S$28,0),$D32&lt;INDEX($O$5:$O$23,S$28,0))),MIN(INDEX($O$5:$O$23,S$28,0)-$D32,$E32-$D32)-SUM($F32:R32),0)</f>
        <v>0</v>
      </c>
      <c r="T32">
        <f ca="1">IF(OR(AND($E32&gt;INDEX($N$5:$N$23, T$28,0),$E32&lt;=INDEX($O$5:$O$23,T$28,0)),AND($D32&gt;=INDEX($N$5:$N$23, T$28,0),$D32&lt;INDEX($O$5:$O$23,T$28,0))),MIN(INDEX($O$5:$O$23,T$28,0)-$D32,$E32-$D32)-SUM($F32:S32),0)</f>
        <v>0</v>
      </c>
      <c r="U32">
        <f ca="1">IF(OR(AND($E32&gt;INDEX($N$5:$N$23, U$28,0),$E32&lt;=INDEX($O$5:$O$23,U$28,0)),AND($D32&gt;=INDEX($N$5:$N$23, U$28,0),$D32&lt;INDEX($O$5:$O$23,U$28,0))),MIN(INDEX($O$5:$O$23,U$28,0)-$D32,$E32-$D32)-SUM($F32:T32),0)</f>
        <v>0</v>
      </c>
      <c r="V32">
        <f ca="1">IF(OR(AND($E32&gt;INDEX($N$5:$N$23, V$28,0),$E32&lt;=INDEX($O$5:$O$23,V$28,0)),AND($D32&gt;=INDEX($N$5:$N$23, V$28,0),$D32&lt;INDEX($O$5:$O$23,V$28,0))),MIN(INDEX($O$5:$O$23,V$28,0)-$D32,$E32-$D32)-SUM($F32:U32),0)</f>
        <v>0</v>
      </c>
      <c r="W32">
        <f ca="1">IF(OR(AND($E32&gt;INDEX($N$5:$N$23, W$28,0),$E32&lt;=INDEX($O$5:$O$23,W$28,0)),AND($D32&gt;=INDEX($N$5:$N$23, W$28,0),$D32&lt;INDEX($O$5:$O$23,W$28,0))),MIN(INDEX($O$5:$O$23,W$28,0)-$D32,$E32-$D32)-SUM($F32:V32),0)</f>
        <v>0</v>
      </c>
      <c r="X32">
        <f ca="1">IF(OR(AND($E32&gt;INDEX($N$5:$N$23, X$28,0),$E32&lt;=INDEX($O$5:$O$23,X$28,0)),AND($D32&gt;=INDEX($N$5:$N$23, X$28,0),$D32&lt;INDEX($O$5:$O$23,X$28,0))),MIN(INDEX($O$5:$O$23,X$28,0)-$D32,$E32-$D32)-SUM($F32:W32),0)</f>
        <v>0</v>
      </c>
    </row>
    <row r="33" spans="2:24">
      <c r="B33" s="6">
        <f t="shared" ca="1" si="7"/>
        <v>42339</v>
      </c>
      <c r="C33">
        <f ca="1">IF(OR(B33='EXAM INPUTS'!$B$6,B33='EXAM INPUTS'!$E$6,B33='EXAM INPUTS'!$H$6), 0, IFERROR(VLOOKUP(B33,'GENERAL INPUTS'!$A$26:$B$39, 2, FALSE), IF(B33&lt;'GENERAL INPUTS'!B10, VLOOKUP(VLOOKUP(WEEKDAY(B33),$AA$2:$AB$8, 2, FALSE),'GENERAL INPUTS'!$A$16:$B$22, 2, FALSE), VLOOKUP(VLOOKUP(WEEKDAY(B33),$AA$2:$AB$8, 2, FALSE),'GENERAL INPUTS'!$D$16:$E$22, 2, FALSE))))</f>
        <v>1</v>
      </c>
      <c r="D33">
        <f t="shared" ca="1" si="8"/>
        <v>7</v>
      </c>
      <c r="E33">
        <f t="shared" ca="1" si="9"/>
        <v>8</v>
      </c>
      <c r="F33">
        <f t="shared" ca="1" si="6"/>
        <v>0</v>
      </c>
      <c r="G33">
        <f ca="1">IF(OR(AND($E33&gt;INDEX($N$5:$N$23, G$28,0),$E33&lt;=INDEX($O$5:$O$23,G$28,0)),AND($D33&gt;=INDEX($N$5:$N$23, G$28,0),$D33&lt;INDEX($O$5:$O$23,G$28,0))),MIN(INDEX($O$5:$O$23,G$28,0)-$D33,$E33-$D33)-SUM($F33:F33),0)</f>
        <v>1</v>
      </c>
      <c r="H33">
        <f ca="1">IF(OR(AND($E33&gt;INDEX($N$5:$N$23, H$28,0),$E33&lt;=INDEX($O$5:$O$23,H$28,0)),AND($D33&gt;=INDEX($N$5:$N$23, H$28,0),$D33&lt;INDEX($O$5:$O$23,H$28,0))),MIN(INDEX($O$5:$O$23,H$28,0)-$D33,$E33-$D33)-SUM($F33:G33),0)</f>
        <v>0</v>
      </c>
      <c r="I33">
        <f ca="1">IF(OR(AND($E33&gt;INDEX($N$5:$N$23, I$28,0),$E33&lt;=INDEX($O$5:$O$23,I$28,0)),AND($D33&gt;=INDEX($N$5:$N$23, I$28,0),$D33&lt;INDEX($O$5:$O$23,I$28,0))),MIN(INDEX($O$5:$O$23,I$28,0)-$D33,$E33-$D33)-SUM($F33:H33),0)</f>
        <v>0</v>
      </c>
      <c r="J33">
        <f ca="1">IF(OR(AND($E33&gt;INDEX($N$5:$N$23, J$28,0),$E33&lt;=INDEX($O$5:$O$23,J$28,0)),AND($D33&gt;=INDEX($N$5:$N$23, J$28,0),$D33&lt;INDEX($O$5:$O$23,J$28,0))),MIN(INDEX($O$5:$O$23,J$28,0)-$D33,$E33-$D33)-SUM($F33:I33),0)</f>
        <v>0</v>
      </c>
      <c r="K33">
        <f ca="1">IF(OR(AND($E33&gt;INDEX($N$5:$N$23, K$28,0),$E33&lt;=INDEX($O$5:$O$23,K$28,0)),AND($D33&gt;=INDEX($N$5:$N$23, K$28,0),$D33&lt;INDEX($O$5:$O$23,K$28,0))),MIN(INDEX($O$5:$O$23,K$28,0)-$D33,$E33-$D33)-SUM($F33:J33),0)</f>
        <v>0</v>
      </c>
      <c r="L33">
        <f ca="1">IF(OR(AND($E33&gt;INDEX($N$5:$N$23, L$28,0),$E33&lt;=INDEX($O$5:$O$23,L$28,0)),AND($D33&gt;=INDEX($N$5:$N$23, L$28,0),$D33&lt;INDEX($O$5:$O$23,L$28,0))),MIN(INDEX($O$5:$O$23,L$28,0)-$D33,$E33-$D33)-SUM($F33:K33),0)</f>
        <v>0</v>
      </c>
      <c r="M33">
        <f ca="1">IF(OR(AND($E33&gt;INDEX($N$5:$N$23, M$28,0),$E33&lt;=INDEX($O$5:$O$23,M$28,0)),AND($D33&gt;=INDEX($N$5:$N$23, M$28,0),$D33&lt;INDEX($O$5:$O$23,M$28,0))),MIN(INDEX($O$5:$O$23,M$28,0)-$D33,$E33-$D33)-SUM($F33:L33),0)</f>
        <v>0</v>
      </c>
      <c r="N33">
        <f ca="1">IF(OR(AND($E33&gt;INDEX($N$5:$N$23, N$28,0),$E33&lt;=INDEX($O$5:$O$23,N$28,0)),AND($D33&gt;=INDEX($N$5:$N$23, N$28,0),$D33&lt;INDEX($O$5:$O$23,N$28,0))),MIN(INDEX($O$5:$O$23,N$28,0)-$D33,$E33-$D33)-SUM($F33:M33),0)</f>
        <v>0</v>
      </c>
      <c r="O33">
        <f ca="1">IF(OR(AND($E33&gt;INDEX($N$5:$N$23, O$28,0),$E33&lt;=INDEX($O$5:$O$23,O$28,0)),AND($D33&gt;=INDEX($N$5:$N$23, O$28,0),$D33&lt;INDEX($O$5:$O$23,O$28,0))),MIN(INDEX($O$5:$O$23,O$28,0)-$D33,$E33-$D33)-SUM($F33:N33),0)</f>
        <v>0</v>
      </c>
      <c r="P33">
        <f ca="1">IF(OR(AND($E33&gt;INDEX($N$5:$N$23, P$28,0),$E33&lt;=INDEX($O$5:$O$23,P$28,0)),AND($D33&gt;=INDEX($N$5:$N$23, P$28,0),$D33&lt;INDEX($O$5:$O$23,P$28,0))),MIN(INDEX($O$5:$O$23,P$28,0)-$D33,$E33-$D33)-SUM($F33:O33),0)</f>
        <v>0</v>
      </c>
      <c r="Q33">
        <f ca="1">IF(OR(AND($E33&gt;INDEX($N$5:$N$23, Q$28,0),$E33&lt;=INDEX($O$5:$O$23,Q$28,0)),AND($D33&gt;=INDEX($N$5:$N$23, Q$28,0),$D33&lt;INDEX($O$5:$O$23,Q$28,0))),MIN(INDEX($O$5:$O$23,Q$28,0)-$D33,$E33-$D33)-SUM($F33:P33),0)</f>
        <v>0</v>
      </c>
      <c r="R33">
        <f ca="1">IF(OR(AND($E33&gt;INDEX($N$5:$N$23, R$28,0),$E33&lt;=INDEX($O$5:$O$23,R$28,0)),AND($D33&gt;=INDEX($N$5:$N$23, R$28,0),$D33&lt;INDEX($O$5:$O$23,R$28,0))),MIN(INDEX($O$5:$O$23,R$28,0)-$D33,$E33-$D33)-SUM($F33:Q33),0)</f>
        <v>0</v>
      </c>
      <c r="S33">
        <f ca="1">IF(OR(AND($E33&gt;INDEX($N$5:$N$23, S$28,0),$E33&lt;=INDEX($O$5:$O$23,S$28,0)),AND($D33&gt;=INDEX($N$5:$N$23, S$28,0),$D33&lt;INDEX($O$5:$O$23,S$28,0))),MIN(INDEX($O$5:$O$23,S$28,0)-$D33,$E33-$D33)-SUM($F33:R33),0)</f>
        <v>0</v>
      </c>
      <c r="T33">
        <f ca="1">IF(OR(AND($E33&gt;INDEX($N$5:$N$23, T$28,0),$E33&lt;=INDEX($O$5:$O$23,T$28,0)),AND($D33&gt;=INDEX($N$5:$N$23, T$28,0),$D33&lt;INDEX($O$5:$O$23,T$28,0))),MIN(INDEX($O$5:$O$23,T$28,0)-$D33,$E33-$D33)-SUM($F33:S33),0)</f>
        <v>0</v>
      </c>
      <c r="U33">
        <f ca="1">IF(OR(AND($E33&gt;INDEX($N$5:$N$23, U$28,0),$E33&lt;=INDEX($O$5:$O$23,U$28,0)),AND($D33&gt;=INDEX($N$5:$N$23, U$28,0),$D33&lt;INDEX($O$5:$O$23,U$28,0))),MIN(INDEX($O$5:$O$23,U$28,0)-$D33,$E33-$D33)-SUM($F33:T33),0)</f>
        <v>0</v>
      </c>
      <c r="V33">
        <f ca="1">IF(OR(AND($E33&gt;INDEX($N$5:$N$23, V$28,0),$E33&lt;=INDEX($O$5:$O$23,V$28,0)),AND($D33&gt;=INDEX($N$5:$N$23, V$28,0),$D33&lt;INDEX($O$5:$O$23,V$28,0))),MIN(INDEX($O$5:$O$23,V$28,0)-$D33,$E33-$D33)-SUM($F33:U33),0)</f>
        <v>0</v>
      </c>
      <c r="W33">
        <f ca="1">IF(OR(AND($E33&gt;INDEX($N$5:$N$23, W$28,0),$E33&lt;=INDEX($O$5:$O$23,W$28,0)),AND($D33&gt;=INDEX($N$5:$N$23, W$28,0),$D33&lt;INDEX($O$5:$O$23,W$28,0))),MIN(INDEX($O$5:$O$23,W$28,0)-$D33,$E33-$D33)-SUM($F33:V33),0)</f>
        <v>0</v>
      </c>
      <c r="X33">
        <f ca="1">IF(OR(AND($E33&gt;INDEX($N$5:$N$23, X$28,0),$E33&lt;=INDEX($O$5:$O$23,X$28,0)),AND($D33&gt;=INDEX($N$5:$N$23, X$28,0),$D33&lt;INDEX($O$5:$O$23,X$28,0))),MIN(INDEX($O$5:$O$23,X$28,0)-$D33,$E33-$D33)-SUM($F33:W33),0)</f>
        <v>0</v>
      </c>
    </row>
    <row r="34" spans="2:24">
      <c r="B34" s="6">
        <f t="shared" ca="1" si="7"/>
        <v>42340</v>
      </c>
      <c r="C34">
        <f ca="1">IF(OR(B34='EXAM INPUTS'!$B$6,B34='EXAM INPUTS'!$E$6,B34='EXAM INPUTS'!$H$6), 0, IFERROR(VLOOKUP(B34,'GENERAL INPUTS'!$A$26:$B$39, 2, FALSE), IF(B34&lt;'GENERAL INPUTS'!B11, VLOOKUP(VLOOKUP(WEEKDAY(B34),$AA$2:$AB$8, 2, FALSE),'GENERAL INPUTS'!$A$16:$B$22, 2, FALSE), VLOOKUP(VLOOKUP(WEEKDAY(B34),$AA$2:$AB$8, 2, FALSE),'GENERAL INPUTS'!$D$16:$E$22, 2, FALSE))))</f>
        <v>2</v>
      </c>
      <c r="D34">
        <f t="shared" ca="1" si="8"/>
        <v>8</v>
      </c>
      <c r="E34">
        <f t="shared" ca="1" si="9"/>
        <v>10</v>
      </c>
      <c r="F34">
        <f t="shared" ca="1" si="6"/>
        <v>0</v>
      </c>
      <c r="G34">
        <f ca="1">IF(OR(AND($E34&gt;INDEX($N$5:$N$23, G$28,0),$E34&lt;=INDEX($O$5:$O$23,G$28,0)),AND($D34&gt;=INDEX($N$5:$N$23, G$28,0),$D34&lt;INDEX($O$5:$O$23,G$28,0))),MIN(INDEX($O$5:$O$23,G$28,0)-$D34,$E34-$D34)-SUM($F34:F34),0)</f>
        <v>2</v>
      </c>
      <c r="H34">
        <f ca="1">IF(OR(AND($E34&gt;INDEX($N$5:$N$23, H$28,0),$E34&lt;=INDEX($O$5:$O$23,H$28,0)),AND($D34&gt;=INDEX($N$5:$N$23, H$28,0),$D34&lt;INDEX($O$5:$O$23,H$28,0))),MIN(INDEX($O$5:$O$23,H$28,0)-$D34,$E34-$D34)-SUM($F34:G34),0)</f>
        <v>0</v>
      </c>
      <c r="I34">
        <f ca="1">IF(OR(AND($E34&gt;INDEX($N$5:$N$23, I$28,0),$E34&lt;=INDEX($O$5:$O$23,I$28,0)),AND($D34&gt;=INDEX($N$5:$N$23, I$28,0),$D34&lt;INDEX($O$5:$O$23,I$28,0))),MIN(INDEX($O$5:$O$23,I$28,0)-$D34,$E34-$D34)-SUM($F34:H34),0)</f>
        <v>0</v>
      </c>
      <c r="J34">
        <f ca="1">IF(OR(AND($E34&gt;INDEX($N$5:$N$23, J$28,0),$E34&lt;=INDEX($O$5:$O$23,J$28,0)),AND($D34&gt;=INDEX($N$5:$N$23, J$28,0),$D34&lt;INDEX($O$5:$O$23,J$28,0))),MIN(INDEX($O$5:$O$23,J$28,0)-$D34,$E34-$D34)-SUM($F34:I34),0)</f>
        <v>0</v>
      </c>
      <c r="K34">
        <f ca="1">IF(OR(AND($E34&gt;INDEX($N$5:$N$23, K$28,0),$E34&lt;=INDEX($O$5:$O$23,K$28,0)),AND($D34&gt;=INDEX($N$5:$N$23, K$28,0),$D34&lt;INDEX($O$5:$O$23,K$28,0))),MIN(INDEX($O$5:$O$23,K$28,0)-$D34,$E34-$D34)-SUM($F34:J34),0)</f>
        <v>0</v>
      </c>
      <c r="L34">
        <f ca="1">IF(OR(AND($E34&gt;INDEX($N$5:$N$23, L$28,0),$E34&lt;=INDEX($O$5:$O$23,L$28,0)),AND($D34&gt;=INDEX($N$5:$N$23, L$28,0),$D34&lt;INDEX($O$5:$O$23,L$28,0))),MIN(INDEX($O$5:$O$23,L$28,0)-$D34,$E34-$D34)-SUM($F34:K34),0)</f>
        <v>0</v>
      </c>
      <c r="M34">
        <f ca="1">IF(OR(AND($E34&gt;INDEX($N$5:$N$23, M$28,0),$E34&lt;=INDEX($O$5:$O$23,M$28,0)),AND($D34&gt;=INDEX($N$5:$N$23, M$28,0),$D34&lt;INDEX($O$5:$O$23,M$28,0))),MIN(INDEX($O$5:$O$23,M$28,0)-$D34,$E34-$D34)-SUM($F34:L34),0)</f>
        <v>0</v>
      </c>
      <c r="N34">
        <f ca="1">IF(OR(AND($E34&gt;INDEX($N$5:$N$23, N$28,0),$E34&lt;=INDEX($O$5:$O$23,N$28,0)),AND($D34&gt;=INDEX($N$5:$N$23, N$28,0),$D34&lt;INDEX($O$5:$O$23,N$28,0))),MIN(INDEX($O$5:$O$23,N$28,0)-$D34,$E34-$D34)-SUM($F34:M34),0)</f>
        <v>0</v>
      </c>
      <c r="O34">
        <f ca="1">IF(OR(AND($E34&gt;INDEX($N$5:$N$23, O$28,0),$E34&lt;=INDEX($O$5:$O$23,O$28,0)),AND($D34&gt;=INDEX($N$5:$N$23, O$28,0),$D34&lt;INDEX($O$5:$O$23,O$28,0))),MIN(INDEX($O$5:$O$23,O$28,0)-$D34,$E34-$D34)-SUM($F34:N34),0)</f>
        <v>0</v>
      </c>
      <c r="P34">
        <f ca="1">IF(OR(AND($E34&gt;INDEX($N$5:$N$23, P$28,0),$E34&lt;=INDEX($O$5:$O$23,P$28,0)),AND($D34&gt;=INDEX($N$5:$N$23, P$28,0),$D34&lt;INDEX($O$5:$O$23,P$28,0))),MIN(INDEX($O$5:$O$23,P$28,0)-$D34,$E34-$D34)-SUM($F34:O34),0)</f>
        <v>0</v>
      </c>
      <c r="Q34">
        <f ca="1">IF(OR(AND($E34&gt;INDEX($N$5:$N$23, Q$28,0),$E34&lt;=INDEX($O$5:$O$23,Q$28,0)),AND($D34&gt;=INDEX($N$5:$N$23, Q$28,0),$D34&lt;INDEX($O$5:$O$23,Q$28,0))),MIN(INDEX($O$5:$O$23,Q$28,0)-$D34,$E34-$D34)-SUM($F34:P34),0)</f>
        <v>0</v>
      </c>
      <c r="R34">
        <f ca="1">IF(OR(AND($E34&gt;INDEX($N$5:$N$23, R$28,0),$E34&lt;=INDEX($O$5:$O$23,R$28,0)),AND($D34&gt;=INDEX($N$5:$N$23, R$28,0),$D34&lt;INDEX($O$5:$O$23,R$28,0))),MIN(INDEX($O$5:$O$23,R$28,0)-$D34,$E34-$D34)-SUM($F34:Q34),0)</f>
        <v>0</v>
      </c>
      <c r="S34">
        <f ca="1">IF(OR(AND($E34&gt;INDEX($N$5:$N$23, S$28,0),$E34&lt;=INDEX($O$5:$O$23,S$28,0)),AND($D34&gt;=INDEX($N$5:$N$23, S$28,0),$D34&lt;INDEX($O$5:$O$23,S$28,0))),MIN(INDEX($O$5:$O$23,S$28,0)-$D34,$E34-$D34)-SUM($F34:R34),0)</f>
        <v>0</v>
      </c>
      <c r="T34">
        <f ca="1">IF(OR(AND($E34&gt;INDEX($N$5:$N$23, T$28,0),$E34&lt;=INDEX($O$5:$O$23,T$28,0)),AND($D34&gt;=INDEX($N$5:$N$23, T$28,0),$D34&lt;INDEX($O$5:$O$23,T$28,0))),MIN(INDEX($O$5:$O$23,T$28,0)-$D34,$E34-$D34)-SUM($F34:S34),0)</f>
        <v>0</v>
      </c>
      <c r="U34">
        <f ca="1">IF(OR(AND($E34&gt;INDEX($N$5:$N$23, U$28,0),$E34&lt;=INDEX($O$5:$O$23,U$28,0)),AND($D34&gt;=INDEX($N$5:$N$23, U$28,0),$D34&lt;INDEX($O$5:$O$23,U$28,0))),MIN(INDEX($O$5:$O$23,U$28,0)-$D34,$E34-$D34)-SUM($F34:T34),0)</f>
        <v>0</v>
      </c>
      <c r="V34">
        <f ca="1">IF(OR(AND($E34&gt;INDEX($N$5:$N$23, V$28,0),$E34&lt;=INDEX($O$5:$O$23,V$28,0)),AND($D34&gt;=INDEX($N$5:$N$23, V$28,0),$D34&lt;INDEX($O$5:$O$23,V$28,0))),MIN(INDEX($O$5:$O$23,V$28,0)-$D34,$E34-$D34)-SUM($F34:U34),0)</f>
        <v>0</v>
      </c>
      <c r="W34">
        <f ca="1">IF(OR(AND($E34&gt;INDEX($N$5:$N$23, W$28,0),$E34&lt;=INDEX($O$5:$O$23,W$28,0)),AND($D34&gt;=INDEX($N$5:$N$23, W$28,0),$D34&lt;INDEX($O$5:$O$23,W$28,0))),MIN(INDEX($O$5:$O$23,W$28,0)-$D34,$E34-$D34)-SUM($F34:V34),0)</f>
        <v>0</v>
      </c>
      <c r="X34">
        <f ca="1">IF(OR(AND($E34&gt;INDEX($N$5:$N$23, X$28,0),$E34&lt;=INDEX($O$5:$O$23,X$28,0)),AND($D34&gt;=INDEX($N$5:$N$23, X$28,0),$D34&lt;INDEX($O$5:$O$23,X$28,0))),MIN(INDEX($O$5:$O$23,X$28,0)-$D34,$E34-$D34)-SUM($F34:W34),0)</f>
        <v>0</v>
      </c>
    </row>
    <row r="35" spans="2:24">
      <c r="B35" s="6">
        <f t="shared" ca="1" si="7"/>
        <v>42341</v>
      </c>
      <c r="C35">
        <f ca="1">IF(OR(B35='EXAM INPUTS'!$B$6,B35='EXAM INPUTS'!$E$6,B35='EXAM INPUTS'!$H$6), 0, IFERROR(VLOOKUP(B35,'GENERAL INPUTS'!$A$26:$B$39, 2, FALSE), IF(B35&lt;'GENERAL INPUTS'!B12, VLOOKUP(VLOOKUP(WEEKDAY(B35),$AA$2:$AB$8, 2, FALSE),'GENERAL INPUTS'!$A$16:$B$22, 2, FALSE), VLOOKUP(VLOOKUP(WEEKDAY(B35),$AA$2:$AB$8, 2, FALSE),'GENERAL INPUTS'!$D$16:$E$22, 2, FALSE))))</f>
        <v>0</v>
      </c>
      <c r="D35">
        <f t="shared" ca="1" si="8"/>
        <v>10</v>
      </c>
      <c r="E35">
        <f t="shared" ca="1" si="9"/>
        <v>10</v>
      </c>
      <c r="F35">
        <f t="shared" ca="1" si="6"/>
        <v>0</v>
      </c>
      <c r="G35">
        <f ca="1">IF(OR(AND($E35&gt;INDEX($N$5:$N$23, G$28,0),$E35&lt;=INDEX($O$5:$O$23,G$28,0)),AND($D35&gt;=INDEX($N$5:$N$23, G$28,0),$D35&lt;INDEX($O$5:$O$23,G$28,0))),MIN(INDEX($O$5:$O$23,G$28,0)-$D35,$E35-$D35)-SUM($F35:F35),0)</f>
        <v>0</v>
      </c>
      <c r="H35">
        <f ca="1">IF(OR(AND($E35&gt;INDEX($N$5:$N$23, H$28,0),$E35&lt;=INDEX($O$5:$O$23,H$28,0)),AND($D35&gt;=INDEX($N$5:$N$23, H$28,0),$D35&lt;INDEX($O$5:$O$23,H$28,0))),MIN(INDEX($O$5:$O$23,H$28,0)-$D35,$E35-$D35)-SUM($F35:G35),0)</f>
        <v>0</v>
      </c>
      <c r="I35">
        <f ca="1">IF(OR(AND($E35&gt;INDEX($N$5:$N$23, I$28,0),$E35&lt;=INDEX($O$5:$O$23,I$28,0)),AND($D35&gt;=INDEX($N$5:$N$23, I$28,0),$D35&lt;INDEX($O$5:$O$23,I$28,0))),MIN(INDEX($O$5:$O$23,I$28,0)-$D35,$E35-$D35)-SUM($F35:H35),0)</f>
        <v>0</v>
      </c>
      <c r="J35">
        <f ca="1">IF(OR(AND($E35&gt;INDEX($N$5:$N$23, J$28,0),$E35&lt;=INDEX($O$5:$O$23,J$28,0)),AND($D35&gt;=INDEX($N$5:$N$23, J$28,0),$D35&lt;INDEX($O$5:$O$23,J$28,0))),MIN(INDEX($O$5:$O$23,J$28,0)-$D35,$E35-$D35)-SUM($F35:I35),0)</f>
        <v>0</v>
      </c>
      <c r="K35">
        <f ca="1">IF(OR(AND($E35&gt;INDEX($N$5:$N$23, K$28,0),$E35&lt;=INDEX($O$5:$O$23,K$28,0)),AND($D35&gt;=INDEX($N$5:$N$23, K$28,0),$D35&lt;INDEX($O$5:$O$23,K$28,0))),MIN(INDEX($O$5:$O$23,K$28,0)-$D35,$E35-$D35)-SUM($F35:J35),0)</f>
        <v>0</v>
      </c>
      <c r="L35">
        <f ca="1">IF(OR(AND($E35&gt;INDEX($N$5:$N$23, L$28,0),$E35&lt;=INDEX($O$5:$O$23,L$28,0)),AND($D35&gt;=INDEX($N$5:$N$23, L$28,0),$D35&lt;INDEX($O$5:$O$23,L$28,0))),MIN(INDEX($O$5:$O$23,L$28,0)-$D35,$E35-$D35)-SUM($F35:K35),0)</f>
        <v>0</v>
      </c>
      <c r="M35">
        <f ca="1">IF(OR(AND($E35&gt;INDEX($N$5:$N$23, M$28,0),$E35&lt;=INDEX($O$5:$O$23,M$28,0)),AND($D35&gt;=INDEX($N$5:$N$23, M$28,0),$D35&lt;INDEX($O$5:$O$23,M$28,0))),MIN(INDEX($O$5:$O$23,M$28,0)-$D35,$E35-$D35)-SUM($F35:L35),0)</f>
        <v>0</v>
      </c>
      <c r="N35">
        <f ca="1">IF(OR(AND($E35&gt;INDEX($N$5:$N$23, N$28,0),$E35&lt;=INDEX($O$5:$O$23,N$28,0)),AND($D35&gt;=INDEX($N$5:$N$23, N$28,0),$D35&lt;INDEX($O$5:$O$23,N$28,0))),MIN(INDEX($O$5:$O$23,N$28,0)-$D35,$E35-$D35)-SUM($F35:M35),0)</f>
        <v>0</v>
      </c>
      <c r="O35">
        <f ca="1">IF(OR(AND($E35&gt;INDEX($N$5:$N$23, O$28,0),$E35&lt;=INDEX($O$5:$O$23,O$28,0)),AND($D35&gt;=INDEX($N$5:$N$23, O$28,0),$D35&lt;INDEX($O$5:$O$23,O$28,0))),MIN(INDEX($O$5:$O$23,O$28,0)-$D35,$E35-$D35)-SUM($F35:N35),0)</f>
        <v>0</v>
      </c>
      <c r="P35">
        <f ca="1">IF(OR(AND($E35&gt;INDEX($N$5:$N$23, P$28,0),$E35&lt;=INDEX($O$5:$O$23,P$28,0)),AND($D35&gt;=INDEX($N$5:$N$23, P$28,0),$D35&lt;INDEX($O$5:$O$23,P$28,0))),MIN(INDEX($O$5:$O$23,P$28,0)-$D35,$E35-$D35)-SUM($F35:O35),0)</f>
        <v>0</v>
      </c>
      <c r="Q35">
        <f ca="1">IF(OR(AND($E35&gt;INDEX($N$5:$N$23, Q$28,0),$E35&lt;=INDEX($O$5:$O$23,Q$28,0)),AND($D35&gt;=INDEX($N$5:$N$23, Q$28,0),$D35&lt;INDEX($O$5:$O$23,Q$28,0))),MIN(INDEX($O$5:$O$23,Q$28,0)-$D35,$E35-$D35)-SUM($F35:P35),0)</f>
        <v>0</v>
      </c>
      <c r="R35">
        <f ca="1">IF(OR(AND($E35&gt;INDEX($N$5:$N$23, R$28,0),$E35&lt;=INDEX($O$5:$O$23,R$28,0)),AND($D35&gt;=INDEX($N$5:$N$23, R$28,0),$D35&lt;INDEX($O$5:$O$23,R$28,0))),MIN(INDEX($O$5:$O$23,R$28,0)-$D35,$E35-$D35)-SUM($F35:Q35),0)</f>
        <v>0</v>
      </c>
      <c r="S35">
        <f ca="1">IF(OR(AND($E35&gt;INDEX($N$5:$N$23, S$28,0),$E35&lt;=INDEX($O$5:$O$23,S$28,0)),AND($D35&gt;=INDEX($N$5:$N$23, S$28,0),$D35&lt;INDEX($O$5:$O$23,S$28,0))),MIN(INDEX($O$5:$O$23,S$28,0)-$D35,$E35-$D35)-SUM($F35:R35),0)</f>
        <v>0</v>
      </c>
      <c r="T35">
        <f ca="1">IF(OR(AND($E35&gt;INDEX($N$5:$N$23, T$28,0),$E35&lt;=INDEX($O$5:$O$23,T$28,0)),AND($D35&gt;=INDEX($N$5:$N$23, T$28,0),$D35&lt;INDEX($O$5:$O$23,T$28,0))),MIN(INDEX($O$5:$O$23,T$28,0)-$D35,$E35-$D35)-SUM($F35:S35),0)</f>
        <v>0</v>
      </c>
      <c r="U35">
        <f ca="1">IF(OR(AND($E35&gt;INDEX($N$5:$N$23, U$28,0),$E35&lt;=INDEX($O$5:$O$23,U$28,0)),AND($D35&gt;=INDEX($N$5:$N$23, U$28,0),$D35&lt;INDEX($O$5:$O$23,U$28,0))),MIN(INDEX($O$5:$O$23,U$28,0)-$D35,$E35-$D35)-SUM($F35:T35),0)</f>
        <v>0</v>
      </c>
      <c r="V35">
        <f ca="1">IF(OR(AND($E35&gt;INDEX($N$5:$N$23, V$28,0),$E35&lt;=INDEX($O$5:$O$23,V$28,0)),AND($D35&gt;=INDEX($N$5:$N$23, V$28,0),$D35&lt;INDEX($O$5:$O$23,V$28,0))),MIN(INDEX($O$5:$O$23,V$28,0)-$D35,$E35-$D35)-SUM($F35:U35),0)</f>
        <v>0</v>
      </c>
      <c r="W35">
        <f ca="1">IF(OR(AND($E35&gt;INDEX($N$5:$N$23, W$28,0),$E35&lt;=INDEX($O$5:$O$23,W$28,0)),AND($D35&gt;=INDEX($N$5:$N$23, W$28,0),$D35&lt;INDEX($O$5:$O$23,W$28,0))),MIN(INDEX($O$5:$O$23,W$28,0)-$D35,$E35-$D35)-SUM($F35:V35),0)</f>
        <v>0</v>
      </c>
      <c r="X35">
        <f ca="1">IF(OR(AND($E35&gt;INDEX($N$5:$N$23, X$28,0),$E35&lt;=INDEX($O$5:$O$23,X$28,0)),AND($D35&gt;=INDEX($N$5:$N$23, X$28,0),$D35&lt;INDEX($O$5:$O$23,X$28,0))),MIN(INDEX($O$5:$O$23,X$28,0)-$D35,$E35-$D35)-SUM($F35:W35),0)</f>
        <v>0</v>
      </c>
    </row>
    <row r="36" spans="2:24" s="14" customFormat="1">
      <c r="B36" s="6">
        <f t="shared" ca="1" si="7"/>
        <v>42342</v>
      </c>
      <c r="C36">
        <f ca="1">IF(OR(B36='EXAM INPUTS'!$B$6,B36='EXAM INPUTS'!$E$6,B36='EXAM INPUTS'!$H$6), 0, IFERROR(VLOOKUP(B36,'GENERAL INPUTS'!$A$26:$B$39, 2, FALSE), IF(B36&lt;'GENERAL INPUTS'!B13, VLOOKUP(VLOOKUP(WEEKDAY(B36),$AA$2:$AB$8, 2, FALSE),'GENERAL INPUTS'!$A$16:$B$22, 2, FALSE), VLOOKUP(VLOOKUP(WEEKDAY(B36),$AA$2:$AB$8, 2, FALSE),'GENERAL INPUTS'!$D$16:$E$22, 2, FALSE))))</f>
        <v>1</v>
      </c>
      <c r="D36">
        <f t="shared" ca="1" si="8"/>
        <v>10</v>
      </c>
      <c r="E36">
        <f t="shared" ca="1" si="9"/>
        <v>11</v>
      </c>
      <c r="F36">
        <f t="shared" ca="1" si="6"/>
        <v>0</v>
      </c>
      <c r="G36">
        <f ca="1">IF(OR(AND($E36&gt;INDEX($N$5:$N$23, G$28,0),$E36&lt;=INDEX($O$5:$O$23,G$28,0)),AND($D36&gt;=INDEX($N$5:$N$23, G$28,0),$D36&lt;INDEX($O$5:$O$23,G$28,0))),MIN(INDEX($O$5:$O$23,G$28,0)-$D36,$E36-$D36)-SUM($F36:F36),0)</f>
        <v>1</v>
      </c>
      <c r="H36">
        <f ca="1">IF(OR(AND($E36&gt;INDEX($N$5:$N$23, H$28,0),$E36&lt;=INDEX($O$5:$O$23,H$28,0)),AND($D36&gt;=INDEX($N$5:$N$23, H$28,0),$D36&lt;INDEX($O$5:$O$23,H$28,0))),MIN(INDEX($O$5:$O$23,H$28,0)-$D36,$E36-$D36)-SUM($F36:G36),0)</f>
        <v>0</v>
      </c>
      <c r="I36">
        <f ca="1">IF(OR(AND($E36&gt;INDEX($N$5:$N$23, I$28,0),$E36&lt;=INDEX($O$5:$O$23,I$28,0)),AND($D36&gt;=INDEX($N$5:$N$23, I$28,0),$D36&lt;INDEX($O$5:$O$23,I$28,0))),MIN(INDEX($O$5:$O$23,I$28,0)-$D36,$E36-$D36)-SUM($F36:H36),0)</f>
        <v>0</v>
      </c>
      <c r="J36">
        <f ca="1">IF(OR(AND($E36&gt;INDEX($N$5:$N$23, J$28,0),$E36&lt;=INDEX($O$5:$O$23,J$28,0)),AND($D36&gt;=INDEX($N$5:$N$23, J$28,0),$D36&lt;INDEX($O$5:$O$23,J$28,0))),MIN(INDEX($O$5:$O$23,J$28,0)-$D36,$E36-$D36)-SUM($F36:I36),0)</f>
        <v>0</v>
      </c>
      <c r="K36">
        <f ca="1">IF(OR(AND($E36&gt;INDEX($N$5:$N$23, K$28,0),$E36&lt;=INDEX($O$5:$O$23,K$28,0)),AND($D36&gt;=INDEX($N$5:$N$23, K$28,0),$D36&lt;INDEX($O$5:$O$23,K$28,0))),MIN(INDEX($O$5:$O$23,K$28,0)-$D36,$E36-$D36)-SUM($F36:J36),0)</f>
        <v>0</v>
      </c>
      <c r="L36">
        <f ca="1">IF(OR(AND($E36&gt;INDEX($N$5:$N$23, L$28,0),$E36&lt;=INDEX($O$5:$O$23,L$28,0)),AND($D36&gt;=INDEX($N$5:$N$23, L$28,0),$D36&lt;INDEX($O$5:$O$23,L$28,0))),MIN(INDEX($O$5:$O$23,L$28,0)-$D36,$E36-$D36)-SUM($F36:K36),0)</f>
        <v>0</v>
      </c>
      <c r="M36">
        <f ca="1">IF(OR(AND($E36&gt;INDEX($N$5:$N$23, M$28,0),$E36&lt;=INDEX($O$5:$O$23,M$28,0)),AND($D36&gt;=INDEX($N$5:$N$23, M$28,0),$D36&lt;INDEX($O$5:$O$23,M$28,0))),MIN(INDEX($O$5:$O$23,M$28,0)-$D36,$E36-$D36)-SUM($F36:L36),0)</f>
        <v>0</v>
      </c>
      <c r="N36">
        <f ca="1">IF(OR(AND($E36&gt;INDEX($N$5:$N$23, N$28,0),$E36&lt;=INDEX($O$5:$O$23,N$28,0)),AND($D36&gt;=INDEX($N$5:$N$23, N$28,0),$D36&lt;INDEX($O$5:$O$23,N$28,0))),MIN(INDEX($O$5:$O$23,N$28,0)-$D36,$E36-$D36)-SUM($F36:M36),0)</f>
        <v>0</v>
      </c>
      <c r="O36">
        <f ca="1">IF(OR(AND($E36&gt;INDEX($N$5:$N$23, O$28,0),$E36&lt;=INDEX($O$5:$O$23,O$28,0)),AND($D36&gt;=INDEX($N$5:$N$23, O$28,0),$D36&lt;INDEX($O$5:$O$23,O$28,0))),MIN(INDEX($O$5:$O$23,O$28,0)-$D36,$E36-$D36)-SUM($F36:N36),0)</f>
        <v>0</v>
      </c>
      <c r="P36">
        <f ca="1">IF(OR(AND($E36&gt;INDEX($N$5:$N$23, P$28,0),$E36&lt;=INDEX($O$5:$O$23,P$28,0)),AND($D36&gt;=INDEX($N$5:$N$23, P$28,0),$D36&lt;INDEX($O$5:$O$23,P$28,0))),MIN(INDEX($O$5:$O$23,P$28,0)-$D36,$E36-$D36)-SUM($F36:O36),0)</f>
        <v>0</v>
      </c>
      <c r="Q36">
        <f ca="1">IF(OR(AND($E36&gt;INDEX($N$5:$N$23, Q$28,0),$E36&lt;=INDEX($O$5:$O$23,Q$28,0)),AND($D36&gt;=INDEX($N$5:$N$23, Q$28,0),$D36&lt;INDEX($O$5:$O$23,Q$28,0))),MIN(INDEX($O$5:$O$23,Q$28,0)-$D36,$E36-$D36)-SUM($F36:P36),0)</f>
        <v>0</v>
      </c>
      <c r="R36">
        <f ca="1">IF(OR(AND($E36&gt;INDEX($N$5:$N$23, R$28,0),$E36&lt;=INDEX($O$5:$O$23,R$28,0)),AND($D36&gt;=INDEX($N$5:$N$23, R$28,0),$D36&lt;INDEX($O$5:$O$23,R$28,0))),MIN(INDEX($O$5:$O$23,R$28,0)-$D36,$E36-$D36)-SUM($F36:Q36),0)</f>
        <v>0</v>
      </c>
      <c r="S36">
        <f ca="1">IF(OR(AND($E36&gt;INDEX($N$5:$N$23, S$28,0),$E36&lt;=INDEX($O$5:$O$23,S$28,0)),AND($D36&gt;=INDEX($N$5:$N$23, S$28,0),$D36&lt;INDEX($O$5:$O$23,S$28,0))),MIN(INDEX($O$5:$O$23,S$28,0)-$D36,$E36-$D36)-SUM($F36:R36),0)</f>
        <v>0</v>
      </c>
      <c r="T36">
        <f ca="1">IF(OR(AND($E36&gt;INDEX($N$5:$N$23, T$28,0),$E36&lt;=INDEX($O$5:$O$23,T$28,0)),AND($D36&gt;=INDEX($N$5:$N$23, T$28,0),$D36&lt;INDEX($O$5:$O$23,T$28,0))),MIN(INDEX($O$5:$O$23,T$28,0)-$D36,$E36-$D36)-SUM($F36:S36),0)</f>
        <v>0</v>
      </c>
      <c r="U36">
        <f ca="1">IF(OR(AND($E36&gt;INDEX($N$5:$N$23, U$28,0),$E36&lt;=INDEX($O$5:$O$23,U$28,0)),AND($D36&gt;=INDEX($N$5:$N$23, U$28,0),$D36&lt;INDEX($O$5:$O$23,U$28,0))),MIN(INDEX($O$5:$O$23,U$28,0)-$D36,$E36-$D36)-SUM($F36:T36),0)</f>
        <v>0</v>
      </c>
      <c r="V36">
        <f ca="1">IF(OR(AND($E36&gt;INDEX($N$5:$N$23, V$28,0),$E36&lt;=INDEX($O$5:$O$23,V$28,0)),AND($D36&gt;=INDEX($N$5:$N$23, V$28,0),$D36&lt;INDEX($O$5:$O$23,V$28,0))),MIN(INDEX($O$5:$O$23,V$28,0)-$D36,$E36-$D36)-SUM($F36:U36),0)</f>
        <v>0</v>
      </c>
      <c r="W36">
        <f ca="1">IF(OR(AND($E36&gt;INDEX($N$5:$N$23, W$28,0),$E36&lt;=INDEX($O$5:$O$23,W$28,0)),AND($D36&gt;=INDEX($N$5:$N$23, W$28,0),$D36&lt;INDEX($O$5:$O$23,W$28,0))),MIN(INDEX($O$5:$O$23,W$28,0)-$D36,$E36-$D36)-SUM($F36:V36),0)</f>
        <v>0</v>
      </c>
      <c r="X36">
        <f ca="1">IF(OR(AND($E36&gt;INDEX($N$5:$N$23, X$28,0),$E36&lt;=INDEX($O$5:$O$23,X$28,0)),AND($D36&gt;=INDEX($N$5:$N$23, X$28,0),$D36&lt;INDEX($O$5:$O$23,X$28,0))),MIN(INDEX($O$5:$O$23,X$28,0)-$D36,$E36-$D36)-SUM($F36:W36),0)</f>
        <v>0</v>
      </c>
    </row>
    <row r="37" spans="2:24">
      <c r="B37" s="6">
        <f t="shared" ca="1" si="7"/>
        <v>42343</v>
      </c>
      <c r="C37">
        <f ca="1">IF(OR(B37='EXAM INPUTS'!$B$6,B37='EXAM INPUTS'!$E$6,B37='EXAM INPUTS'!$H$6), 0, IFERROR(VLOOKUP(B37,'GENERAL INPUTS'!$A$26:$B$39, 2, FALSE), IF(B37&lt;'GENERAL INPUTS'!B14, VLOOKUP(VLOOKUP(WEEKDAY(B37),$AA$2:$AB$8, 2, FALSE),'GENERAL INPUTS'!$A$16:$B$22, 2, FALSE), VLOOKUP(VLOOKUP(WEEKDAY(B37),$AA$2:$AB$8, 2, FALSE),'GENERAL INPUTS'!$D$16:$E$22, 2, FALSE))))</f>
        <v>5</v>
      </c>
      <c r="D37">
        <f t="shared" ca="1" si="8"/>
        <v>11</v>
      </c>
      <c r="E37">
        <f t="shared" ca="1" si="9"/>
        <v>16</v>
      </c>
      <c r="F37">
        <f t="shared" ca="1" si="6"/>
        <v>0</v>
      </c>
      <c r="G37">
        <f ca="1">IF(OR(AND($E37&gt;INDEX($N$5:$N$23, G$28,0),$E37&lt;=INDEX($O$5:$O$23,G$28,0)),AND($D37&gt;=INDEX($N$5:$N$23, G$28,0),$D37&lt;INDEX($O$5:$O$23,G$28,0))),MIN(INDEX($O$5:$O$23,G$28,0)-$D37,$E37-$D37)-SUM($F37:F37),0)</f>
        <v>5</v>
      </c>
      <c r="H37">
        <f ca="1">IF(OR(AND($E37&gt;INDEX($N$5:$N$23, H$28,0),$E37&lt;=INDEX($O$5:$O$23,H$28,0)),AND($D37&gt;=INDEX($N$5:$N$23, H$28,0),$D37&lt;INDEX($O$5:$O$23,H$28,0))),MIN(INDEX($O$5:$O$23,H$28,0)-$D37,$E37-$D37)-SUM($F37:G37),0)</f>
        <v>0</v>
      </c>
      <c r="I37">
        <f ca="1">IF(OR(AND($E37&gt;INDEX($N$5:$N$23, I$28,0),$E37&lt;=INDEX($O$5:$O$23,I$28,0)),AND($D37&gt;=INDEX($N$5:$N$23, I$28,0),$D37&lt;INDEX($O$5:$O$23,I$28,0))),MIN(INDEX($O$5:$O$23,I$28,0)-$D37,$E37-$D37)-SUM($F37:H37),0)</f>
        <v>0</v>
      </c>
      <c r="J37">
        <f ca="1">IF(OR(AND($E37&gt;INDEX($N$5:$N$23, J$28,0),$E37&lt;=INDEX($O$5:$O$23,J$28,0)),AND($D37&gt;=INDEX($N$5:$N$23, J$28,0),$D37&lt;INDEX($O$5:$O$23,J$28,0))),MIN(INDEX($O$5:$O$23,J$28,0)-$D37,$E37-$D37)-SUM($F37:I37),0)</f>
        <v>0</v>
      </c>
      <c r="K37">
        <f ca="1">IF(OR(AND($E37&gt;INDEX($N$5:$N$23, K$28,0),$E37&lt;=INDEX($O$5:$O$23,K$28,0)),AND($D37&gt;=INDEX($N$5:$N$23, K$28,0),$D37&lt;INDEX($O$5:$O$23,K$28,0))),MIN(INDEX($O$5:$O$23,K$28,0)-$D37,$E37-$D37)-SUM($F37:J37),0)</f>
        <v>0</v>
      </c>
      <c r="L37">
        <f ca="1">IF(OR(AND($E37&gt;INDEX($N$5:$N$23, L$28,0),$E37&lt;=INDEX($O$5:$O$23,L$28,0)),AND($D37&gt;=INDEX($N$5:$N$23, L$28,0),$D37&lt;INDEX($O$5:$O$23,L$28,0))),MIN(INDEX($O$5:$O$23,L$28,0)-$D37,$E37-$D37)-SUM($F37:K37),0)</f>
        <v>0</v>
      </c>
      <c r="M37">
        <f ca="1">IF(OR(AND($E37&gt;INDEX($N$5:$N$23, M$28,0),$E37&lt;=INDEX($O$5:$O$23,M$28,0)),AND($D37&gt;=INDEX($N$5:$N$23, M$28,0),$D37&lt;INDEX($O$5:$O$23,M$28,0))),MIN(INDEX($O$5:$O$23,M$28,0)-$D37,$E37-$D37)-SUM($F37:L37),0)</f>
        <v>0</v>
      </c>
      <c r="N37">
        <f ca="1">IF(OR(AND($E37&gt;INDEX($N$5:$N$23, N$28,0),$E37&lt;=INDEX($O$5:$O$23,N$28,0)),AND($D37&gt;=INDEX($N$5:$N$23, N$28,0),$D37&lt;INDEX($O$5:$O$23,N$28,0))),MIN(INDEX($O$5:$O$23,N$28,0)-$D37,$E37-$D37)-SUM($F37:M37),0)</f>
        <v>0</v>
      </c>
      <c r="O37">
        <f ca="1">IF(OR(AND($E37&gt;INDEX($N$5:$N$23, O$28,0),$E37&lt;=INDEX($O$5:$O$23,O$28,0)),AND($D37&gt;=INDEX($N$5:$N$23, O$28,0),$D37&lt;INDEX($O$5:$O$23,O$28,0))),MIN(INDEX($O$5:$O$23,O$28,0)-$D37,$E37-$D37)-SUM($F37:N37),0)</f>
        <v>0</v>
      </c>
      <c r="P37">
        <f ca="1">IF(OR(AND($E37&gt;INDEX($N$5:$N$23, P$28,0),$E37&lt;=INDEX($O$5:$O$23,P$28,0)),AND($D37&gt;=INDEX($N$5:$N$23, P$28,0),$D37&lt;INDEX($O$5:$O$23,P$28,0))),MIN(INDEX($O$5:$O$23,P$28,0)-$D37,$E37-$D37)-SUM($F37:O37),0)</f>
        <v>0</v>
      </c>
      <c r="Q37">
        <f ca="1">IF(OR(AND($E37&gt;INDEX($N$5:$N$23, Q$28,0),$E37&lt;=INDEX($O$5:$O$23,Q$28,0)),AND($D37&gt;=INDEX($N$5:$N$23, Q$28,0),$D37&lt;INDEX($O$5:$O$23,Q$28,0))),MIN(INDEX($O$5:$O$23,Q$28,0)-$D37,$E37-$D37)-SUM($F37:P37),0)</f>
        <v>0</v>
      </c>
      <c r="R37">
        <f ca="1">IF(OR(AND($E37&gt;INDEX($N$5:$N$23, R$28,0),$E37&lt;=INDEX($O$5:$O$23,R$28,0)),AND($D37&gt;=INDEX($N$5:$N$23, R$28,0),$D37&lt;INDEX($O$5:$O$23,R$28,0))),MIN(INDEX($O$5:$O$23,R$28,0)-$D37,$E37-$D37)-SUM($F37:Q37),0)</f>
        <v>0</v>
      </c>
      <c r="S37">
        <f ca="1">IF(OR(AND($E37&gt;INDEX($N$5:$N$23, S$28,0),$E37&lt;=INDEX($O$5:$O$23,S$28,0)),AND($D37&gt;=INDEX($N$5:$N$23, S$28,0),$D37&lt;INDEX($O$5:$O$23,S$28,0))),MIN(INDEX($O$5:$O$23,S$28,0)-$D37,$E37-$D37)-SUM($F37:R37),0)</f>
        <v>0</v>
      </c>
      <c r="T37">
        <f ca="1">IF(OR(AND($E37&gt;INDEX($N$5:$N$23, T$28,0),$E37&lt;=INDEX($O$5:$O$23,T$28,0)),AND($D37&gt;=INDEX($N$5:$N$23, T$28,0),$D37&lt;INDEX($O$5:$O$23,T$28,0))),MIN(INDEX($O$5:$O$23,T$28,0)-$D37,$E37-$D37)-SUM($F37:S37),0)</f>
        <v>0</v>
      </c>
      <c r="U37">
        <f ca="1">IF(OR(AND($E37&gt;INDEX($N$5:$N$23, U$28,0),$E37&lt;=INDEX($O$5:$O$23,U$28,0)),AND($D37&gt;=INDEX($N$5:$N$23, U$28,0),$D37&lt;INDEX($O$5:$O$23,U$28,0))),MIN(INDEX($O$5:$O$23,U$28,0)-$D37,$E37-$D37)-SUM($F37:T37),0)</f>
        <v>0</v>
      </c>
      <c r="V37">
        <f ca="1">IF(OR(AND($E37&gt;INDEX($N$5:$N$23, V$28,0),$E37&lt;=INDEX($O$5:$O$23,V$28,0)),AND($D37&gt;=INDEX($N$5:$N$23, V$28,0),$D37&lt;INDEX($O$5:$O$23,V$28,0))),MIN(INDEX($O$5:$O$23,V$28,0)-$D37,$E37-$D37)-SUM($F37:U37),0)</f>
        <v>0</v>
      </c>
      <c r="W37">
        <f ca="1">IF(OR(AND($E37&gt;INDEX($N$5:$N$23, W$28,0),$E37&lt;=INDEX($O$5:$O$23,W$28,0)),AND($D37&gt;=INDEX($N$5:$N$23, W$28,0),$D37&lt;INDEX($O$5:$O$23,W$28,0))),MIN(INDEX($O$5:$O$23,W$28,0)-$D37,$E37-$D37)-SUM($F37:V37),0)</f>
        <v>0</v>
      </c>
      <c r="X37">
        <f ca="1">IF(OR(AND($E37&gt;INDEX($N$5:$N$23, X$28,0),$E37&lt;=INDEX($O$5:$O$23,X$28,0)),AND($D37&gt;=INDEX($N$5:$N$23, X$28,0),$D37&lt;INDEX($O$5:$O$23,X$28,0))),MIN(INDEX($O$5:$O$23,X$28,0)-$D37,$E37-$D37)-SUM($F37:W37),0)</f>
        <v>0</v>
      </c>
    </row>
    <row r="38" spans="2:24">
      <c r="B38" s="6">
        <f t="shared" ca="1" si="7"/>
        <v>42344</v>
      </c>
      <c r="C38">
        <f ca="1">IF(OR(B38='EXAM INPUTS'!$B$6,B38='EXAM INPUTS'!$E$6,B38='EXAM INPUTS'!$H$6), 0, IFERROR(VLOOKUP(B38,'GENERAL INPUTS'!$A$26:$B$39, 2, FALSE), IF(B38&lt;'GENERAL INPUTS'!B15, VLOOKUP(VLOOKUP(WEEKDAY(B38),$AA$2:$AB$8, 2, FALSE),'GENERAL INPUTS'!$A$16:$B$22, 2, FALSE), VLOOKUP(VLOOKUP(WEEKDAY(B38),$AA$2:$AB$8, 2, FALSE),'GENERAL INPUTS'!$D$16:$E$22, 2, FALSE))))</f>
        <v>1</v>
      </c>
      <c r="D38">
        <f t="shared" ca="1" si="8"/>
        <v>16</v>
      </c>
      <c r="E38">
        <f t="shared" ca="1" si="9"/>
        <v>17</v>
      </c>
      <c r="F38">
        <f t="shared" ca="1" si="6"/>
        <v>0</v>
      </c>
      <c r="G38">
        <f ca="1">IF(OR(AND($E38&gt;INDEX($N$5:$N$23, G$28,0),$E38&lt;=INDEX($O$5:$O$23,G$28,0)),AND($D38&gt;=INDEX($N$5:$N$23, G$28,0),$D38&lt;INDEX($O$5:$O$23,G$28,0))),MIN(INDEX($O$5:$O$23,G$28,0)-$D38,$E38-$D38)-SUM($F38:F38),0)</f>
        <v>1</v>
      </c>
      <c r="H38">
        <f ca="1">IF(OR(AND($E38&gt;INDEX($N$5:$N$23, H$28,0),$E38&lt;=INDEX($O$5:$O$23,H$28,0)),AND($D38&gt;=INDEX($N$5:$N$23, H$28,0),$D38&lt;INDEX($O$5:$O$23,H$28,0))),MIN(INDEX($O$5:$O$23,H$28,0)-$D38,$E38-$D38)-SUM($F38:G38),0)</f>
        <v>0</v>
      </c>
      <c r="I38">
        <f ca="1">IF(OR(AND($E38&gt;INDEX($N$5:$N$23, I$28,0),$E38&lt;=INDEX($O$5:$O$23,I$28,0)),AND($D38&gt;=INDEX($N$5:$N$23, I$28,0),$D38&lt;INDEX($O$5:$O$23,I$28,0))),MIN(INDEX($O$5:$O$23,I$28,0)-$D38,$E38-$D38)-SUM($F38:H38),0)</f>
        <v>0</v>
      </c>
      <c r="J38">
        <f ca="1">IF(OR(AND($E38&gt;INDEX($N$5:$N$23, J$28,0),$E38&lt;=INDEX($O$5:$O$23,J$28,0)),AND($D38&gt;=INDEX($N$5:$N$23, J$28,0),$D38&lt;INDEX($O$5:$O$23,J$28,0))),MIN(INDEX($O$5:$O$23,J$28,0)-$D38,$E38-$D38)-SUM($F38:I38),0)</f>
        <v>0</v>
      </c>
      <c r="K38">
        <f ca="1">IF(OR(AND($E38&gt;INDEX($N$5:$N$23, K$28,0),$E38&lt;=INDEX($O$5:$O$23,K$28,0)),AND($D38&gt;=INDEX($N$5:$N$23, K$28,0),$D38&lt;INDEX($O$5:$O$23,K$28,0))),MIN(INDEX($O$5:$O$23,K$28,0)-$D38,$E38-$D38)-SUM($F38:J38),0)</f>
        <v>0</v>
      </c>
      <c r="L38">
        <f ca="1">IF(OR(AND($E38&gt;INDEX($N$5:$N$23, L$28,0),$E38&lt;=INDEX($O$5:$O$23,L$28,0)),AND($D38&gt;=INDEX($N$5:$N$23, L$28,0),$D38&lt;INDEX($O$5:$O$23,L$28,0))),MIN(INDEX($O$5:$O$23,L$28,0)-$D38,$E38-$D38)-SUM($F38:K38),0)</f>
        <v>0</v>
      </c>
      <c r="M38">
        <f ca="1">IF(OR(AND($E38&gt;INDEX($N$5:$N$23, M$28,0),$E38&lt;=INDEX($O$5:$O$23,M$28,0)),AND($D38&gt;=INDEX($N$5:$N$23, M$28,0),$D38&lt;INDEX($O$5:$O$23,M$28,0))),MIN(INDEX($O$5:$O$23,M$28,0)-$D38,$E38-$D38)-SUM($F38:L38),0)</f>
        <v>0</v>
      </c>
      <c r="N38">
        <f ca="1">IF(OR(AND($E38&gt;INDEX($N$5:$N$23, N$28,0),$E38&lt;=INDEX($O$5:$O$23,N$28,0)),AND($D38&gt;=INDEX($N$5:$N$23, N$28,0),$D38&lt;INDEX($O$5:$O$23,N$28,0))),MIN(INDEX($O$5:$O$23,N$28,0)-$D38,$E38-$D38)-SUM($F38:M38),0)</f>
        <v>0</v>
      </c>
      <c r="O38">
        <f ca="1">IF(OR(AND($E38&gt;INDEX($N$5:$N$23, O$28,0),$E38&lt;=INDEX($O$5:$O$23,O$28,0)),AND($D38&gt;=INDEX($N$5:$N$23, O$28,0),$D38&lt;INDEX($O$5:$O$23,O$28,0))),MIN(INDEX($O$5:$O$23,O$28,0)-$D38,$E38-$D38)-SUM($F38:N38),0)</f>
        <v>0</v>
      </c>
      <c r="P38">
        <f ca="1">IF(OR(AND($E38&gt;INDEX($N$5:$N$23, P$28,0),$E38&lt;=INDEX($O$5:$O$23,P$28,0)),AND($D38&gt;=INDEX($N$5:$N$23, P$28,0),$D38&lt;INDEX($O$5:$O$23,P$28,0))),MIN(INDEX($O$5:$O$23,P$28,0)-$D38,$E38-$D38)-SUM($F38:O38),0)</f>
        <v>0</v>
      </c>
      <c r="Q38">
        <f ca="1">IF(OR(AND($E38&gt;INDEX($N$5:$N$23, Q$28,0),$E38&lt;=INDEX($O$5:$O$23,Q$28,0)),AND($D38&gt;=INDEX($N$5:$N$23, Q$28,0),$D38&lt;INDEX($O$5:$O$23,Q$28,0))),MIN(INDEX($O$5:$O$23,Q$28,0)-$D38,$E38-$D38)-SUM($F38:P38),0)</f>
        <v>0</v>
      </c>
      <c r="R38">
        <f ca="1">IF(OR(AND($E38&gt;INDEX($N$5:$N$23, R$28,0),$E38&lt;=INDEX($O$5:$O$23,R$28,0)),AND($D38&gt;=INDEX($N$5:$N$23, R$28,0),$D38&lt;INDEX($O$5:$O$23,R$28,0))),MIN(INDEX($O$5:$O$23,R$28,0)-$D38,$E38-$D38)-SUM($F38:Q38),0)</f>
        <v>0</v>
      </c>
      <c r="S38">
        <f ca="1">IF(OR(AND($E38&gt;INDEX($N$5:$N$23, S$28,0),$E38&lt;=INDEX($O$5:$O$23,S$28,0)),AND($D38&gt;=INDEX($N$5:$N$23, S$28,0),$D38&lt;INDEX($O$5:$O$23,S$28,0))),MIN(INDEX($O$5:$O$23,S$28,0)-$D38,$E38-$D38)-SUM($F38:R38),0)</f>
        <v>0</v>
      </c>
      <c r="T38">
        <f ca="1">IF(OR(AND($E38&gt;INDEX($N$5:$N$23, T$28,0),$E38&lt;=INDEX($O$5:$O$23,T$28,0)),AND($D38&gt;=INDEX($N$5:$N$23, T$28,0),$D38&lt;INDEX($O$5:$O$23,T$28,0))),MIN(INDEX($O$5:$O$23,T$28,0)-$D38,$E38-$D38)-SUM($F38:S38),0)</f>
        <v>0</v>
      </c>
      <c r="U38">
        <f ca="1">IF(OR(AND($E38&gt;INDEX($N$5:$N$23, U$28,0),$E38&lt;=INDEX($O$5:$O$23,U$28,0)),AND($D38&gt;=INDEX($N$5:$N$23, U$28,0),$D38&lt;INDEX($O$5:$O$23,U$28,0))),MIN(INDEX($O$5:$O$23,U$28,0)-$D38,$E38-$D38)-SUM($F38:T38),0)</f>
        <v>0</v>
      </c>
      <c r="V38">
        <f ca="1">IF(OR(AND($E38&gt;INDEX($N$5:$N$23, V$28,0),$E38&lt;=INDEX($O$5:$O$23,V$28,0)),AND($D38&gt;=INDEX($N$5:$N$23, V$28,0),$D38&lt;INDEX($O$5:$O$23,V$28,0))),MIN(INDEX($O$5:$O$23,V$28,0)-$D38,$E38-$D38)-SUM($F38:U38),0)</f>
        <v>0</v>
      </c>
      <c r="W38">
        <f ca="1">IF(OR(AND($E38&gt;INDEX($N$5:$N$23, W$28,0),$E38&lt;=INDEX($O$5:$O$23,W$28,0)),AND($D38&gt;=INDEX($N$5:$N$23, W$28,0),$D38&lt;INDEX($O$5:$O$23,W$28,0))),MIN(INDEX($O$5:$O$23,W$28,0)-$D38,$E38-$D38)-SUM($F38:V38),0)</f>
        <v>0</v>
      </c>
      <c r="X38">
        <f ca="1">IF(OR(AND($E38&gt;INDEX($N$5:$N$23, X$28,0),$E38&lt;=INDEX($O$5:$O$23,X$28,0)),AND($D38&gt;=INDEX($N$5:$N$23, X$28,0),$D38&lt;INDEX($O$5:$O$23,X$28,0))),MIN(INDEX($O$5:$O$23,X$28,0)-$D38,$E38-$D38)-SUM($F38:W38),0)</f>
        <v>0</v>
      </c>
    </row>
    <row r="39" spans="2:24">
      <c r="B39" s="6">
        <f t="shared" ca="1" si="7"/>
        <v>42345</v>
      </c>
      <c r="C39">
        <f ca="1">IF(OR(B39='EXAM INPUTS'!$B$6,B39='EXAM INPUTS'!$E$6,B39='EXAM INPUTS'!$H$6), 0, IFERROR(VLOOKUP(B39,'GENERAL INPUTS'!$A$26:$B$39, 2, FALSE), IF(B39&lt;'GENERAL INPUTS'!B16, VLOOKUP(VLOOKUP(WEEKDAY(B39),$AA$2:$AB$8, 2, FALSE),'GENERAL INPUTS'!$A$16:$B$22, 2, FALSE), VLOOKUP(VLOOKUP(WEEKDAY(B39),$AA$2:$AB$8, 2, FALSE),'GENERAL INPUTS'!$D$16:$E$22, 2, FALSE))))</f>
        <v>2</v>
      </c>
      <c r="D39">
        <f t="shared" ca="1" si="8"/>
        <v>17</v>
      </c>
      <c r="E39">
        <f t="shared" ca="1" si="9"/>
        <v>19</v>
      </c>
      <c r="F39">
        <f t="shared" ca="1" si="6"/>
        <v>0</v>
      </c>
      <c r="G39">
        <f ca="1">IF(OR(AND($E39&gt;INDEX($N$5:$N$23, G$28,0),$E39&lt;=INDEX($O$5:$O$23,G$28,0)),AND($D39&gt;=INDEX($N$5:$N$23, G$28,0),$D39&lt;INDEX($O$5:$O$23,G$28,0))),MIN(INDEX($O$5:$O$23,G$28,0)-$D39,$E39-$D39)-SUM($F39:F39),0)</f>
        <v>2</v>
      </c>
      <c r="H39">
        <f ca="1">IF(OR(AND($E39&gt;INDEX($N$5:$N$23, H$28,0),$E39&lt;=INDEX($O$5:$O$23,H$28,0)),AND($D39&gt;=INDEX($N$5:$N$23, H$28,0),$D39&lt;INDEX($O$5:$O$23,H$28,0))),MIN(INDEX($O$5:$O$23,H$28,0)-$D39,$E39-$D39)-SUM($F39:G39),0)</f>
        <v>0</v>
      </c>
      <c r="I39">
        <f ca="1">IF(OR(AND($E39&gt;INDEX($N$5:$N$23, I$28,0),$E39&lt;=INDEX($O$5:$O$23,I$28,0)),AND($D39&gt;=INDEX($N$5:$N$23, I$28,0),$D39&lt;INDEX($O$5:$O$23,I$28,0))),MIN(INDEX($O$5:$O$23,I$28,0)-$D39,$E39-$D39)-SUM($F39:H39),0)</f>
        <v>0</v>
      </c>
      <c r="J39">
        <f ca="1">IF(OR(AND($E39&gt;INDEX($N$5:$N$23, J$28,0),$E39&lt;=INDEX($O$5:$O$23,J$28,0)),AND($D39&gt;=INDEX($N$5:$N$23, J$28,0),$D39&lt;INDEX($O$5:$O$23,J$28,0))),MIN(INDEX($O$5:$O$23,J$28,0)-$D39,$E39-$D39)-SUM($F39:I39),0)</f>
        <v>0</v>
      </c>
      <c r="K39">
        <f ca="1">IF(OR(AND($E39&gt;INDEX($N$5:$N$23, K$28,0),$E39&lt;=INDEX($O$5:$O$23,K$28,0)),AND($D39&gt;=INDEX($N$5:$N$23, K$28,0),$D39&lt;INDEX($O$5:$O$23,K$28,0))),MIN(INDEX($O$5:$O$23,K$28,0)-$D39,$E39-$D39)-SUM($F39:J39),0)</f>
        <v>0</v>
      </c>
      <c r="L39">
        <f ca="1">IF(OR(AND($E39&gt;INDEX($N$5:$N$23, L$28,0),$E39&lt;=INDEX($O$5:$O$23,L$28,0)),AND($D39&gt;=INDEX($N$5:$N$23, L$28,0),$D39&lt;INDEX($O$5:$O$23,L$28,0))),MIN(INDEX($O$5:$O$23,L$28,0)-$D39,$E39-$D39)-SUM($F39:K39),0)</f>
        <v>0</v>
      </c>
      <c r="M39">
        <f ca="1">IF(OR(AND($E39&gt;INDEX($N$5:$N$23, M$28,0),$E39&lt;=INDEX($O$5:$O$23,M$28,0)),AND($D39&gt;=INDEX($N$5:$N$23, M$28,0),$D39&lt;INDEX($O$5:$O$23,M$28,0))),MIN(INDEX($O$5:$O$23,M$28,0)-$D39,$E39-$D39)-SUM($F39:L39),0)</f>
        <v>0</v>
      </c>
      <c r="N39">
        <f ca="1">IF(OR(AND($E39&gt;INDEX($N$5:$N$23, N$28,0),$E39&lt;=INDEX($O$5:$O$23,N$28,0)),AND($D39&gt;=INDEX($N$5:$N$23, N$28,0),$D39&lt;INDEX($O$5:$O$23,N$28,0))),MIN(INDEX($O$5:$O$23,N$28,0)-$D39,$E39-$D39)-SUM($F39:M39),0)</f>
        <v>0</v>
      </c>
      <c r="O39">
        <f ca="1">IF(OR(AND($E39&gt;INDEX($N$5:$N$23, O$28,0),$E39&lt;=INDEX($O$5:$O$23,O$28,0)),AND($D39&gt;=INDEX($N$5:$N$23, O$28,0),$D39&lt;INDEX($O$5:$O$23,O$28,0))),MIN(INDEX($O$5:$O$23,O$28,0)-$D39,$E39-$D39)-SUM($F39:N39),0)</f>
        <v>0</v>
      </c>
      <c r="P39">
        <f ca="1">IF(OR(AND($E39&gt;INDEX($N$5:$N$23, P$28,0),$E39&lt;=INDEX($O$5:$O$23,P$28,0)),AND($D39&gt;=INDEX($N$5:$N$23, P$28,0),$D39&lt;INDEX($O$5:$O$23,P$28,0))),MIN(INDEX($O$5:$O$23,P$28,0)-$D39,$E39-$D39)-SUM($F39:O39),0)</f>
        <v>0</v>
      </c>
      <c r="Q39">
        <f ca="1">IF(OR(AND($E39&gt;INDEX($N$5:$N$23, Q$28,0),$E39&lt;=INDEX($O$5:$O$23,Q$28,0)),AND($D39&gt;=INDEX($N$5:$N$23, Q$28,0),$D39&lt;INDEX($O$5:$O$23,Q$28,0))),MIN(INDEX($O$5:$O$23,Q$28,0)-$D39,$E39-$D39)-SUM($F39:P39),0)</f>
        <v>0</v>
      </c>
      <c r="R39">
        <f ca="1">IF(OR(AND($E39&gt;INDEX($N$5:$N$23, R$28,0),$E39&lt;=INDEX($O$5:$O$23,R$28,0)),AND($D39&gt;=INDEX($N$5:$N$23, R$28,0),$D39&lt;INDEX($O$5:$O$23,R$28,0))),MIN(INDEX($O$5:$O$23,R$28,0)-$D39,$E39-$D39)-SUM($F39:Q39),0)</f>
        <v>0</v>
      </c>
      <c r="S39">
        <f ca="1">IF(OR(AND($E39&gt;INDEX($N$5:$N$23, S$28,0),$E39&lt;=INDEX($O$5:$O$23,S$28,0)),AND($D39&gt;=INDEX($N$5:$N$23, S$28,0),$D39&lt;INDEX($O$5:$O$23,S$28,0))),MIN(INDEX($O$5:$O$23,S$28,0)-$D39,$E39-$D39)-SUM($F39:R39),0)</f>
        <v>0</v>
      </c>
      <c r="T39">
        <f ca="1">IF(OR(AND($E39&gt;INDEX($N$5:$N$23, T$28,0),$E39&lt;=INDEX($O$5:$O$23,T$28,0)),AND($D39&gt;=INDEX($N$5:$N$23, T$28,0),$D39&lt;INDEX($O$5:$O$23,T$28,0))),MIN(INDEX($O$5:$O$23,T$28,0)-$D39,$E39-$D39)-SUM($F39:S39),0)</f>
        <v>0</v>
      </c>
      <c r="U39">
        <f ca="1">IF(OR(AND($E39&gt;INDEX($N$5:$N$23, U$28,0),$E39&lt;=INDEX($O$5:$O$23,U$28,0)),AND($D39&gt;=INDEX($N$5:$N$23, U$28,0),$D39&lt;INDEX($O$5:$O$23,U$28,0))),MIN(INDEX($O$5:$O$23,U$28,0)-$D39,$E39-$D39)-SUM($F39:T39),0)</f>
        <v>0</v>
      </c>
      <c r="V39">
        <f ca="1">IF(OR(AND($E39&gt;INDEX($N$5:$N$23, V$28,0),$E39&lt;=INDEX($O$5:$O$23,V$28,0)),AND($D39&gt;=INDEX($N$5:$N$23, V$28,0),$D39&lt;INDEX($O$5:$O$23,V$28,0))),MIN(INDEX($O$5:$O$23,V$28,0)-$D39,$E39-$D39)-SUM($F39:U39),0)</f>
        <v>0</v>
      </c>
      <c r="W39">
        <f ca="1">IF(OR(AND($E39&gt;INDEX($N$5:$N$23, W$28,0),$E39&lt;=INDEX($O$5:$O$23,W$28,0)),AND($D39&gt;=INDEX($N$5:$N$23, W$28,0),$D39&lt;INDEX($O$5:$O$23,W$28,0))),MIN(INDEX($O$5:$O$23,W$28,0)-$D39,$E39-$D39)-SUM($F39:V39),0)</f>
        <v>0</v>
      </c>
      <c r="X39">
        <f ca="1">IF(OR(AND($E39&gt;INDEX($N$5:$N$23, X$28,0),$E39&lt;=INDEX($O$5:$O$23,X$28,0)),AND($D39&gt;=INDEX($N$5:$N$23, X$28,0),$D39&lt;INDEX($O$5:$O$23,X$28,0))),MIN(INDEX($O$5:$O$23,X$28,0)-$D39,$E39-$D39)-SUM($F39:W39),0)</f>
        <v>0</v>
      </c>
    </row>
    <row r="40" spans="2:24">
      <c r="B40" s="6">
        <f t="shared" ca="1" si="7"/>
        <v>42346</v>
      </c>
      <c r="C40">
        <f ca="1">IF(OR(B40='EXAM INPUTS'!$B$6,B40='EXAM INPUTS'!$E$6,B40='EXAM INPUTS'!$H$6), 0, IFERROR(VLOOKUP(B40,'GENERAL INPUTS'!$A$26:$B$39, 2, FALSE), IF(B40&lt;'GENERAL INPUTS'!B17, VLOOKUP(VLOOKUP(WEEKDAY(B40),$AA$2:$AB$8, 2, FALSE),'GENERAL INPUTS'!$A$16:$B$22, 2, FALSE), VLOOKUP(VLOOKUP(WEEKDAY(B40),$AA$2:$AB$8, 2, FALSE),'GENERAL INPUTS'!$D$16:$E$22, 2, FALSE))))</f>
        <v>1</v>
      </c>
      <c r="D40">
        <f t="shared" ca="1" si="8"/>
        <v>19</v>
      </c>
      <c r="E40">
        <f t="shared" ca="1" si="9"/>
        <v>20</v>
      </c>
      <c r="F40">
        <f t="shared" ca="1" si="6"/>
        <v>0</v>
      </c>
      <c r="G40">
        <f ca="1">IF(OR(AND($E40&gt;INDEX($N$5:$N$23, G$28,0),$E40&lt;=INDEX($O$5:$O$23,G$28,0)),AND($D40&gt;=INDEX($N$5:$N$23, G$28,0),$D40&lt;INDEX($O$5:$O$23,G$28,0))),MIN(INDEX($O$5:$O$23,G$28,0)-$D40,$E40-$D40)-SUM($F40:F40),0)</f>
        <v>1</v>
      </c>
      <c r="H40">
        <f ca="1">IF(OR(AND($E40&gt;INDEX($N$5:$N$23, H$28,0),$E40&lt;=INDEX($O$5:$O$23,H$28,0)),AND($D40&gt;=INDEX($N$5:$N$23, H$28,0),$D40&lt;INDEX($O$5:$O$23,H$28,0))),MIN(INDEX($O$5:$O$23,H$28,0)-$D40,$E40-$D40)-SUM($F40:G40),0)</f>
        <v>0</v>
      </c>
      <c r="I40">
        <f ca="1">IF(OR(AND($E40&gt;INDEX($N$5:$N$23, I$28,0),$E40&lt;=INDEX($O$5:$O$23,I$28,0)),AND($D40&gt;=INDEX($N$5:$N$23, I$28,0),$D40&lt;INDEX($O$5:$O$23,I$28,0))),MIN(INDEX($O$5:$O$23,I$28,0)-$D40,$E40-$D40)-SUM($F40:H40),0)</f>
        <v>0</v>
      </c>
      <c r="J40">
        <f ca="1">IF(OR(AND($E40&gt;INDEX($N$5:$N$23, J$28,0),$E40&lt;=INDEX($O$5:$O$23,J$28,0)),AND($D40&gt;=INDEX($N$5:$N$23, J$28,0),$D40&lt;INDEX($O$5:$O$23,J$28,0))),MIN(INDEX($O$5:$O$23,J$28,0)-$D40,$E40-$D40)-SUM($F40:I40),0)</f>
        <v>0</v>
      </c>
      <c r="K40">
        <f ca="1">IF(OR(AND($E40&gt;INDEX($N$5:$N$23, K$28,0),$E40&lt;=INDEX($O$5:$O$23,K$28,0)),AND($D40&gt;=INDEX($N$5:$N$23, K$28,0),$D40&lt;INDEX($O$5:$O$23,K$28,0))),MIN(INDEX($O$5:$O$23,K$28,0)-$D40,$E40-$D40)-SUM($F40:J40),0)</f>
        <v>0</v>
      </c>
      <c r="L40">
        <f ca="1">IF(OR(AND($E40&gt;INDEX($N$5:$N$23, L$28,0),$E40&lt;=INDEX($O$5:$O$23,L$28,0)),AND($D40&gt;=INDEX($N$5:$N$23, L$28,0),$D40&lt;INDEX($O$5:$O$23,L$28,0))),MIN(INDEX($O$5:$O$23,L$28,0)-$D40,$E40-$D40)-SUM($F40:K40),0)</f>
        <v>0</v>
      </c>
      <c r="M40">
        <f ca="1">IF(OR(AND($E40&gt;INDEX($N$5:$N$23, M$28,0),$E40&lt;=INDEX($O$5:$O$23,M$28,0)),AND($D40&gt;=INDEX($N$5:$N$23, M$28,0),$D40&lt;INDEX($O$5:$O$23,M$28,0))),MIN(INDEX($O$5:$O$23,M$28,0)-$D40,$E40-$D40)-SUM($F40:L40),0)</f>
        <v>0</v>
      </c>
      <c r="N40">
        <f ca="1">IF(OR(AND($E40&gt;INDEX($N$5:$N$23, N$28,0),$E40&lt;=INDEX($O$5:$O$23,N$28,0)),AND($D40&gt;=INDEX($N$5:$N$23, N$28,0),$D40&lt;INDEX($O$5:$O$23,N$28,0))),MIN(INDEX($O$5:$O$23,N$28,0)-$D40,$E40-$D40)-SUM($F40:M40),0)</f>
        <v>0</v>
      </c>
      <c r="O40">
        <f ca="1">IF(OR(AND($E40&gt;INDEX($N$5:$N$23, O$28,0),$E40&lt;=INDEX($O$5:$O$23,O$28,0)),AND($D40&gt;=INDEX($N$5:$N$23, O$28,0),$D40&lt;INDEX($O$5:$O$23,O$28,0))),MIN(INDEX($O$5:$O$23,O$28,0)-$D40,$E40-$D40)-SUM($F40:N40),0)</f>
        <v>0</v>
      </c>
      <c r="P40">
        <f ca="1">IF(OR(AND($E40&gt;INDEX($N$5:$N$23, P$28,0),$E40&lt;=INDEX($O$5:$O$23,P$28,0)),AND($D40&gt;=INDEX($N$5:$N$23, P$28,0),$D40&lt;INDEX($O$5:$O$23,P$28,0))),MIN(INDEX($O$5:$O$23,P$28,0)-$D40,$E40-$D40)-SUM($F40:O40),0)</f>
        <v>0</v>
      </c>
      <c r="Q40">
        <f ca="1">IF(OR(AND($E40&gt;INDEX($N$5:$N$23, Q$28,0),$E40&lt;=INDEX($O$5:$O$23,Q$28,0)),AND($D40&gt;=INDEX($N$5:$N$23, Q$28,0),$D40&lt;INDEX($O$5:$O$23,Q$28,0))),MIN(INDEX($O$5:$O$23,Q$28,0)-$D40,$E40-$D40)-SUM($F40:P40),0)</f>
        <v>0</v>
      </c>
      <c r="R40">
        <f ca="1">IF(OR(AND($E40&gt;INDEX($N$5:$N$23, R$28,0),$E40&lt;=INDEX($O$5:$O$23,R$28,0)),AND($D40&gt;=INDEX($N$5:$N$23, R$28,0),$D40&lt;INDEX($O$5:$O$23,R$28,0))),MIN(INDEX($O$5:$O$23,R$28,0)-$D40,$E40-$D40)-SUM($F40:Q40),0)</f>
        <v>0</v>
      </c>
      <c r="S40">
        <f ca="1">IF(OR(AND($E40&gt;INDEX($N$5:$N$23, S$28,0),$E40&lt;=INDEX($O$5:$O$23,S$28,0)),AND($D40&gt;=INDEX($N$5:$N$23, S$28,0),$D40&lt;INDEX($O$5:$O$23,S$28,0))),MIN(INDEX($O$5:$O$23,S$28,0)-$D40,$E40-$D40)-SUM($F40:R40),0)</f>
        <v>0</v>
      </c>
      <c r="T40">
        <f ca="1">IF(OR(AND($E40&gt;INDEX($N$5:$N$23, T$28,0),$E40&lt;=INDEX($O$5:$O$23,T$28,0)),AND($D40&gt;=INDEX($N$5:$N$23, T$28,0),$D40&lt;INDEX($O$5:$O$23,T$28,0))),MIN(INDEX($O$5:$O$23,T$28,0)-$D40,$E40-$D40)-SUM($F40:S40),0)</f>
        <v>0</v>
      </c>
      <c r="U40">
        <f ca="1">IF(OR(AND($E40&gt;INDEX($N$5:$N$23, U$28,0),$E40&lt;=INDEX($O$5:$O$23,U$28,0)),AND($D40&gt;=INDEX($N$5:$N$23, U$28,0),$D40&lt;INDEX($O$5:$O$23,U$28,0))),MIN(INDEX($O$5:$O$23,U$28,0)-$D40,$E40-$D40)-SUM($F40:T40),0)</f>
        <v>0</v>
      </c>
      <c r="V40">
        <f ca="1">IF(OR(AND($E40&gt;INDEX($N$5:$N$23, V$28,0),$E40&lt;=INDEX($O$5:$O$23,V$28,0)),AND($D40&gt;=INDEX($N$5:$N$23, V$28,0),$D40&lt;INDEX($O$5:$O$23,V$28,0))),MIN(INDEX($O$5:$O$23,V$28,0)-$D40,$E40-$D40)-SUM($F40:U40),0)</f>
        <v>0</v>
      </c>
      <c r="W40">
        <f ca="1">IF(OR(AND($E40&gt;INDEX($N$5:$N$23, W$28,0),$E40&lt;=INDEX($O$5:$O$23,W$28,0)),AND($D40&gt;=INDEX($N$5:$N$23, W$28,0),$D40&lt;INDEX($O$5:$O$23,W$28,0))),MIN(INDEX($O$5:$O$23,W$28,0)-$D40,$E40-$D40)-SUM($F40:V40),0)</f>
        <v>0</v>
      </c>
      <c r="X40">
        <f ca="1">IF(OR(AND($E40&gt;INDEX($N$5:$N$23, X$28,0),$E40&lt;=INDEX($O$5:$O$23,X$28,0)),AND($D40&gt;=INDEX($N$5:$N$23, X$28,0),$D40&lt;INDEX($O$5:$O$23,X$28,0))),MIN(INDEX($O$5:$O$23,X$28,0)-$D40,$E40-$D40)-SUM($F40:W40),0)</f>
        <v>0</v>
      </c>
    </row>
    <row r="41" spans="2:24">
      <c r="B41" s="6">
        <f t="shared" ca="1" si="7"/>
        <v>42347</v>
      </c>
      <c r="C41">
        <f ca="1">IF(OR(B41='EXAM INPUTS'!$B$6,B41='EXAM INPUTS'!$E$6,B41='EXAM INPUTS'!$H$6), 0, IFERROR(VLOOKUP(B41,'GENERAL INPUTS'!$A$26:$B$39, 2, FALSE), IF(B41&lt;'GENERAL INPUTS'!B18, VLOOKUP(VLOOKUP(WEEKDAY(B41),$AA$2:$AB$8, 2, FALSE),'GENERAL INPUTS'!$A$16:$B$22, 2, FALSE), VLOOKUP(VLOOKUP(WEEKDAY(B41),$AA$2:$AB$8, 2, FALSE),'GENERAL INPUTS'!$D$16:$E$22, 2, FALSE))))</f>
        <v>2</v>
      </c>
      <c r="D41">
        <f t="shared" ca="1" si="8"/>
        <v>20</v>
      </c>
      <c r="E41">
        <f t="shared" ca="1" si="9"/>
        <v>22</v>
      </c>
      <c r="F41">
        <f t="shared" ca="1" si="6"/>
        <v>0</v>
      </c>
      <c r="G41">
        <f ca="1">IF(OR(AND($E41&gt;INDEX($N$5:$N$23, G$28,0),$E41&lt;=INDEX($O$5:$O$23,G$28,0)),AND($D41&gt;=INDEX($N$5:$N$23, G$28,0),$D41&lt;INDEX($O$5:$O$23,G$28,0))),MIN(INDEX($O$5:$O$23,G$28,0)-$D41,$E41-$D41)-SUM($F41:F41),0)</f>
        <v>2</v>
      </c>
      <c r="H41">
        <f ca="1">IF(OR(AND($E41&gt;INDEX($N$5:$N$23, H$28,0),$E41&lt;=INDEX($O$5:$O$23,H$28,0)),AND($D41&gt;=INDEX($N$5:$N$23, H$28,0),$D41&lt;INDEX($O$5:$O$23,H$28,0))),MIN(INDEX($O$5:$O$23,H$28,0)-$D41,$E41-$D41)-SUM($F41:G41),0)</f>
        <v>0</v>
      </c>
      <c r="I41">
        <f ca="1">IF(OR(AND($E41&gt;INDEX($N$5:$N$23, I$28,0),$E41&lt;=INDEX($O$5:$O$23,I$28,0)),AND($D41&gt;=INDEX($N$5:$N$23, I$28,0),$D41&lt;INDEX($O$5:$O$23,I$28,0))),MIN(INDEX($O$5:$O$23,I$28,0)-$D41,$E41-$D41)-SUM($F41:H41),0)</f>
        <v>0</v>
      </c>
      <c r="J41">
        <f ca="1">IF(OR(AND($E41&gt;INDEX($N$5:$N$23, J$28,0),$E41&lt;=INDEX($O$5:$O$23,J$28,0)),AND($D41&gt;=INDEX($N$5:$N$23, J$28,0),$D41&lt;INDEX($O$5:$O$23,J$28,0))),MIN(INDEX($O$5:$O$23,J$28,0)-$D41,$E41-$D41)-SUM($F41:I41),0)</f>
        <v>0</v>
      </c>
      <c r="K41">
        <f ca="1">IF(OR(AND($E41&gt;INDEX($N$5:$N$23, K$28,0),$E41&lt;=INDEX($O$5:$O$23,K$28,0)),AND($D41&gt;=INDEX($N$5:$N$23, K$28,0),$D41&lt;INDEX($O$5:$O$23,K$28,0))),MIN(INDEX($O$5:$O$23,K$28,0)-$D41,$E41-$D41)-SUM($F41:J41),0)</f>
        <v>0</v>
      </c>
      <c r="L41">
        <f ca="1">IF(OR(AND($E41&gt;INDEX($N$5:$N$23, L$28,0),$E41&lt;=INDEX($O$5:$O$23,L$28,0)),AND($D41&gt;=INDEX($N$5:$N$23, L$28,0),$D41&lt;INDEX($O$5:$O$23,L$28,0))),MIN(INDEX($O$5:$O$23,L$28,0)-$D41,$E41-$D41)-SUM($F41:K41),0)</f>
        <v>0</v>
      </c>
      <c r="M41">
        <f ca="1">IF(OR(AND($E41&gt;INDEX($N$5:$N$23, M$28,0),$E41&lt;=INDEX($O$5:$O$23,M$28,0)),AND($D41&gt;=INDEX($N$5:$N$23, M$28,0),$D41&lt;INDEX($O$5:$O$23,M$28,0))),MIN(INDEX($O$5:$O$23,M$28,0)-$D41,$E41-$D41)-SUM($F41:L41),0)</f>
        <v>0</v>
      </c>
      <c r="N41">
        <f ca="1">IF(OR(AND($E41&gt;INDEX($N$5:$N$23, N$28,0),$E41&lt;=INDEX($O$5:$O$23,N$28,0)),AND($D41&gt;=INDEX($N$5:$N$23, N$28,0),$D41&lt;INDEX($O$5:$O$23,N$28,0))),MIN(INDEX($O$5:$O$23,N$28,0)-$D41,$E41-$D41)-SUM($F41:M41),0)</f>
        <v>0</v>
      </c>
      <c r="O41">
        <f ca="1">IF(OR(AND($E41&gt;INDEX($N$5:$N$23, O$28,0),$E41&lt;=INDEX($O$5:$O$23,O$28,0)),AND($D41&gt;=INDEX($N$5:$N$23, O$28,0),$D41&lt;INDEX($O$5:$O$23,O$28,0))),MIN(INDEX($O$5:$O$23,O$28,0)-$D41,$E41-$D41)-SUM($F41:N41),0)</f>
        <v>0</v>
      </c>
      <c r="P41">
        <f ca="1">IF(OR(AND($E41&gt;INDEX($N$5:$N$23, P$28,0),$E41&lt;=INDEX($O$5:$O$23,P$28,0)),AND($D41&gt;=INDEX($N$5:$N$23, P$28,0),$D41&lt;INDEX($O$5:$O$23,P$28,0))),MIN(INDEX($O$5:$O$23,P$28,0)-$D41,$E41-$D41)-SUM($F41:O41),0)</f>
        <v>0</v>
      </c>
      <c r="Q41">
        <f ca="1">IF(OR(AND($E41&gt;INDEX($N$5:$N$23, Q$28,0),$E41&lt;=INDEX($O$5:$O$23,Q$28,0)),AND($D41&gt;=INDEX($N$5:$N$23, Q$28,0),$D41&lt;INDEX($O$5:$O$23,Q$28,0))),MIN(INDEX($O$5:$O$23,Q$28,0)-$D41,$E41-$D41)-SUM($F41:P41),0)</f>
        <v>0</v>
      </c>
      <c r="R41">
        <f ca="1">IF(OR(AND($E41&gt;INDEX($N$5:$N$23, R$28,0),$E41&lt;=INDEX($O$5:$O$23,R$28,0)),AND($D41&gt;=INDEX($N$5:$N$23, R$28,0),$D41&lt;INDEX($O$5:$O$23,R$28,0))),MIN(INDEX($O$5:$O$23,R$28,0)-$D41,$E41-$D41)-SUM($F41:Q41),0)</f>
        <v>0</v>
      </c>
      <c r="S41">
        <f ca="1">IF(OR(AND($E41&gt;INDEX($N$5:$N$23, S$28,0),$E41&lt;=INDEX($O$5:$O$23,S$28,0)),AND($D41&gt;=INDEX($N$5:$N$23, S$28,0),$D41&lt;INDEX($O$5:$O$23,S$28,0))),MIN(INDEX($O$5:$O$23,S$28,0)-$D41,$E41-$D41)-SUM($F41:R41),0)</f>
        <v>0</v>
      </c>
      <c r="T41">
        <f ca="1">IF(OR(AND($E41&gt;INDEX($N$5:$N$23, T$28,0),$E41&lt;=INDEX($O$5:$O$23,T$28,0)),AND($D41&gt;=INDEX($N$5:$N$23, T$28,0),$D41&lt;INDEX($O$5:$O$23,T$28,0))),MIN(INDEX($O$5:$O$23,T$28,0)-$D41,$E41-$D41)-SUM($F41:S41),0)</f>
        <v>0</v>
      </c>
      <c r="U41">
        <f ca="1">IF(OR(AND($E41&gt;INDEX($N$5:$N$23, U$28,0),$E41&lt;=INDEX($O$5:$O$23,U$28,0)),AND($D41&gt;=INDEX($N$5:$N$23, U$28,0),$D41&lt;INDEX($O$5:$O$23,U$28,0))),MIN(INDEX($O$5:$O$23,U$28,0)-$D41,$E41-$D41)-SUM($F41:T41),0)</f>
        <v>0</v>
      </c>
      <c r="V41">
        <f ca="1">IF(OR(AND($E41&gt;INDEX($N$5:$N$23, V$28,0),$E41&lt;=INDEX($O$5:$O$23,V$28,0)),AND($D41&gt;=INDEX($N$5:$N$23, V$28,0),$D41&lt;INDEX($O$5:$O$23,V$28,0))),MIN(INDEX($O$5:$O$23,V$28,0)-$D41,$E41-$D41)-SUM($F41:U41),0)</f>
        <v>0</v>
      </c>
      <c r="W41">
        <f ca="1">IF(OR(AND($E41&gt;INDEX($N$5:$N$23, W$28,0),$E41&lt;=INDEX($O$5:$O$23,W$28,0)),AND($D41&gt;=INDEX($N$5:$N$23, W$28,0),$D41&lt;INDEX($O$5:$O$23,W$28,0))),MIN(INDEX($O$5:$O$23,W$28,0)-$D41,$E41-$D41)-SUM($F41:V41),0)</f>
        <v>0</v>
      </c>
      <c r="X41">
        <f ca="1">IF(OR(AND($E41&gt;INDEX($N$5:$N$23, X$28,0),$E41&lt;=INDEX($O$5:$O$23,X$28,0)),AND($D41&gt;=INDEX($N$5:$N$23, X$28,0),$D41&lt;INDEX($O$5:$O$23,X$28,0))),MIN(INDEX($O$5:$O$23,X$28,0)-$D41,$E41-$D41)-SUM($F41:W41),0)</f>
        <v>0</v>
      </c>
    </row>
    <row r="42" spans="2:24">
      <c r="B42" s="6">
        <f t="shared" ca="1" si="7"/>
        <v>42348</v>
      </c>
      <c r="C42">
        <f ca="1">IF(OR(B42='EXAM INPUTS'!$B$6,B42='EXAM INPUTS'!$E$6,B42='EXAM INPUTS'!$H$6), 0, IFERROR(VLOOKUP(B42,'GENERAL INPUTS'!$A$26:$B$39, 2, FALSE), IF(B42&lt;'GENERAL INPUTS'!B19, VLOOKUP(VLOOKUP(WEEKDAY(B42),$AA$2:$AB$8, 2, FALSE),'GENERAL INPUTS'!$A$16:$B$22, 2, FALSE), VLOOKUP(VLOOKUP(WEEKDAY(B42),$AA$2:$AB$8, 2, FALSE),'GENERAL INPUTS'!$D$16:$E$22, 2, FALSE))))</f>
        <v>0</v>
      </c>
      <c r="D42">
        <f t="shared" ca="1" si="8"/>
        <v>22</v>
      </c>
      <c r="E42">
        <f t="shared" ca="1" si="9"/>
        <v>22</v>
      </c>
      <c r="F42">
        <f t="shared" ca="1" si="6"/>
        <v>0</v>
      </c>
      <c r="G42">
        <f ca="1">IF(OR(AND($E42&gt;INDEX($N$5:$N$23, G$28,0),$E42&lt;=INDEX($O$5:$O$23,G$28,0)),AND($D42&gt;=INDEX($N$5:$N$23, G$28,0),$D42&lt;INDEX($O$5:$O$23,G$28,0))),MIN(INDEX($O$5:$O$23,G$28,0)-$D42,$E42-$D42)-SUM($F42:F42),0)</f>
        <v>0</v>
      </c>
      <c r="H42">
        <f ca="1">IF(OR(AND($E42&gt;INDEX($N$5:$N$23, H$28,0),$E42&lt;=INDEX($O$5:$O$23,H$28,0)),AND($D42&gt;=INDEX($N$5:$N$23, H$28,0),$D42&lt;INDEX($O$5:$O$23,H$28,0))),MIN(INDEX($O$5:$O$23,H$28,0)-$D42,$E42-$D42)-SUM($F42:G42),0)</f>
        <v>0</v>
      </c>
      <c r="I42">
        <f ca="1">IF(OR(AND($E42&gt;INDEX($N$5:$N$23, I$28,0),$E42&lt;=INDEX($O$5:$O$23,I$28,0)),AND($D42&gt;=INDEX($N$5:$N$23, I$28,0),$D42&lt;INDEX($O$5:$O$23,I$28,0))),MIN(INDEX($O$5:$O$23,I$28,0)-$D42,$E42-$D42)-SUM($F42:H42),0)</f>
        <v>0</v>
      </c>
      <c r="J42">
        <f ca="1">IF(OR(AND($E42&gt;INDEX($N$5:$N$23, J$28,0),$E42&lt;=INDEX($O$5:$O$23,J$28,0)),AND($D42&gt;=INDEX($N$5:$N$23, J$28,0),$D42&lt;INDEX($O$5:$O$23,J$28,0))),MIN(INDEX($O$5:$O$23,J$28,0)-$D42,$E42-$D42)-SUM($F42:I42),0)</f>
        <v>0</v>
      </c>
      <c r="K42">
        <f ca="1">IF(OR(AND($E42&gt;INDEX($N$5:$N$23, K$28,0),$E42&lt;=INDEX($O$5:$O$23,K$28,0)),AND($D42&gt;=INDEX($N$5:$N$23, K$28,0),$D42&lt;INDEX($O$5:$O$23,K$28,0))),MIN(INDEX($O$5:$O$23,K$28,0)-$D42,$E42-$D42)-SUM($F42:J42),0)</f>
        <v>0</v>
      </c>
      <c r="L42">
        <f ca="1">IF(OR(AND($E42&gt;INDEX($N$5:$N$23, L$28,0),$E42&lt;=INDEX($O$5:$O$23,L$28,0)),AND($D42&gt;=INDEX($N$5:$N$23, L$28,0),$D42&lt;INDEX($O$5:$O$23,L$28,0))),MIN(INDEX($O$5:$O$23,L$28,0)-$D42,$E42-$D42)-SUM($F42:K42),0)</f>
        <v>0</v>
      </c>
      <c r="M42">
        <f ca="1">IF(OR(AND($E42&gt;INDEX($N$5:$N$23, M$28,0),$E42&lt;=INDEX($O$5:$O$23,M$28,0)),AND($D42&gt;=INDEX($N$5:$N$23, M$28,0),$D42&lt;INDEX($O$5:$O$23,M$28,0))),MIN(INDEX($O$5:$O$23,M$28,0)-$D42,$E42-$D42)-SUM($F42:L42),0)</f>
        <v>0</v>
      </c>
      <c r="N42">
        <f ca="1">IF(OR(AND($E42&gt;INDEX($N$5:$N$23, N$28,0),$E42&lt;=INDEX($O$5:$O$23,N$28,0)),AND($D42&gt;=INDEX($N$5:$N$23, N$28,0),$D42&lt;INDEX($O$5:$O$23,N$28,0))),MIN(INDEX($O$5:$O$23,N$28,0)-$D42,$E42-$D42)-SUM($F42:M42),0)</f>
        <v>0</v>
      </c>
      <c r="O42">
        <f ca="1">IF(OR(AND($E42&gt;INDEX($N$5:$N$23, O$28,0),$E42&lt;=INDEX($O$5:$O$23,O$28,0)),AND($D42&gt;=INDEX($N$5:$N$23, O$28,0),$D42&lt;INDEX($O$5:$O$23,O$28,0))),MIN(INDEX($O$5:$O$23,O$28,0)-$D42,$E42-$D42)-SUM($F42:N42),0)</f>
        <v>0</v>
      </c>
      <c r="P42">
        <f ca="1">IF(OR(AND($E42&gt;INDEX($N$5:$N$23, P$28,0),$E42&lt;=INDEX($O$5:$O$23,P$28,0)),AND($D42&gt;=INDEX($N$5:$N$23, P$28,0),$D42&lt;INDEX($O$5:$O$23,P$28,0))),MIN(INDEX($O$5:$O$23,P$28,0)-$D42,$E42-$D42)-SUM($F42:O42),0)</f>
        <v>0</v>
      </c>
      <c r="Q42">
        <f ca="1">IF(OR(AND($E42&gt;INDEX($N$5:$N$23, Q$28,0),$E42&lt;=INDEX($O$5:$O$23,Q$28,0)),AND($D42&gt;=INDEX($N$5:$N$23, Q$28,0),$D42&lt;INDEX($O$5:$O$23,Q$28,0))),MIN(INDEX($O$5:$O$23,Q$28,0)-$D42,$E42-$D42)-SUM($F42:P42),0)</f>
        <v>0</v>
      </c>
      <c r="R42">
        <f ca="1">IF(OR(AND($E42&gt;INDEX($N$5:$N$23, R$28,0),$E42&lt;=INDEX($O$5:$O$23,R$28,0)),AND($D42&gt;=INDEX($N$5:$N$23, R$28,0),$D42&lt;INDEX($O$5:$O$23,R$28,0))),MIN(INDEX($O$5:$O$23,R$28,0)-$D42,$E42-$D42)-SUM($F42:Q42),0)</f>
        <v>0</v>
      </c>
      <c r="S42">
        <f ca="1">IF(OR(AND($E42&gt;INDEX($N$5:$N$23, S$28,0),$E42&lt;=INDEX($O$5:$O$23,S$28,0)),AND($D42&gt;=INDEX($N$5:$N$23, S$28,0),$D42&lt;INDEX($O$5:$O$23,S$28,0))),MIN(INDEX($O$5:$O$23,S$28,0)-$D42,$E42-$D42)-SUM($F42:R42),0)</f>
        <v>0</v>
      </c>
      <c r="T42">
        <f ca="1">IF(OR(AND($E42&gt;INDEX($N$5:$N$23, T$28,0),$E42&lt;=INDEX($O$5:$O$23,T$28,0)),AND($D42&gt;=INDEX($N$5:$N$23, T$28,0),$D42&lt;INDEX($O$5:$O$23,T$28,0))),MIN(INDEX($O$5:$O$23,T$28,0)-$D42,$E42-$D42)-SUM($F42:S42),0)</f>
        <v>0</v>
      </c>
      <c r="U42">
        <f ca="1">IF(OR(AND($E42&gt;INDEX($N$5:$N$23, U$28,0),$E42&lt;=INDEX($O$5:$O$23,U$28,0)),AND($D42&gt;=INDEX($N$5:$N$23, U$28,0),$D42&lt;INDEX($O$5:$O$23,U$28,0))),MIN(INDEX($O$5:$O$23,U$28,0)-$D42,$E42-$D42)-SUM($F42:T42),0)</f>
        <v>0</v>
      </c>
      <c r="V42">
        <f ca="1">IF(OR(AND($E42&gt;INDEX($N$5:$N$23, V$28,0),$E42&lt;=INDEX($O$5:$O$23,V$28,0)),AND($D42&gt;=INDEX($N$5:$N$23, V$28,0),$D42&lt;INDEX($O$5:$O$23,V$28,0))),MIN(INDEX($O$5:$O$23,V$28,0)-$D42,$E42-$D42)-SUM($F42:U42),0)</f>
        <v>0</v>
      </c>
      <c r="W42">
        <f ca="1">IF(OR(AND($E42&gt;INDEX($N$5:$N$23, W$28,0),$E42&lt;=INDEX($O$5:$O$23,W$28,0)),AND($D42&gt;=INDEX($N$5:$N$23, W$28,0),$D42&lt;INDEX($O$5:$O$23,W$28,0))),MIN(INDEX($O$5:$O$23,W$28,0)-$D42,$E42-$D42)-SUM($F42:V42),0)</f>
        <v>0</v>
      </c>
      <c r="X42">
        <f ca="1">IF(OR(AND($E42&gt;INDEX($N$5:$N$23, X$28,0),$E42&lt;=INDEX($O$5:$O$23,X$28,0)),AND($D42&gt;=INDEX($N$5:$N$23, X$28,0),$D42&lt;INDEX($O$5:$O$23,X$28,0))),MIN(INDEX($O$5:$O$23,X$28,0)-$D42,$E42-$D42)-SUM($F42:W42),0)</f>
        <v>0</v>
      </c>
    </row>
    <row r="43" spans="2:24">
      <c r="B43" s="6">
        <f t="shared" ca="1" si="7"/>
        <v>42349</v>
      </c>
      <c r="C43">
        <f ca="1">IF(OR(B43='EXAM INPUTS'!$B$6,B43='EXAM INPUTS'!$E$6,B43='EXAM INPUTS'!$H$6), 0, IFERROR(VLOOKUP(B43,'GENERAL INPUTS'!$A$26:$B$39, 2, FALSE), IF(B43&lt;'GENERAL INPUTS'!B20, VLOOKUP(VLOOKUP(WEEKDAY(B43),$AA$2:$AB$8, 2, FALSE),'GENERAL INPUTS'!$A$16:$B$22, 2, FALSE), VLOOKUP(VLOOKUP(WEEKDAY(B43),$AA$2:$AB$8, 2, FALSE),'GENERAL INPUTS'!$D$16:$E$22, 2, FALSE))))</f>
        <v>1</v>
      </c>
      <c r="D43">
        <f t="shared" ca="1" si="8"/>
        <v>22</v>
      </c>
      <c r="E43">
        <f t="shared" ca="1" si="9"/>
        <v>23</v>
      </c>
      <c r="F43">
        <f t="shared" ca="1" si="6"/>
        <v>0</v>
      </c>
      <c r="G43">
        <f ca="1">IF(OR(AND($E43&gt;INDEX($N$5:$N$23, G$28,0),$E43&lt;=INDEX($O$5:$O$23,G$28,0)),AND($D43&gt;=INDEX($N$5:$N$23, G$28,0),$D43&lt;INDEX($O$5:$O$23,G$28,0))),MIN(INDEX($O$5:$O$23,G$28,0)-$D43,$E43-$D43)-SUM($F43:F43),0)</f>
        <v>1</v>
      </c>
      <c r="H43">
        <f ca="1">IF(OR(AND($E43&gt;INDEX($N$5:$N$23, H$28,0),$E43&lt;=INDEX($O$5:$O$23,H$28,0)),AND($D43&gt;=INDEX($N$5:$N$23, H$28,0),$D43&lt;INDEX($O$5:$O$23,H$28,0))),MIN(INDEX($O$5:$O$23,H$28,0)-$D43,$E43-$D43)-SUM($F43:G43),0)</f>
        <v>0</v>
      </c>
      <c r="I43">
        <f ca="1">IF(OR(AND($E43&gt;INDEX($N$5:$N$23, I$28,0),$E43&lt;=INDEX($O$5:$O$23,I$28,0)),AND($D43&gt;=INDEX($N$5:$N$23, I$28,0),$D43&lt;INDEX($O$5:$O$23,I$28,0))),MIN(INDEX($O$5:$O$23,I$28,0)-$D43,$E43-$D43)-SUM($F43:H43),0)</f>
        <v>0</v>
      </c>
      <c r="J43">
        <f ca="1">IF(OR(AND($E43&gt;INDEX($N$5:$N$23, J$28,0),$E43&lt;=INDEX($O$5:$O$23,J$28,0)),AND($D43&gt;=INDEX($N$5:$N$23, J$28,0),$D43&lt;INDEX($O$5:$O$23,J$28,0))),MIN(INDEX($O$5:$O$23,J$28,0)-$D43,$E43-$D43)-SUM($F43:I43),0)</f>
        <v>0</v>
      </c>
      <c r="K43">
        <f ca="1">IF(OR(AND($E43&gt;INDEX($N$5:$N$23, K$28,0),$E43&lt;=INDEX($O$5:$O$23,K$28,0)),AND($D43&gt;=INDEX($N$5:$N$23, K$28,0),$D43&lt;INDEX($O$5:$O$23,K$28,0))),MIN(INDEX($O$5:$O$23,K$28,0)-$D43,$E43-$D43)-SUM($F43:J43),0)</f>
        <v>0</v>
      </c>
      <c r="L43">
        <f ca="1">IF(OR(AND($E43&gt;INDEX($N$5:$N$23, L$28,0),$E43&lt;=INDEX($O$5:$O$23,L$28,0)),AND($D43&gt;=INDEX($N$5:$N$23, L$28,0),$D43&lt;INDEX($O$5:$O$23,L$28,0))),MIN(INDEX($O$5:$O$23,L$28,0)-$D43,$E43-$D43)-SUM($F43:K43),0)</f>
        <v>0</v>
      </c>
      <c r="M43">
        <f ca="1">IF(OR(AND($E43&gt;INDEX($N$5:$N$23, M$28,0),$E43&lt;=INDEX($O$5:$O$23,M$28,0)),AND($D43&gt;=INDEX($N$5:$N$23, M$28,0),$D43&lt;INDEX($O$5:$O$23,M$28,0))),MIN(INDEX($O$5:$O$23,M$28,0)-$D43,$E43-$D43)-SUM($F43:L43),0)</f>
        <v>0</v>
      </c>
      <c r="N43">
        <f ca="1">IF(OR(AND($E43&gt;INDEX($N$5:$N$23, N$28,0),$E43&lt;=INDEX($O$5:$O$23,N$28,0)),AND($D43&gt;=INDEX($N$5:$N$23, N$28,0),$D43&lt;INDEX($O$5:$O$23,N$28,0))),MIN(INDEX($O$5:$O$23,N$28,0)-$D43,$E43-$D43)-SUM($F43:M43),0)</f>
        <v>0</v>
      </c>
      <c r="O43">
        <f ca="1">IF(OR(AND($E43&gt;INDEX($N$5:$N$23, O$28,0),$E43&lt;=INDEX($O$5:$O$23,O$28,0)),AND($D43&gt;=INDEX($N$5:$N$23, O$28,0),$D43&lt;INDEX($O$5:$O$23,O$28,0))),MIN(INDEX($O$5:$O$23,O$28,0)-$D43,$E43-$D43)-SUM($F43:N43),0)</f>
        <v>0</v>
      </c>
      <c r="P43">
        <f ca="1">IF(OR(AND($E43&gt;INDEX($N$5:$N$23, P$28,0),$E43&lt;=INDEX($O$5:$O$23,P$28,0)),AND($D43&gt;=INDEX($N$5:$N$23, P$28,0),$D43&lt;INDEX($O$5:$O$23,P$28,0))),MIN(INDEX($O$5:$O$23,P$28,0)-$D43,$E43-$D43)-SUM($F43:O43),0)</f>
        <v>0</v>
      </c>
      <c r="Q43">
        <f ca="1">IF(OR(AND($E43&gt;INDEX($N$5:$N$23, Q$28,0),$E43&lt;=INDEX($O$5:$O$23,Q$28,0)),AND($D43&gt;=INDEX($N$5:$N$23, Q$28,0),$D43&lt;INDEX($O$5:$O$23,Q$28,0))),MIN(INDEX($O$5:$O$23,Q$28,0)-$D43,$E43-$D43)-SUM($F43:P43),0)</f>
        <v>0</v>
      </c>
      <c r="R43">
        <f ca="1">IF(OR(AND($E43&gt;INDEX($N$5:$N$23, R$28,0),$E43&lt;=INDEX($O$5:$O$23,R$28,0)),AND($D43&gt;=INDEX($N$5:$N$23, R$28,0),$D43&lt;INDEX($O$5:$O$23,R$28,0))),MIN(INDEX($O$5:$O$23,R$28,0)-$D43,$E43-$D43)-SUM($F43:Q43),0)</f>
        <v>0</v>
      </c>
      <c r="S43">
        <f ca="1">IF(OR(AND($E43&gt;INDEX($N$5:$N$23, S$28,0),$E43&lt;=INDEX($O$5:$O$23,S$28,0)),AND($D43&gt;=INDEX($N$5:$N$23, S$28,0),$D43&lt;INDEX($O$5:$O$23,S$28,0))),MIN(INDEX($O$5:$O$23,S$28,0)-$D43,$E43-$D43)-SUM($F43:R43),0)</f>
        <v>0</v>
      </c>
      <c r="T43">
        <f ca="1">IF(OR(AND($E43&gt;INDEX($N$5:$N$23, T$28,0),$E43&lt;=INDEX($O$5:$O$23,T$28,0)),AND($D43&gt;=INDEX($N$5:$N$23, T$28,0),$D43&lt;INDEX($O$5:$O$23,T$28,0))),MIN(INDEX($O$5:$O$23,T$28,0)-$D43,$E43-$D43)-SUM($F43:S43),0)</f>
        <v>0</v>
      </c>
      <c r="U43">
        <f ca="1">IF(OR(AND($E43&gt;INDEX($N$5:$N$23, U$28,0),$E43&lt;=INDEX($O$5:$O$23,U$28,0)),AND($D43&gt;=INDEX($N$5:$N$23, U$28,0),$D43&lt;INDEX($O$5:$O$23,U$28,0))),MIN(INDEX($O$5:$O$23,U$28,0)-$D43,$E43-$D43)-SUM($F43:T43),0)</f>
        <v>0</v>
      </c>
      <c r="V43">
        <f ca="1">IF(OR(AND($E43&gt;INDEX($N$5:$N$23, V$28,0),$E43&lt;=INDEX($O$5:$O$23,V$28,0)),AND($D43&gt;=INDEX($N$5:$N$23, V$28,0),$D43&lt;INDEX($O$5:$O$23,V$28,0))),MIN(INDEX($O$5:$O$23,V$28,0)-$D43,$E43-$D43)-SUM($F43:U43),0)</f>
        <v>0</v>
      </c>
      <c r="W43">
        <f ca="1">IF(OR(AND($E43&gt;INDEX($N$5:$N$23, W$28,0),$E43&lt;=INDEX($O$5:$O$23,W$28,0)),AND($D43&gt;=INDEX($N$5:$N$23, W$28,0),$D43&lt;INDEX($O$5:$O$23,W$28,0))),MIN(INDEX($O$5:$O$23,W$28,0)-$D43,$E43-$D43)-SUM($F43:V43),0)</f>
        <v>0</v>
      </c>
      <c r="X43">
        <f ca="1">IF(OR(AND($E43&gt;INDEX($N$5:$N$23, X$28,0),$E43&lt;=INDEX($O$5:$O$23,X$28,0)),AND($D43&gt;=INDEX($N$5:$N$23, X$28,0),$D43&lt;INDEX($O$5:$O$23,X$28,0))),MIN(INDEX($O$5:$O$23,X$28,0)-$D43,$E43-$D43)-SUM($F43:W43),0)</f>
        <v>0</v>
      </c>
    </row>
    <row r="44" spans="2:24">
      <c r="B44" s="6">
        <f t="shared" ca="1" si="7"/>
        <v>42350</v>
      </c>
      <c r="C44">
        <f ca="1">IF(OR(B44='EXAM INPUTS'!$B$6,B44='EXAM INPUTS'!$E$6,B44='EXAM INPUTS'!$H$6), 0, IFERROR(VLOOKUP(B44,'GENERAL INPUTS'!$A$26:$B$39, 2, FALSE), IF(B44&lt;'GENERAL INPUTS'!B21, VLOOKUP(VLOOKUP(WEEKDAY(B44),$AA$2:$AB$8, 2, FALSE),'GENERAL INPUTS'!$A$16:$B$22, 2, FALSE), VLOOKUP(VLOOKUP(WEEKDAY(B44),$AA$2:$AB$8, 2, FALSE),'GENERAL INPUTS'!$D$16:$E$22, 2, FALSE))))</f>
        <v>5</v>
      </c>
      <c r="D44">
        <f t="shared" ca="1" si="8"/>
        <v>23</v>
      </c>
      <c r="E44">
        <f t="shared" ca="1" si="9"/>
        <v>28</v>
      </c>
      <c r="F44">
        <f t="shared" ca="1" si="6"/>
        <v>0</v>
      </c>
      <c r="G44">
        <f ca="1">IF(OR(AND($E44&gt;INDEX($N$5:$N$23, G$28,0),$E44&lt;=INDEX($O$5:$O$23,G$28,0)),AND($D44&gt;=INDEX($N$5:$N$23, G$28,0),$D44&lt;INDEX($O$5:$O$23,G$28,0))),MIN(INDEX($O$5:$O$23,G$28,0)-$D44,$E44-$D44)-SUM($F44:F44),0)</f>
        <v>2</v>
      </c>
      <c r="H44">
        <f ca="1">IF(OR(AND($E44&gt;INDEX($N$5:$N$23, H$28,0),$E44&lt;=INDEX($O$5:$O$23,H$28,0)),AND($D44&gt;=INDEX($N$5:$N$23, H$28,0),$D44&lt;INDEX($O$5:$O$23,H$28,0))),MIN(INDEX($O$5:$O$23,H$28,0)-$D44,$E44-$D44)-SUM($F44:G44),0)</f>
        <v>3</v>
      </c>
      <c r="I44">
        <f ca="1">IF(OR(AND($E44&gt;INDEX($N$5:$N$23, I$28,0),$E44&lt;=INDEX($O$5:$O$23,I$28,0)),AND($D44&gt;=INDEX($N$5:$N$23, I$28,0),$D44&lt;INDEX($O$5:$O$23,I$28,0))),MIN(INDEX($O$5:$O$23,I$28,0)-$D44,$E44-$D44)-SUM($F44:H44),0)</f>
        <v>0</v>
      </c>
      <c r="J44">
        <f ca="1">IF(OR(AND($E44&gt;INDEX($N$5:$N$23, J$28,0),$E44&lt;=INDEX($O$5:$O$23,J$28,0)),AND($D44&gt;=INDEX($N$5:$N$23, J$28,0),$D44&lt;INDEX($O$5:$O$23,J$28,0))),MIN(INDEX($O$5:$O$23,J$28,0)-$D44,$E44-$D44)-SUM($F44:I44),0)</f>
        <v>0</v>
      </c>
      <c r="K44">
        <f ca="1">IF(OR(AND($E44&gt;INDEX($N$5:$N$23, K$28,0),$E44&lt;=INDEX($O$5:$O$23,K$28,0)),AND($D44&gt;=INDEX($N$5:$N$23, K$28,0),$D44&lt;INDEX($O$5:$O$23,K$28,0))),MIN(INDEX($O$5:$O$23,K$28,0)-$D44,$E44-$D44)-SUM($F44:J44),0)</f>
        <v>0</v>
      </c>
      <c r="L44">
        <f ca="1">IF(OR(AND($E44&gt;INDEX($N$5:$N$23, L$28,0),$E44&lt;=INDEX($O$5:$O$23,L$28,0)),AND($D44&gt;=INDEX($N$5:$N$23, L$28,0),$D44&lt;INDEX($O$5:$O$23,L$28,0))),MIN(INDEX($O$5:$O$23,L$28,0)-$D44,$E44-$D44)-SUM($F44:K44),0)</f>
        <v>0</v>
      </c>
      <c r="M44">
        <f ca="1">IF(OR(AND($E44&gt;INDEX($N$5:$N$23, M$28,0),$E44&lt;=INDEX($O$5:$O$23,M$28,0)),AND($D44&gt;=INDEX($N$5:$N$23, M$28,0),$D44&lt;INDEX($O$5:$O$23,M$28,0))),MIN(INDEX($O$5:$O$23,M$28,0)-$D44,$E44-$D44)-SUM($F44:L44),0)</f>
        <v>0</v>
      </c>
      <c r="N44">
        <f ca="1">IF(OR(AND($E44&gt;INDEX($N$5:$N$23, N$28,0),$E44&lt;=INDEX($O$5:$O$23,N$28,0)),AND($D44&gt;=INDEX($N$5:$N$23, N$28,0),$D44&lt;INDEX($O$5:$O$23,N$28,0))),MIN(INDEX($O$5:$O$23,N$28,0)-$D44,$E44-$D44)-SUM($F44:M44),0)</f>
        <v>0</v>
      </c>
      <c r="O44">
        <f ca="1">IF(OR(AND($E44&gt;INDEX($N$5:$N$23, O$28,0),$E44&lt;=INDEX($O$5:$O$23,O$28,0)),AND($D44&gt;=INDEX($N$5:$N$23, O$28,0),$D44&lt;INDEX($O$5:$O$23,O$28,0))),MIN(INDEX($O$5:$O$23,O$28,0)-$D44,$E44-$D44)-SUM($F44:N44),0)</f>
        <v>0</v>
      </c>
      <c r="P44">
        <f ca="1">IF(OR(AND($E44&gt;INDEX($N$5:$N$23, P$28,0),$E44&lt;=INDEX($O$5:$O$23,P$28,0)),AND($D44&gt;=INDEX($N$5:$N$23, P$28,0),$D44&lt;INDEX($O$5:$O$23,P$28,0))),MIN(INDEX($O$5:$O$23,P$28,0)-$D44,$E44-$D44)-SUM($F44:O44),0)</f>
        <v>0</v>
      </c>
      <c r="Q44">
        <f ca="1">IF(OR(AND($E44&gt;INDEX($N$5:$N$23, Q$28,0),$E44&lt;=INDEX($O$5:$O$23,Q$28,0)),AND($D44&gt;=INDEX($N$5:$N$23, Q$28,0),$D44&lt;INDEX($O$5:$O$23,Q$28,0))),MIN(INDEX($O$5:$O$23,Q$28,0)-$D44,$E44-$D44)-SUM($F44:P44),0)</f>
        <v>0</v>
      </c>
      <c r="R44">
        <f ca="1">IF(OR(AND($E44&gt;INDEX($N$5:$N$23, R$28,0),$E44&lt;=INDEX($O$5:$O$23,R$28,0)),AND($D44&gt;=INDEX($N$5:$N$23, R$28,0),$D44&lt;INDEX($O$5:$O$23,R$28,0))),MIN(INDEX($O$5:$O$23,R$28,0)-$D44,$E44-$D44)-SUM($F44:Q44),0)</f>
        <v>0</v>
      </c>
      <c r="S44">
        <f ca="1">IF(OR(AND($E44&gt;INDEX($N$5:$N$23, S$28,0),$E44&lt;=INDEX($O$5:$O$23,S$28,0)),AND($D44&gt;=INDEX($N$5:$N$23, S$28,0),$D44&lt;INDEX($O$5:$O$23,S$28,0))),MIN(INDEX($O$5:$O$23,S$28,0)-$D44,$E44-$D44)-SUM($F44:R44),0)</f>
        <v>0</v>
      </c>
      <c r="T44">
        <f ca="1">IF(OR(AND($E44&gt;INDEX($N$5:$N$23, T$28,0),$E44&lt;=INDEX($O$5:$O$23,T$28,0)),AND($D44&gt;=INDEX($N$5:$N$23, T$28,0),$D44&lt;INDEX($O$5:$O$23,T$28,0))),MIN(INDEX($O$5:$O$23,T$28,0)-$D44,$E44-$D44)-SUM($F44:S44),0)</f>
        <v>0</v>
      </c>
      <c r="U44">
        <f ca="1">IF(OR(AND($E44&gt;INDEX($N$5:$N$23, U$28,0),$E44&lt;=INDEX($O$5:$O$23,U$28,0)),AND($D44&gt;=INDEX($N$5:$N$23, U$28,0),$D44&lt;INDEX($O$5:$O$23,U$28,0))),MIN(INDEX($O$5:$O$23,U$28,0)-$D44,$E44-$D44)-SUM($F44:T44),0)</f>
        <v>0</v>
      </c>
      <c r="V44">
        <f ca="1">IF(OR(AND($E44&gt;INDEX($N$5:$N$23, V$28,0),$E44&lt;=INDEX($O$5:$O$23,V$28,0)),AND($D44&gt;=INDEX($N$5:$N$23, V$28,0),$D44&lt;INDEX($O$5:$O$23,V$28,0))),MIN(INDEX($O$5:$O$23,V$28,0)-$D44,$E44-$D44)-SUM($F44:U44),0)</f>
        <v>0</v>
      </c>
      <c r="W44">
        <f ca="1">IF(OR(AND($E44&gt;INDEX($N$5:$N$23, W$28,0),$E44&lt;=INDEX($O$5:$O$23,W$28,0)),AND($D44&gt;=INDEX($N$5:$N$23, W$28,0),$D44&lt;INDEX($O$5:$O$23,W$28,0))),MIN(INDEX($O$5:$O$23,W$28,0)-$D44,$E44-$D44)-SUM($F44:V44),0)</f>
        <v>0</v>
      </c>
      <c r="X44">
        <f ca="1">IF(OR(AND($E44&gt;INDEX($N$5:$N$23, X$28,0),$E44&lt;=INDEX($O$5:$O$23,X$28,0)),AND($D44&gt;=INDEX($N$5:$N$23, X$28,0),$D44&lt;INDEX($O$5:$O$23,X$28,0))),MIN(INDEX($O$5:$O$23,X$28,0)-$D44,$E44-$D44)-SUM($F44:W44),0)</f>
        <v>0</v>
      </c>
    </row>
    <row r="45" spans="2:24">
      <c r="B45" s="6">
        <f t="shared" ca="1" si="7"/>
        <v>42351</v>
      </c>
      <c r="C45">
        <f ca="1">IF(OR(B45='EXAM INPUTS'!$B$6,B45='EXAM INPUTS'!$E$6,B45='EXAM INPUTS'!$H$6), 0, IFERROR(VLOOKUP(B45,'GENERAL INPUTS'!$A$26:$B$39, 2, FALSE), IF(B45&lt;'GENERAL INPUTS'!B22, VLOOKUP(VLOOKUP(WEEKDAY(B45),$AA$2:$AB$8, 2, FALSE),'GENERAL INPUTS'!$A$16:$B$22, 2, FALSE), VLOOKUP(VLOOKUP(WEEKDAY(B45),$AA$2:$AB$8, 2, FALSE),'GENERAL INPUTS'!$D$16:$E$22, 2, FALSE))))</f>
        <v>5</v>
      </c>
      <c r="D45">
        <f t="shared" ca="1" si="8"/>
        <v>28</v>
      </c>
      <c r="E45">
        <f t="shared" ca="1" si="9"/>
        <v>33</v>
      </c>
      <c r="F45">
        <f t="shared" ca="1" si="6"/>
        <v>0</v>
      </c>
      <c r="G45">
        <f ca="1">IF(OR(AND($E45&gt;INDEX($N$5:$N$23, G$28,0),$E45&lt;=INDEX($O$5:$O$23,G$28,0)),AND($D45&gt;=INDEX($N$5:$N$23, G$28,0),$D45&lt;INDEX($O$5:$O$23,G$28,0))),MIN(INDEX($O$5:$O$23,G$28,0)-$D45,$E45-$D45)-SUM($F45:F45),0)</f>
        <v>0</v>
      </c>
      <c r="H45">
        <f ca="1">IF(OR(AND($E45&gt;INDEX($N$5:$N$23, H$28,0),$E45&lt;=INDEX($O$5:$O$23,H$28,0)),AND($D45&gt;=INDEX($N$5:$N$23, H$28,0),$D45&lt;INDEX($O$5:$O$23,H$28,0))),MIN(INDEX($O$5:$O$23,H$28,0)-$D45,$E45-$D45)-SUM($F45:G45),0)</f>
        <v>5</v>
      </c>
      <c r="I45">
        <f ca="1">IF(OR(AND($E45&gt;INDEX($N$5:$N$23, I$28,0),$E45&lt;=INDEX($O$5:$O$23,I$28,0)),AND($D45&gt;=INDEX($N$5:$N$23, I$28,0),$D45&lt;INDEX($O$5:$O$23,I$28,0))),MIN(INDEX($O$5:$O$23,I$28,0)-$D45,$E45-$D45)-SUM($F45:H45),0)</f>
        <v>0</v>
      </c>
      <c r="J45">
        <f ca="1">IF(OR(AND($E45&gt;INDEX($N$5:$N$23, J$28,0),$E45&lt;=INDEX($O$5:$O$23,J$28,0)),AND($D45&gt;=INDEX($N$5:$N$23, J$28,0),$D45&lt;INDEX($O$5:$O$23,J$28,0))),MIN(INDEX($O$5:$O$23,J$28,0)-$D45,$E45-$D45)-SUM($F45:I45),0)</f>
        <v>0</v>
      </c>
      <c r="K45">
        <f ca="1">IF(OR(AND($E45&gt;INDEX($N$5:$N$23, K$28,0),$E45&lt;=INDEX($O$5:$O$23,K$28,0)),AND($D45&gt;=INDEX($N$5:$N$23, K$28,0),$D45&lt;INDEX($O$5:$O$23,K$28,0))),MIN(INDEX($O$5:$O$23,K$28,0)-$D45,$E45-$D45)-SUM($F45:J45),0)</f>
        <v>0</v>
      </c>
      <c r="L45">
        <f ca="1">IF(OR(AND($E45&gt;INDEX($N$5:$N$23, L$28,0),$E45&lt;=INDEX($O$5:$O$23,L$28,0)),AND($D45&gt;=INDEX($N$5:$N$23, L$28,0),$D45&lt;INDEX($O$5:$O$23,L$28,0))),MIN(INDEX($O$5:$O$23,L$28,0)-$D45,$E45-$D45)-SUM($F45:K45),0)</f>
        <v>0</v>
      </c>
      <c r="M45">
        <f ca="1">IF(OR(AND($E45&gt;INDEX($N$5:$N$23, M$28,0),$E45&lt;=INDEX($O$5:$O$23,M$28,0)),AND($D45&gt;=INDEX($N$5:$N$23, M$28,0),$D45&lt;INDEX($O$5:$O$23,M$28,0))),MIN(INDEX($O$5:$O$23,M$28,0)-$D45,$E45-$D45)-SUM($F45:L45),0)</f>
        <v>0</v>
      </c>
      <c r="N45">
        <f ca="1">IF(OR(AND($E45&gt;INDEX($N$5:$N$23, N$28,0),$E45&lt;=INDEX($O$5:$O$23,N$28,0)),AND($D45&gt;=INDEX($N$5:$N$23, N$28,0),$D45&lt;INDEX($O$5:$O$23,N$28,0))),MIN(INDEX($O$5:$O$23,N$28,0)-$D45,$E45-$D45)-SUM($F45:M45),0)</f>
        <v>0</v>
      </c>
      <c r="O45">
        <f ca="1">IF(OR(AND($E45&gt;INDEX($N$5:$N$23, O$28,0),$E45&lt;=INDEX($O$5:$O$23,O$28,0)),AND($D45&gt;=INDEX($N$5:$N$23, O$28,0),$D45&lt;INDEX($O$5:$O$23,O$28,0))),MIN(INDEX($O$5:$O$23,O$28,0)-$D45,$E45-$D45)-SUM($F45:N45),0)</f>
        <v>0</v>
      </c>
      <c r="P45">
        <f ca="1">IF(OR(AND($E45&gt;INDEX($N$5:$N$23, P$28,0),$E45&lt;=INDEX($O$5:$O$23,P$28,0)),AND($D45&gt;=INDEX($N$5:$N$23, P$28,0),$D45&lt;INDEX($O$5:$O$23,P$28,0))),MIN(INDEX($O$5:$O$23,P$28,0)-$D45,$E45-$D45)-SUM($F45:O45),0)</f>
        <v>0</v>
      </c>
      <c r="Q45">
        <f ca="1">IF(OR(AND($E45&gt;INDEX($N$5:$N$23, Q$28,0),$E45&lt;=INDEX($O$5:$O$23,Q$28,0)),AND($D45&gt;=INDEX($N$5:$N$23, Q$28,0),$D45&lt;INDEX($O$5:$O$23,Q$28,0))),MIN(INDEX($O$5:$O$23,Q$28,0)-$D45,$E45-$D45)-SUM($F45:P45),0)</f>
        <v>0</v>
      </c>
      <c r="R45">
        <f ca="1">IF(OR(AND($E45&gt;INDEX($N$5:$N$23, R$28,0),$E45&lt;=INDEX($O$5:$O$23,R$28,0)),AND($D45&gt;=INDEX($N$5:$N$23, R$28,0),$D45&lt;INDEX($O$5:$O$23,R$28,0))),MIN(INDEX($O$5:$O$23,R$28,0)-$D45,$E45-$D45)-SUM($F45:Q45),0)</f>
        <v>0</v>
      </c>
      <c r="S45">
        <f ca="1">IF(OR(AND($E45&gt;INDEX($N$5:$N$23, S$28,0),$E45&lt;=INDEX($O$5:$O$23,S$28,0)),AND($D45&gt;=INDEX($N$5:$N$23, S$28,0),$D45&lt;INDEX($O$5:$O$23,S$28,0))),MIN(INDEX($O$5:$O$23,S$28,0)-$D45,$E45-$D45)-SUM($F45:R45),0)</f>
        <v>0</v>
      </c>
      <c r="T45">
        <f ca="1">IF(OR(AND($E45&gt;INDEX($N$5:$N$23, T$28,0),$E45&lt;=INDEX($O$5:$O$23,T$28,0)),AND($D45&gt;=INDEX($N$5:$N$23, T$28,0),$D45&lt;INDEX($O$5:$O$23,T$28,0))),MIN(INDEX($O$5:$O$23,T$28,0)-$D45,$E45-$D45)-SUM($F45:S45),0)</f>
        <v>0</v>
      </c>
      <c r="U45">
        <f ca="1">IF(OR(AND($E45&gt;INDEX($N$5:$N$23, U$28,0),$E45&lt;=INDEX($O$5:$O$23,U$28,0)),AND($D45&gt;=INDEX($N$5:$N$23, U$28,0),$D45&lt;INDEX($O$5:$O$23,U$28,0))),MIN(INDEX($O$5:$O$23,U$28,0)-$D45,$E45-$D45)-SUM($F45:T45),0)</f>
        <v>0</v>
      </c>
      <c r="V45">
        <f ca="1">IF(OR(AND($E45&gt;INDEX($N$5:$N$23, V$28,0),$E45&lt;=INDEX($O$5:$O$23,V$28,0)),AND($D45&gt;=INDEX($N$5:$N$23, V$28,0),$D45&lt;INDEX($O$5:$O$23,V$28,0))),MIN(INDEX($O$5:$O$23,V$28,0)-$D45,$E45-$D45)-SUM($F45:U45),0)</f>
        <v>0</v>
      </c>
      <c r="W45">
        <f ca="1">IF(OR(AND($E45&gt;INDEX($N$5:$N$23, W$28,0),$E45&lt;=INDEX($O$5:$O$23,W$28,0)),AND($D45&gt;=INDEX($N$5:$N$23, W$28,0),$D45&lt;INDEX($O$5:$O$23,W$28,0))),MIN(INDEX($O$5:$O$23,W$28,0)-$D45,$E45-$D45)-SUM($F45:V45),0)</f>
        <v>0</v>
      </c>
      <c r="X45">
        <f ca="1">IF(OR(AND($E45&gt;INDEX($N$5:$N$23, X$28,0),$E45&lt;=INDEX($O$5:$O$23,X$28,0)),AND($D45&gt;=INDEX($N$5:$N$23, X$28,0),$D45&lt;INDEX($O$5:$O$23,X$28,0))),MIN(INDEX($O$5:$O$23,X$28,0)-$D45,$E45-$D45)-SUM($F45:W45),0)</f>
        <v>0</v>
      </c>
    </row>
    <row r="46" spans="2:24">
      <c r="B46" s="6">
        <f t="shared" ca="1" si="7"/>
        <v>42352</v>
      </c>
      <c r="C46">
        <f ca="1">IF(OR(B46='EXAM INPUTS'!$B$6,B46='EXAM INPUTS'!$E$6,B46='EXAM INPUTS'!$H$6), 0, IFERROR(VLOOKUP(B46,'GENERAL INPUTS'!$A$26:$B$39, 2, FALSE), IF(B46&lt;'GENERAL INPUTS'!B23, VLOOKUP(VLOOKUP(WEEKDAY(B46),$AA$2:$AB$8, 2, FALSE),'GENERAL INPUTS'!$A$16:$B$22, 2, FALSE), VLOOKUP(VLOOKUP(WEEKDAY(B46),$AA$2:$AB$8, 2, FALSE),'GENERAL INPUTS'!$D$16:$E$22, 2, FALSE))))</f>
        <v>2</v>
      </c>
      <c r="D46">
        <f t="shared" ca="1" si="8"/>
        <v>33</v>
      </c>
      <c r="E46">
        <f t="shared" ca="1" si="9"/>
        <v>35</v>
      </c>
      <c r="F46">
        <f t="shared" ca="1" si="6"/>
        <v>0</v>
      </c>
      <c r="G46">
        <f ca="1">IF(OR(AND($E46&gt;INDEX($N$5:$N$23, G$28,0),$E46&lt;=INDEX($O$5:$O$23,G$28,0)),AND($D46&gt;=INDEX($N$5:$N$23, G$28,0),$D46&lt;INDEX($O$5:$O$23,G$28,0))),MIN(INDEX($O$5:$O$23,G$28,0)-$D46,$E46-$D46)-SUM($F46:F46),0)</f>
        <v>0</v>
      </c>
      <c r="H46">
        <f ca="1">IF(OR(AND($E46&gt;INDEX($N$5:$N$23, H$28,0),$E46&lt;=INDEX($O$5:$O$23,H$28,0)),AND($D46&gt;=INDEX($N$5:$N$23, H$28,0),$D46&lt;INDEX($O$5:$O$23,H$28,0))),MIN(INDEX($O$5:$O$23,H$28,0)-$D46,$E46-$D46)-SUM($F46:G46),0)</f>
        <v>2</v>
      </c>
      <c r="I46">
        <f ca="1">IF(OR(AND($E46&gt;INDEX($N$5:$N$23, I$28,0),$E46&lt;=INDEX($O$5:$O$23,I$28,0)),AND($D46&gt;=INDEX($N$5:$N$23, I$28,0),$D46&lt;INDEX($O$5:$O$23,I$28,0))),MIN(INDEX($O$5:$O$23,I$28,0)-$D46,$E46-$D46)-SUM($F46:H46),0)</f>
        <v>0</v>
      </c>
      <c r="J46">
        <f ca="1">IF(OR(AND($E46&gt;INDEX($N$5:$N$23, J$28,0),$E46&lt;=INDEX($O$5:$O$23,J$28,0)),AND($D46&gt;=INDEX($N$5:$N$23, J$28,0),$D46&lt;INDEX($O$5:$O$23,J$28,0))),MIN(INDEX($O$5:$O$23,J$28,0)-$D46,$E46-$D46)-SUM($F46:I46),0)</f>
        <v>0</v>
      </c>
      <c r="K46">
        <f ca="1">IF(OR(AND($E46&gt;INDEX($N$5:$N$23, K$28,0),$E46&lt;=INDEX($O$5:$O$23,K$28,0)),AND($D46&gt;=INDEX($N$5:$N$23, K$28,0),$D46&lt;INDEX($O$5:$O$23,K$28,0))),MIN(INDEX($O$5:$O$23,K$28,0)-$D46,$E46-$D46)-SUM($F46:J46),0)</f>
        <v>0</v>
      </c>
      <c r="L46">
        <f ca="1">IF(OR(AND($E46&gt;INDEX($N$5:$N$23, L$28,0),$E46&lt;=INDEX($O$5:$O$23,L$28,0)),AND($D46&gt;=INDEX($N$5:$N$23, L$28,0),$D46&lt;INDEX($O$5:$O$23,L$28,0))),MIN(INDEX($O$5:$O$23,L$28,0)-$D46,$E46-$D46)-SUM($F46:K46),0)</f>
        <v>0</v>
      </c>
      <c r="M46">
        <f ca="1">IF(OR(AND($E46&gt;INDEX($N$5:$N$23, M$28,0),$E46&lt;=INDEX($O$5:$O$23,M$28,0)),AND($D46&gt;=INDEX($N$5:$N$23, M$28,0),$D46&lt;INDEX($O$5:$O$23,M$28,0))),MIN(INDEX($O$5:$O$23,M$28,0)-$D46,$E46-$D46)-SUM($F46:L46),0)</f>
        <v>0</v>
      </c>
      <c r="N46">
        <f ca="1">IF(OR(AND($E46&gt;INDEX($N$5:$N$23, N$28,0),$E46&lt;=INDEX($O$5:$O$23,N$28,0)),AND($D46&gt;=INDEX($N$5:$N$23, N$28,0),$D46&lt;INDEX($O$5:$O$23,N$28,0))),MIN(INDEX($O$5:$O$23,N$28,0)-$D46,$E46-$D46)-SUM($F46:M46),0)</f>
        <v>0</v>
      </c>
      <c r="O46">
        <f ca="1">IF(OR(AND($E46&gt;INDEX($N$5:$N$23, O$28,0),$E46&lt;=INDEX($O$5:$O$23,O$28,0)),AND($D46&gt;=INDEX($N$5:$N$23, O$28,0),$D46&lt;INDEX($O$5:$O$23,O$28,0))),MIN(INDEX($O$5:$O$23,O$28,0)-$D46,$E46-$D46)-SUM($F46:N46),0)</f>
        <v>0</v>
      </c>
      <c r="P46">
        <f ca="1">IF(OR(AND($E46&gt;INDEX($N$5:$N$23, P$28,0),$E46&lt;=INDEX($O$5:$O$23,P$28,0)),AND($D46&gt;=INDEX($N$5:$N$23, P$28,0),$D46&lt;INDEX($O$5:$O$23,P$28,0))),MIN(INDEX($O$5:$O$23,P$28,0)-$D46,$E46-$D46)-SUM($F46:O46),0)</f>
        <v>0</v>
      </c>
      <c r="Q46">
        <f ca="1">IF(OR(AND($E46&gt;INDEX($N$5:$N$23, Q$28,0),$E46&lt;=INDEX($O$5:$O$23,Q$28,0)),AND($D46&gt;=INDEX($N$5:$N$23, Q$28,0),$D46&lt;INDEX($O$5:$O$23,Q$28,0))),MIN(INDEX($O$5:$O$23,Q$28,0)-$D46,$E46-$D46)-SUM($F46:P46),0)</f>
        <v>0</v>
      </c>
      <c r="R46">
        <f ca="1">IF(OR(AND($E46&gt;INDEX($N$5:$N$23, R$28,0),$E46&lt;=INDEX($O$5:$O$23,R$28,0)),AND($D46&gt;=INDEX($N$5:$N$23, R$28,0),$D46&lt;INDEX($O$5:$O$23,R$28,0))),MIN(INDEX($O$5:$O$23,R$28,0)-$D46,$E46-$D46)-SUM($F46:Q46),0)</f>
        <v>0</v>
      </c>
      <c r="S46">
        <f ca="1">IF(OR(AND($E46&gt;INDEX($N$5:$N$23, S$28,0),$E46&lt;=INDEX($O$5:$O$23,S$28,0)),AND($D46&gt;=INDEX($N$5:$N$23, S$28,0),$D46&lt;INDEX($O$5:$O$23,S$28,0))),MIN(INDEX($O$5:$O$23,S$28,0)-$D46,$E46-$D46)-SUM($F46:R46),0)</f>
        <v>0</v>
      </c>
      <c r="T46">
        <f ca="1">IF(OR(AND($E46&gt;INDEX($N$5:$N$23, T$28,0),$E46&lt;=INDEX($O$5:$O$23,T$28,0)),AND($D46&gt;=INDEX($N$5:$N$23, T$28,0),$D46&lt;INDEX($O$5:$O$23,T$28,0))),MIN(INDEX($O$5:$O$23,T$28,0)-$D46,$E46-$D46)-SUM($F46:S46),0)</f>
        <v>0</v>
      </c>
      <c r="U46">
        <f ca="1">IF(OR(AND($E46&gt;INDEX($N$5:$N$23, U$28,0),$E46&lt;=INDEX($O$5:$O$23,U$28,0)),AND($D46&gt;=INDEX($N$5:$N$23, U$28,0),$D46&lt;INDEX($O$5:$O$23,U$28,0))),MIN(INDEX($O$5:$O$23,U$28,0)-$D46,$E46-$D46)-SUM($F46:T46),0)</f>
        <v>0</v>
      </c>
      <c r="V46">
        <f ca="1">IF(OR(AND($E46&gt;INDEX($N$5:$N$23, V$28,0),$E46&lt;=INDEX($O$5:$O$23,V$28,0)),AND($D46&gt;=INDEX($N$5:$N$23, V$28,0),$D46&lt;INDEX($O$5:$O$23,V$28,0))),MIN(INDEX($O$5:$O$23,V$28,0)-$D46,$E46-$D46)-SUM($F46:U46),0)</f>
        <v>0</v>
      </c>
      <c r="W46">
        <f ca="1">IF(OR(AND($E46&gt;INDEX($N$5:$N$23, W$28,0),$E46&lt;=INDEX($O$5:$O$23,W$28,0)),AND($D46&gt;=INDEX($N$5:$N$23, W$28,0),$D46&lt;INDEX($O$5:$O$23,W$28,0))),MIN(INDEX($O$5:$O$23,W$28,0)-$D46,$E46-$D46)-SUM($F46:V46),0)</f>
        <v>0</v>
      </c>
      <c r="X46">
        <f ca="1">IF(OR(AND($E46&gt;INDEX($N$5:$N$23, X$28,0),$E46&lt;=INDEX($O$5:$O$23,X$28,0)),AND($D46&gt;=INDEX($N$5:$N$23, X$28,0),$D46&lt;INDEX($O$5:$O$23,X$28,0))),MIN(INDEX($O$5:$O$23,X$28,0)-$D46,$E46-$D46)-SUM($F46:W46),0)</f>
        <v>0</v>
      </c>
    </row>
    <row r="47" spans="2:24" s="17" customFormat="1">
      <c r="B47" s="16">
        <f t="shared" ca="1" si="7"/>
        <v>42353</v>
      </c>
      <c r="C47" s="17">
        <f ca="1">IF(OR(B47='EXAM INPUTS'!$B$6,B47='EXAM INPUTS'!$E$6,B47='EXAM INPUTS'!$H$6), 0, IFERROR(VLOOKUP(B47,'GENERAL INPUTS'!$A$26:$B$39, 2, FALSE), IF(B47&lt;'GENERAL INPUTS'!B24, VLOOKUP(VLOOKUP(WEEKDAY(B47),$AA$2:$AB$8, 2, FALSE),'GENERAL INPUTS'!$A$16:$B$22, 2, FALSE), VLOOKUP(VLOOKUP(WEEKDAY(B47),$AA$2:$AB$8, 2, FALSE),'GENERAL INPUTS'!$D$16:$E$22, 2, FALSE))))</f>
        <v>1</v>
      </c>
      <c r="D47" s="17">
        <f t="shared" ca="1" si="8"/>
        <v>35</v>
      </c>
      <c r="E47" s="17">
        <f t="shared" ca="1" si="9"/>
        <v>36</v>
      </c>
      <c r="F47" s="17">
        <f t="shared" ca="1" si="6"/>
        <v>0</v>
      </c>
      <c r="G47" s="17">
        <f ca="1">IF(OR(AND($E47&gt;INDEX($N$5:$N$23, G$28,0),$E47&lt;=INDEX($O$5:$O$23,G$28,0)),AND($D47&gt;=INDEX($N$5:$N$23, G$28,0),$D47&lt;INDEX($O$5:$O$23,G$28,0))),MIN(INDEX($O$5:$O$23,G$28,0)-$D47,$E47-$D47)-SUM($F47:F47),0)</f>
        <v>0</v>
      </c>
      <c r="H47" s="17">
        <f ca="1">IF(OR(AND($E47&gt;INDEX($N$5:$N$23, H$28,0),$E47&lt;=INDEX($O$5:$O$23,H$28,0)),AND($D47&gt;=INDEX($N$5:$N$23, H$28,0),$D47&lt;INDEX($O$5:$O$23,H$28,0))),MIN(INDEX($O$5:$O$23,H$28,0)-$D47,$E47-$D47)-SUM($F47:G47),0)</f>
        <v>1</v>
      </c>
      <c r="I47" s="17">
        <f ca="1">IF(OR(AND($E47&gt;INDEX($N$5:$N$23, I$28,0),$E47&lt;=INDEX($O$5:$O$23,I$28,0)),AND($D47&gt;=INDEX($N$5:$N$23, I$28,0),$D47&lt;INDEX($O$5:$O$23,I$28,0))),MIN(INDEX($O$5:$O$23,I$28,0)-$D47,$E47-$D47)-SUM($F47:H47),0)</f>
        <v>0</v>
      </c>
      <c r="J47" s="17">
        <f ca="1">IF(OR(AND($E47&gt;INDEX($N$5:$N$23, J$28,0),$E47&lt;=INDEX($O$5:$O$23,J$28,0)),AND($D47&gt;=INDEX($N$5:$N$23, J$28,0),$D47&lt;INDEX($O$5:$O$23,J$28,0))),MIN(INDEX($O$5:$O$23,J$28,0)-$D47,$E47-$D47)-SUM($F47:I47),0)</f>
        <v>0</v>
      </c>
      <c r="K47" s="17">
        <f ca="1">IF(OR(AND($E47&gt;INDEX($N$5:$N$23, K$28,0),$E47&lt;=INDEX($O$5:$O$23,K$28,0)),AND($D47&gt;=INDEX($N$5:$N$23, K$28,0),$D47&lt;INDEX($O$5:$O$23,K$28,0))),MIN(INDEX($O$5:$O$23,K$28,0)-$D47,$E47-$D47)-SUM($F47:J47),0)</f>
        <v>0</v>
      </c>
      <c r="L47" s="17">
        <f ca="1">IF(OR(AND($E47&gt;INDEX($N$5:$N$23, L$28,0),$E47&lt;=INDEX($O$5:$O$23,L$28,0)),AND($D47&gt;=INDEX($N$5:$N$23, L$28,0),$D47&lt;INDEX($O$5:$O$23,L$28,0))),MIN(INDEX($O$5:$O$23,L$28,0)-$D47,$E47-$D47)-SUM($F47:K47),0)</f>
        <v>0</v>
      </c>
      <c r="M47" s="17">
        <f ca="1">IF(OR(AND($E47&gt;INDEX($N$5:$N$23, M$28,0),$E47&lt;=INDEX($O$5:$O$23,M$28,0)),AND($D47&gt;=INDEX($N$5:$N$23, M$28,0),$D47&lt;INDEX($O$5:$O$23,M$28,0))),MIN(INDEX($O$5:$O$23,M$28,0)-$D47,$E47-$D47)-SUM($F47:L47),0)</f>
        <v>0</v>
      </c>
      <c r="N47" s="17">
        <f ca="1">IF(OR(AND($E47&gt;INDEX($N$5:$N$23, N$28,0),$E47&lt;=INDEX($O$5:$O$23,N$28,0)),AND($D47&gt;=INDEX($N$5:$N$23, N$28,0),$D47&lt;INDEX($O$5:$O$23,N$28,0))),MIN(INDEX($O$5:$O$23,N$28,0)-$D47,$E47-$D47)-SUM($F47:M47),0)</f>
        <v>0</v>
      </c>
      <c r="O47" s="17">
        <f ca="1">IF(OR(AND($E47&gt;INDEX($N$5:$N$23, O$28,0),$E47&lt;=INDEX($O$5:$O$23,O$28,0)),AND($D47&gt;=INDEX($N$5:$N$23, O$28,0),$D47&lt;INDEX($O$5:$O$23,O$28,0))),MIN(INDEX($O$5:$O$23,O$28,0)-$D47,$E47-$D47)-SUM($F47:N47),0)</f>
        <v>0</v>
      </c>
      <c r="P47" s="17">
        <f ca="1">IF(OR(AND($E47&gt;INDEX($N$5:$N$23, P$28,0),$E47&lt;=INDEX($O$5:$O$23,P$28,0)),AND($D47&gt;=INDEX($N$5:$N$23, P$28,0),$D47&lt;INDEX($O$5:$O$23,P$28,0))),MIN(INDEX($O$5:$O$23,P$28,0)-$D47,$E47-$D47)-SUM($F47:O47),0)</f>
        <v>0</v>
      </c>
      <c r="Q47" s="17">
        <f ca="1">IF(OR(AND($E47&gt;INDEX($N$5:$N$23, Q$28,0),$E47&lt;=INDEX($O$5:$O$23,Q$28,0)),AND($D47&gt;=INDEX($N$5:$N$23, Q$28,0),$D47&lt;INDEX($O$5:$O$23,Q$28,0))),MIN(INDEX($O$5:$O$23,Q$28,0)-$D47,$E47-$D47)-SUM($F47:P47),0)</f>
        <v>0</v>
      </c>
      <c r="R47" s="17">
        <f ca="1">IF(OR(AND($E47&gt;INDEX($N$5:$N$23, R$28,0),$E47&lt;=INDEX($O$5:$O$23,R$28,0)),AND($D47&gt;=INDEX($N$5:$N$23, R$28,0),$D47&lt;INDEX($O$5:$O$23,R$28,0))),MIN(INDEX($O$5:$O$23,R$28,0)-$D47,$E47-$D47)-SUM($F47:Q47),0)</f>
        <v>0</v>
      </c>
      <c r="S47" s="17">
        <f ca="1">IF(OR(AND($E47&gt;INDEX($N$5:$N$23, S$28,0),$E47&lt;=INDEX($O$5:$O$23,S$28,0)),AND($D47&gt;=INDEX($N$5:$N$23, S$28,0),$D47&lt;INDEX($O$5:$O$23,S$28,0))),MIN(INDEX($O$5:$O$23,S$28,0)-$D47,$E47-$D47)-SUM($F47:R47),0)</f>
        <v>0</v>
      </c>
      <c r="T47" s="17">
        <f ca="1">IF(OR(AND($E47&gt;INDEX($N$5:$N$23, T$28,0),$E47&lt;=INDEX($O$5:$O$23,T$28,0)),AND($D47&gt;=INDEX($N$5:$N$23, T$28,0),$D47&lt;INDEX($O$5:$O$23,T$28,0))),MIN(INDEX($O$5:$O$23,T$28,0)-$D47,$E47-$D47)-SUM($F47:S47),0)</f>
        <v>0</v>
      </c>
      <c r="U47" s="17">
        <f ca="1">IF(OR(AND($E47&gt;INDEX($N$5:$N$23, U$28,0),$E47&lt;=INDEX($O$5:$O$23,U$28,0)),AND($D47&gt;=INDEX($N$5:$N$23, U$28,0),$D47&lt;INDEX($O$5:$O$23,U$28,0))),MIN(INDEX($O$5:$O$23,U$28,0)-$D47,$E47-$D47)-SUM($F47:T47),0)</f>
        <v>0</v>
      </c>
      <c r="V47" s="17">
        <f ca="1">IF(OR(AND($E47&gt;INDEX($N$5:$N$23, V$28,0),$E47&lt;=INDEX($O$5:$O$23,V$28,0)),AND($D47&gt;=INDEX($N$5:$N$23, V$28,0),$D47&lt;INDEX($O$5:$O$23,V$28,0))),MIN(INDEX($O$5:$O$23,V$28,0)-$D47,$E47-$D47)-SUM($F47:U47),0)</f>
        <v>0</v>
      </c>
      <c r="W47" s="17">
        <f ca="1">IF(OR(AND($E47&gt;INDEX($N$5:$N$23, W$28,0),$E47&lt;=INDEX($O$5:$O$23,W$28,0)),AND($D47&gt;=INDEX($N$5:$N$23, W$28,0),$D47&lt;INDEX($O$5:$O$23,W$28,0))),MIN(INDEX($O$5:$O$23,W$28,0)-$D47,$E47-$D47)-SUM($F47:V47),0)</f>
        <v>0</v>
      </c>
      <c r="X47" s="17">
        <f ca="1">IF(OR(AND($E47&gt;INDEX($N$5:$N$23, X$28,0),$E47&lt;=INDEX($O$5:$O$23,X$28,0)),AND($D47&gt;=INDEX($N$5:$N$23, X$28,0),$D47&lt;INDEX($O$5:$O$23,X$28,0))),MIN(INDEX($O$5:$O$23,X$28,0)-$D47,$E47-$D47)-SUM($F47:W47),0)</f>
        <v>0</v>
      </c>
    </row>
    <row r="48" spans="2:24">
      <c r="B48" s="6">
        <f t="shared" ca="1" si="7"/>
        <v>42354</v>
      </c>
      <c r="C48">
        <f ca="1">IF(OR(B48='EXAM INPUTS'!$B$6,B48='EXAM INPUTS'!$E$6,B48='EXAM INPUTS'!$H$6), 0, IFERROR(VLOOKUP(B48,'GENERAL INPUTS'!$A$26:$B$39, 2, FALSE), IF(B48&lt;'GENERAL INPUTS'!B25, VLOOKUP(VLOOKUP(WEEKDAY(B48),$AA$2:$AB$8, 2, FALSE),'GENERAL INPUTS'!$A$16:$B$22, 2, FALSE), VLOOKUP(VLOOKUP(WEEKDAY(B48),$AA$2:$AB$8, 2, FALSE),'GENERAL INPUTS'!$D$16:$E$22, 2, FALSE))))</f>
        <v>1</v>
      </c>
      <c r="D48">
        <f t="shared" ca="1" si="8"/>
        <v>36</v>
      </c>
      <c r="E48">
        <f t="shared" ca="1" si="9"/>
        <v>37</v>
      </c>
      <c r="F48">
        <f t="shared" ca="1" si="6"/>
        <v>0</v>
      </c>
      <c r="G48">
        <f ca="1">IF(OR(AND($E48&gt;INDEX($N$5:$N$23, G$28,0),$E48&lt;=INDEX($O$5:$O$23,G$28,0)),AND($D48&gt;=INDEX($N$5:$N$23, G$28,0),$D48&lt;INDEX($O$5:$O$23,G$28,0))),MIN(INDEX($O$5:$O$23,G$28,0)-$D48,$E48-$D48)-SUM($F48:F48),0)</f>
        <v>0</v>
      </c>
      <c r="H48">
        <f ca="1">IF(OR(AND($E48&gt;INDEX($N$5:$N$23, H$28,0),$E48&lt;=INDEX($O$5:$O$23,H$28,0)),AND($D48&gt;=INDEX($N$5:$N$23, H$28,0),$D48&lt;INDEX($O$5:$O$23,H$28,0))),MIN(INDEX($O$5:$O$23,H$28,0)-$D48,$E48-$D48)-SUM($F48:G48),0)</f>
        <v>1</v>
      </c>
      <c r="I48">
        <f ca="1">IF(OR(AND($E48&gt;INDEX($N$5:$N$23, I$28,0),$E48&lt;=INDEX($O$5:$O$23,I$28,0)),AND($D48&gt;=INDEX($N$5:$N$23, I$28,0),$D48&lt;INDEX($O$5:$O$23,I$28,0))),MIN(INDEX($O$5:$O$23,I$28,0)-$D48,$E48-$D48)-SUM($F48:H48),0)</f>
        <v>0</v>
      </c>
      <c r="J48">
        <f ca="1">IF(OR(AND($E48&gt;INDEX($N$5:$N$23, J$28,0),$E48&lt;=INDEX($O$5:$O$23,J$28,0)),AND($D48&gt;=INDEX($N$5:$N$23, J$28,0),$D48&lt;INDEX($O$5:$O$23,J$28,0))),MIN(INDEX($O$5:$O$23,J$28,0)-$D48,$E48-$D48)-SUM($F48:I48),0)</f>
        <v>0</v>
      </c>
      <c r="K48">
        <f ca="1">IF(OR(AND($E48&gt;INDEX($N$5:$N$23, K$28,0),$E48&lt;=INDEX($O$5:$O$23,K$28,0)),AND($D48&gt;=INDEX($N$5:$N$23, K$28,0),$D48&lt;INDEX($O$5:$O$23,K$28,0))),MIN(INDEX($O$5:$O$23,K$28,0)-$D48,$E48-$D48)-SUM($F48:J48),0)</f>
        <v>0</v>
      </c>
      <c r="L48">
        <f ca="1">IF(OR(AND($E48&gt;INDEX($N$5:$N$23, L$28,0),$E48&lt;=INDEX($O$5:$O$23,L$28,0)),AND($D48&gt;=INDEX($N$5:$N$23, L$28,0),$D48&lt;INDEX($O$5:$O$23,L$28,0))),MIN(INDEX($O$5:$O$23,L$28,0)-$D48,$E48-$D48)-SUM($F48:K48),0)</f>
        <v>0</v>
      </c>
      <c r="M48">
        <f ca="1">IF(OR(AND($E48&gt;INDEX($N$5:$N$23, M$28,0),$E48&lt;=INDEX($O$5:$O$23,M$28,0)),AND($D48&gt;=INDEX($N$5:$N$23, M$28,0),$D48&lt;INDEX($O$5:$O$23,M$28,0))),MIN(INDEX($O$5:$O$23,M$28,0)-$D48,$E48-$D48)-SUM($F48:L48),0)</f>
        <v>0</v>
      </c>
      <c r="N48">
        <f ca="1">IF(OR(AND($E48&gt;INDEX($N$5:$N$23, N$28,0),$E48&lt;=INDEX($O$5:$O$23,N$28,0)),AND($D48&gt;=INDEX($N$5:$N$23, N$28,0),$D48&lt;INDEX($O$5:$O$23,N$28,0))),MIN(INDEX($O$5:$O$23,N$28,0)-$D48,$E48-$D48)-SUM($F48:M48),0)</f>
        <v>0</v>
      </c>
      <c r="O48">
        <f ca="1">IF(OR(AND($E48&gt;INDEX($N$5:$N$23, O$28,0),$E48&lt;=INDEX($O$5:$O$23,O$28,0)),AND($D48&gt;=INDEX($N$5:$N$23, O$28,0),$D48&lt;INDEX($O$5:$O$23,O$28,0))),MIN(INDEX($O$5:$O$23,O$28,0)-$D48,$E48-$D48)-SUM($F48:N48),0)</f>
        <v>0</v>
      </c>
      <c r="P48">
        <f ca="1">IF(OR(AND($E48&gt;INDEX($N$5:$N$23, P$28,0),$E48&lt;=INDEX($O$5:$O$23,P$28,0)),AND($D48&gt;=INDEX($N$5:$N$23, P$28,0),$D48&lt;INDEX($O$5:$O$23,P$28,0))),MIN(INDEX($O$5:$O$23,P$28,0)-$D48,$E48-$D48)-SUM($F48:O48),0)</f>
        <v>0</v>
      </c>
      <c r="Q48">
        <f ca="1">IF(OR(AND($E48&gt;INDEX($N$5:$N$23, Q$28,0),$E48&lt;=INDEX($O$5:$O$23,Q$28,0)),AND($D48&gt;=INDEX($N$5:$N$23, Q$28,0),$D48&lt;INDEX($O$5:$O$23,Q$28,0))),MIN(INDEX($O$5:$O$23,Q$28,0)-$D48,$E48-$D48)-SUM($F48:P48),0)</f>
        <v>0</v>
      </c>
      <c r="R48">
        <f ca="1">IF(OR(AND($E48&gt;INDEX($N$5:$N$23, R$28,0),$E48&lt;=INDEX($O$5:$O$23,R$28,0)),AND($D48&gt;=INDEX($N$5:$N$23, R$28,0),$D48&lt;INDEX($O$5:$O$23,R$28,0))),MIN(INDEX($O$5:$O$23,R$28,0)-$D48,$E48-$D48)-SUM($F48:Q48),0)</f>
        <v>0</v>
      </c>
      <c r="S48">
        <f ca="1">IF(OR(AND($E48&gt;INDEX($N$5:$N$23, S$28,0),$E48&lt;=INDEX($O$5:$O$23,S$28,0)),AND($D48&gt;=INDEX($N$5:$N$23, S$28,0),$D48&lt;INDEX($O$5:$O$23,S$28,0))),MIN(INDEX($O$5:$O$23,S$28,0)-$D48,$E48-$D48)-SUM($F48:R48),0)</f>
        <v>0</v>
      </c>
      <c r="T48">
        <f ca="1">IF(OR(AND($E48&gt;INDEX($N$5:$N$23, T$28,0),$E48&lt;=INDEX($O$5:$O$23,T$28,0)),AND($D48&gt;=INDEX($N$5:$N$23, T$28,0),$D48&lt;INDEX($O$5:$O$23,T$28,0))),MIN(INDEX($O$5:$O$23,T$28,0)-$D48,$E48-$D48)-SUM($F48:S48),0)</f>
        <v>0</v>
      </c>
      <c r="U48">
        <f ca="1">IF(OR(AND($E48&gt;INDEX($N$5:$N$23, U$28,0),$E48&lt;=INDEX($O$5:$O$23,U$28,0)),AND($D48&gt;=INDEX($N$5:$N$23, U$28,0),$D48&lt;INDEX($O$5:$O$23,U$28,0))),MIN(INDEX($O$5:$O$23,U$28,0)-$D48,$E48-$D48)-SUM($F48:T48),0)</f>
        <v>0</v>
      </c>
      <c r="V48">
        <f ca="1">IF(OR(AND($E48&gt;INDEX($N$5:$N$23, V$28,0),$E48&lt;=INDEX($O$5:$O$23,V$28,0)),AND($D48&gt;=INDEX($N$5:$N$23, V$28,0),$D48&lt;INDEX($O$5:$O$23,V$28,0))),MIN(INDEX($O$5:$O$23,V$28,0)-$D48,$E48-$D48)-SUM($F48:U48),0)</f>
        <v>0</v>
      </c>
      <c r="W48">
        <f ca="1">IF(OR(AND($E48&gt;INDEX($N$5:$N$23, W$28,0),$E48&lt;=INDEX($O$5:$O$23,W$28,0)),AND($D48&gt;=INDEX($N$5:$N$23, W$28,0),$D48&lt;INDEX($O$5:$O$23,W$28,0))),MIN(INDEX($O$5:$O$23,W$28,0)-$D48,$E48-$D48)-SUM($F48:V48),0)</f>
        <v>0</v>
      </c>
      <c r="X48">
        <f ca="1">IF(OR(AND($E48&gt;INDEX($N$5:$N$23, X$28,0),$E48&lt;=INDEX($O$5:$O$23,X$28,0)),AND($D48&gt;=INDEX($N$5:$N$23, X$28,0),$D48&lt;INDEX($O$5:$O$23,X$28,0))),MIN(INDEX($O$5:$O$23,X$28,0)-$D48,$E48-$D48)-SUM($F48:W48),0)</f>
        <v>0</v>
      </c>
    </row>
    <row r="49" spans="2:24">
      <c r="B49" s="6">
        <f t="shared" ca="1" si="7"/>
        <v>42355</v>
      </c>
      <c r="C49">
        <f ca="1">IF(OR(B49='EXAM INPUTS'!$B$6,B49='EXAM INPUTS'!$E$6,B49='EXAM INPUTS'!$H$6), 0, IFERROR(VLOOKUP(B49,'GENERAL INPUTS'!$A$26:$B$39, 2, FALSE), IF(B49&lt;'GENERAL INPUTS'!B26, VLOOKUP(VLOOKUP(WEEKDAY(B49),$AA$2:$AB$8, 2, FALSE),'GENERAL INPUTS'!$A$16:$B$22, 2, FALSE), VLOOKUP(VLOOKUP(WEEKDAY(B49),$AA$2:$AB$8, 2, FALSE),'GENERAL INPUTS'!$D$16:$E$22, 2, FALSE))))</f>
        <v>0</v>
      </c>
      <c r="D49">
        <f t="shared" ca="1" si="8"/>
        <v>37</v>
      </c>
      <c r="E49">
        <f t="shared" ca="1" si="9"/>
        <v>37</v>
      </c>
      <c r="F49">
        <f t="shared" ca="1" si="6"/>
        <v>0</v>
      </c>
      <c r="G49">
        <f ca="1">IF(OR(AND($E49&gt;INDEX($N$5:$N$23, G$28,0),$E49&lt;=INDEX($O$5:$O$23,G$28,0)),AND($D49&gt;=INDEX($N$5:$N$23, G$28,0),$D49&lt;INDEX($O$5:$O$23,G$28,0))),MIN(INDEX($O$5:$O$23,G$28,0)-$D49,$E49-$D49)-SUM($F49:F49),0)</f>
        <v>0</v>
      </c>
      <c r="H49">
        <f ca="1">IF(OR(AND($E49&gt;INDEX($N$5:$N$23, H$28,0),$E49&lt;=INDEX($O$5:$O$23,H$28,0)),AND($D49&gt;=INDEX($N$5:$N$23, H$28,0),$D49&lt;INDEX($O$5:$O$23,H$28,0))),MIN(INDEX($O$5:$O$23,H$28,0)-$D49,$E49-$D49)-SUM($F49:G49),0)</f>
        <v>0</v>
      </c>
      <c r="I49">
        <f ca="1">IF(OR(AND($E49&gt;INDEX($N$5:$N$23, I$28,0),$E49&lt;=INDEX($O$5:$O$23,I$28,0)),AND($D49&gt;=INDEX($N$5:$N$23, I$28,0),$D49&lt;INDEX($O$5:$O$23,I$28,0))),MIN(INDEX($O$5:$O$23,I$28,0)-$D49,$E49-$D49)-SUM($F49:H49),0)</f>
        <v>0</v>
      </c>
      <c r="J49">
        <f ca="1">IF(OR(AND($E49&gt;INDEX($N$5:$N$23, J$28,0),$E49&lt;=INDEX($O$5:$O$23,J$28,0)),AND($D49&gt;=INDEX($N$5:$N$23, J$28,0),$D49&lt;INDEX($O$5:$O$23,J$28,0))),MIN(INDEX($O$5:$O$23,J$28,0)-$D49,$E49-$D49)-SUM($F49:I49),0)</f>
        <v>0</v>
      </c>
      <c r="K49">
        <f ca="1">IF(OR(AND($E49&gt;INDEX($N$5:$N$23, K$28,0),$E49&lt;=INDEX($O$5:$O$23,K$28,0)),AND($D49&gt;=INDEX($N$5:$N$23, K$28,0),$D49&lt;INDEX($O$5:$O$23,K$28,0))),MIN(INDEX($O$5:$O$23,K$28,0)-$D49,$E49-$D49)-SUM($F49:J49),0)</f>
        <v>0</v>
      </c>
      <c r="L49">
        <f ca="1">IF(OR(AND($E49&gt;INDEX($N$5:$N$23, L$28,0),$E49&lt;=INDEX($O$5:$O$23,L$28,0)),AND($D49&gt;=INDEX($N$5:$N$23, L$28,0),$D49&lt;INDEX($O$5:$O$23,L$28,0))),MIN(INDEX($O$5:$O$23,L$28,0)-$D49,$E49-$D49)-SUM($F49:K49),0)</f>
        <v>0</v>
      </c>
      <c r="M49">
        <f ca="1">IF(OR(AND($E49&gt;INDEX($N$5:$N$23, M$28,0),$E49&lt;=INDEX($O$5:$O$23,M$28,0)),AND($D49&gt;=INDEX($N$5:$N$23, M$28,0),$D49&lt;INDEX($O$5:$O$23,M$28,0))),MIN(INDEX($O$5:$O$23,M$28,0)-$D49,$E49-$D49)-SUM($F49:L49),0)</f>
        <v>0</v>
      </c>
      <c r="N49">
        <f ca="1">IF(OR(AND($E49&gt;INDEX($N$5:$N$23, N$28,0),$E49&lt;=INDEX($O$5:$O$23,N$28,0)),AND($D49&gt;=INDEX($N$5:$N$23, N$28,0),$D49&lt;INDEX($O$5:$O$23,N$28,0))),MIN(INDEX($O$5:$O$23,N$28,0)-$D49,$E49-$D49)-SUM($F49:M49),0)</f>
        <v>0</v>
      </c>
      <c r="O49">
        <f ca="1">IF(OR(AND($E49&gt;INDEX($N$5:$N$23, O$28,0),$E49&lt;=INDEX($O$5:$O$23,O$28,0)),AND($D49&gt;=INDEX($N$5:$N$23, O$28,0),$D49&lt;INDEX($O$5:$O$23,O$28,0))),MIN(INDEX($O$5:$O$23,O$28,0)-$D49,$E49-$D49)-SUM($F49:N49),0)</f>
        <v>0</v>
      </c>
      <c r="P49">
        <f ca="1">IF(OR(AND($E49&gt;INDEX($N$5:$N$23, P$28,0),$E49&lt;=INDEX($O$5:$O$23,P$28,0)),AND($D49&gt;=INDEX($N$5:$N$23, P$28,0),$D49&lt;INDEX($O$5:$O$23,P$28,0))),MIN(INDEX($O$5:$O$23,P$28,0)-$D49,$E49-$D49)-SUM($F49:O49),0)</f>
        <v>0</v>
      </c>
      <c r="Q49">
        <f ca="1">IF(OR(AND($E49&gt;INDEX($N$5:$N$23, Q$28,0),$E49&lt;=INDEX($O$5:$O$23,Q$28,0)),AND($D49&gt;=INDEX($N$5:$N$23, Q$28,0),$D49&lt;INDEX($O$5:$O$23,Q$28,0))),MIN(INDEX($O$5:$O$23,Q$28,0)-$D49,$E49-$D49)-SUM($F49:P49),0)</f>
        <v>0</v>
      </c>
      <c r="R49">
        <f ca="1">IF(OR(AND($E49&gt;INDEX($N$5:$N$23, R$28,0),$E49&lt;=INDEX($O$5:$O$23,R$28,0)),AND($D49&gt;=INDEX($N$5:$N$23, R$28,0),$D49&lt;INDEX($O$5:$O$23,R$28,0))),MIN(INDEX($O$5:$O$23,R$28,0)-$D49,$E49-$D49)-SUM($F49:Q49),0)</f>
        <v>0</v>
      </c>
      <c r="S49">
        <f ca="1">IF(OR(AND($E49&gt;INDEX($N$5:$N$23, S$28,0),$E49&lt;=INDEX($O$5:$O$23,S$28,0)),AND($D49&gt;=INDEX($N$5:$N$23, S$28,0),$D49&lt;INDEX($O$5:$O$23,S$28,0))),MIN(INDEX($O$5:$O$23,S$28,0)-$D49,$E49-$D49)-SUM($F49:R49),0)</f>
        <v>0</v>
      </c>
      <c r="T49">
        <f ca="1">IF(OR(AND($E49&gt;INDEX($N$5:$N$23, T$28,0),$E49&lt;=INDEX($O$5:$O$23,T$28,0)),AND($D49&gt;=INDEX($N$5:$N$23, T$28,0),$D49&lt;INDEX($O$5:$O$23,T$28,0))),MIN(INDEX($O$5:$O$23,T$28,0)-$D49,$E49-$D49)-SUM($F49:S49),0)</f>
        <v>0</v>
      </c>
      <c r="U49">
        <f ca="1">IF(OR(AND($E49&gt;INDEX($N$5:$N$23, U$28,0),$E49&lt;=INDEX($O$5:$O$23,U$28,0)),AND($D49&gt;=INDEX($N$5:$N$23, U$28,0),$D49&lt;INDEX($O$5:$O$23,U$28,0))),MIN(INDEX($O$5:$O$23,U$28,0)-$D49,$E49-$D49)-SUM($F49:T49),0)</f>
        <v>0</v>
      </c>
      <c r="V49">
        <f ca="1">IF(OR(AND($E49&gt;INDEX($N$5:$N$23, V$28,0),$E49&lt;=INDEX($O$5:$O$23,V$28,0)),AND($D49&gt;=INDEX($N$5:$N$23, V$28,0),$D49&lt;INDEX($O$5:$O$23,V$28,0))),MIN(INDEX($O$5:$O$23,V$28,0)-$D49,$E49-$D49)-SUM($F49:U49),0)</f>
        <v>0</v>
      </c>
      <c r="W49">
        <f ca="1">IF(OR(AND($E49&gt;INDEX($N$5:$N$23, W$28,0),$E49&lt;=INDEX($O$5:$O$23,W$28,0)),AND($D49&gt;=INDEX($N$5:$N$23, W$28,0),$D49&lt;INDEX($O$5:$O$23,W$28,0))),MIN(INDEX($O$5:$O$23,W$28,0)-$D49,$E49-$D49)-SUM($F49:V49),0)</f>
        <v>0</v>
      </c>
      <c r="X49">
        <f ca="1">IF(OR(AND($E49&gt;INDEX($N$5:$N$23, X$28,0),$E49&lt;=INDEX($O$5:$O$23,X$28,0)),AND($D49&gt;=INDEX($N$5:$N$23, X$28,0),$D49&lt;INDEX($O$5:$O$23,X$28,0))),MIN(INDEX($O$5:$O$23,X$28,0)-$D49,$E49-$D49)-SUM($F49:W49),0)</f>
        <v>0</v>
      </c>
    </row>
    <row r="50" spans="2:24">
      <c r="B50" s="6">
        <f t="shared" ca="1" si="7"/>
        <v>42356</v>
      </c>
      <c r="C50">
        <f ca="1">IF(OR(B50='EXAM INPUTS'!$B$6,B50='EXAM INPUTS'!$E$6,B50='EXAM INPUTS'!$H$6), 0, IFERROR(VLOOKUP(B50,'GENERAL INPUTS'!$A$26:$B$39, 2, FALSE), IF(B50&lt;'GENERAL INPUTS'!B27, VLOOKUP(VLOOKUP(WEEKDAY(B50),$AA$2:$AB$8, 2, FALSE),'GENERAL INPUTS'!$A$16:$B$22, 2, FALSE), VLOOKUP(VLOOKUP(WEEKDAY(B50),$AA$2:$AB$8, 2, FALSE),'GENERAL INPUTS'!$D$16:$E$22, 2, FALSE))))</f>
        <v>1</v>
      </c>
      <c r="D50">
        <f t="shared" ca="1" si="8"/>
        <v>37</v>
      </c>
      <c r="E50">
        <f t="shared" ca="1" si="9"/>
        <v>38</v>
      </c>
      <c r="F50">
        <f t="shared" ca="1" si="6"/>
        <v>0</v>
      </c>
      <c r="G50">
        <f ca="1">IF(OR(AND($E50&gt;INDEX($N$5:$N$23, G$28,0),$E50&lt;=INDEX($O$5:$O$23,G$28,0)),AND($D50&gt;=INDEX($N$5:$N$23, G$28,0),$D50&lt;INDEX($O$5:$O$23,G$28,0))),MIN(INDEX($O$5:$O$23,G$28,0)-$D50,$E50-$D50)-SUM($F50:F50),0)</f>
        <v>0</v>
      </c>
      <c r="H50">
        <f ca="1">IF(OR(AND($E50&gt;INDEX($N$5:$N$23, H$28,0),$E50&lt;=INDEX($O$5:$O$23,H$28,0)),AND($D50&gt;=INDEX($N$5:$N$23, H$28,0),$D50&lt;INDEX($O$5:$O$23,H$28,0))),MIN(INDEX($O$5:$O$23,H$28,0)-$D50,$E50-$D50)-SUM($F50:G50),0)</f>
        <v>1</v>
      </c>
      <c r="I50">
        <f ca="1">IF(OR(AND($E50&gt;INDEX($N$5:$N$23, I$28,0),$E50&lt;=INDEX($O$5:$O$23,I$28,0)),AND($D50&gt;=INDEX($N$5:$N$23, I$28,0),$D50&lt;INDEX($O$5:$O$23,I$28,0))),MIN(INDEX($O$5:$O$23,I$28,0)-$D50,$E50-$D50)-SUM($F50:H50),0)</f>
        <v>0</v>
      </c>
      <c r="J50">
        <f ca="1">IF(OR(AND($E50&gt;INDEX($N$5:$N$23, J$28,0),$E50&lt;=INDEX($O$5:$O$23,J$28,0)),AND($D50&gt;=INDEX($N$5:$N$23, J$28,0),$D50&lt;INDEX($O$5:$O$23,J$28,0))),MIN(INDEX($O$5:$O$23,J$28,0)-$D50,$E50-$D50)-SUM($F50:I50),0)</f>
        <v>0</v>
      </c>
      <c r="K50">
        <f ca="1">IF(OR(AND($E50&gt;INDEX($N$5:$N$23, K$28,0),$E50&lt;=INDEX($O$5:$O$23,K$28,0)),AND($D50&gt;=INDEX($N$5:$N$23, K$28,0),$D50&lt;INDEX($O$5:$O$23,K$28,0))),MIN(INDEX($O$5:$O$23,K$28,0)-$D50,$E50-$D50)-SUM($F50:J50),0)</f>
        <v>0</v>
      </c>
      <c r="L50">
        <f ca="1">IF(OR(AND($E50&gt;INDEX($N$5:$N$23, L$28,0),$E50&lt;=INDEX($O$5:$O$23,L$28,0)),AND($D50&gt;=INDEX($N$5:$N$23, L$28,0),$D50&lt;INDEX($O$5:$O$23,L$28,0))),MIN(INDEX($O$5:$O$23,L$28,0)-$D50,$E50-$D50)-SUM($F50:K50),0)</f>
        <v>0</v>
      </c>
      <c r="M50">
        <f ca="1">IF(OR(AND($E50&gt;INDEX($N$5:$N$23, M$28,0),$E50&lt;=INDEX($O$5:$O$23,M$28,0)),AND($D50&gt;=INDEX($N$5:$N$23, M$28,0),$D50&lt;INDEX($O$5:$O$23,M$28,0))),MIN(INDEX($O$5:$O$23,M$28,0)-$D50,$E50-$D50)-SUM($F50:L50),0)</f>
        <v>0</v>
      </c>
      <c r="N50">
        <f ca="1">IF(OR(AND($E50&gt;INDEX($N$5:$N$23, N$28,0),$E50&lt;=INDEX($O$5:$O$23,N$28,0)),AND($D50&gt;=INDEX($N$5:$N$23, N$28,0),$D50&lt;INDEX($O$5:$O$23,N$28,0))),MIN(INDEX($O$5:$O$23,N$28,0)-$D50,$E50-$D50)-SUM($F50:M50),0)</f>
        <v>0</v>
      </c>
      <c r="O50">
        <f ca="1">IF(OR(AND($E50&gt;INDEX($N$5:$N$23, O$28,0),$E50&lt;=INDEX($O$5:$O$23,O$28,0)),AND($D50&gt;=INDEX($N$5:$N$23, O$28,0),$D50&lt;INDEX($O$5:$O$23,O$28,0))),MIN(INDEX($O$5:$O$23,O$28,0)-$D50,$E50-$D50)-SUM($F50:N50),0)</f>
        <v>0</v>
      </c>
      <c r="P50">
        <f ca="1">IF(OR(AND($E50&gt;INDEX($N$5:$N$23, P$28,0),$E50&lt;=INDEX($O$5:$O$23,P$28,0)),AND($D50&gt;=INDEX($N$5:$N$23, P$28,0),$D50&lt;INDEX($O$5:$O$23,P$28,0))),MIN(INDEX($O$5:$O$23,P$28,0)-$D50,$E50-$D50)-SUM($F50:O50),0)</f>
        <v>0</v>
      </c>
      <c r="Q50">
        <f ca="1">IF(OR(AND($E50&gt;INDEX($N$5:$N$23, Q$28,0),$E50&lt;=INDEX($O$5:$O$23,Q$28,0)),AND($D50&gt;=INDEX($N$5:$N$23, Q$28,0),$D50&lt;INDEX($O$5:$O$23,Q$28,0))),MIN(INDEX($O$5:$O$23,Q$28,0)-$D50,$E50-$D50)-SUM($F50:P50),0)</f>
        <v>0</v>
      </c>
      <c r="R50">
        <f ca="1">IF(OR(AND($E50&gt;INDEX($N$5:$N$23, R$28,0),$E50&lt;=INDEX($O$5:$O$23,R$28,0)),AND($D50&gt;=INDEX($N$5:$N$23, R$28,0),$D50&lt;INDEX($O$5:$O$23,R$28,0))),MIN(INDEX($O$5:$O$23,R$28,0)-$D50,$E50-$D50)-SUM($F50:Q50),0)</f>
        <v>0</v>
      </c>
      <c r="S50">
        <f ca="1">IF(OR(AND($E50&gt;INDEX($N$5:$N$23, S$28,0),$E50&lt;=INDEX($O$5:$O$23,S$28,0)),AND($D50&gt;=INDEX($N$5:$N$23, S$28,0),$D50&lt;INDEX($O$5:$O$23,S$28,0))),MIN(INDEX($O$5:$O$23,S$28,0)-$D50,$E50-$D50)-SUM($F50:R50),0)</f>
        <v>0</v>
      </c>
      <c r="T50">
        <f ca="1">IF(OR(AND($E50&gt;INDEX($N$5:$N$23, T$28,0),$E50&lt;=INDEX($O$5:$O$23,T$28,0)),AND($D50&gt;=INDEX($N$5:$N$23, T$28,0),$D50&lt;INDEX($O$5:$O$23,T$28,0))),MIN(INDEX($O$5:$O$23,T$28,0)-$D50,$E50-$D50)-SUM($F50:S50),0)</f>
        <v>0</v>
      </c>
      <c r="U50">
        <f ca="1">IF(OR(AND($E50&gt;INDEX($N$5:$N$23, U$28,0),$E50&lt;=INDEX($O$5:$O$23,U$28,0)),AND($D50&gt;=INDEX($N$5:$N$23, U$28,0),$D50&lt;INDEX($O$5:$O$23,U$28,0))),MIN(INDEX($O$5:$O$23,U$28,0)-$D50,$E50-$D50)-SUM($F50:T50),0)</f>
        <v>0</v>
      </c>
      <c r="V50">
        <f ca="1">IF(OR(AND($E50&gt;INDEX($N$5:$N$23, V$28,0),$E50&lt;=INDEX($O$5:$O$23,V$28,0)),AND($D50&gt;=INDEX($N$5:$N$23, V$28,0),$D50&lt;INDEX($O$5:$O$23,V$28,0))),MIN(INDEX($O$5:$O$23,V$28,0)-$D50,$E50-$D50)-SUM($F50:U50),0)</f>
        <v>0</v>
      </c>
      <c r="W50">
        <f ca="1">IF(OR(AND($E50&gt;INDEX($N$5:$N$23, W$28,0),$E50&lt;=INDEX($O$5:$O$23,W$28,0)),AND($D50&gt;=INDEX($N$5:$N$23, W$28,0),$D50&lt;INDEX($O$5:$O$23,W$28,0))),MIN(INDEX($O$5:$O$23,W$28,0)-$D50,$E50-$D50)-SUM($F50:V50),0)</f>
        <v>0</v>
      </c>
      <c r="X50">
        <f ca="1">IF(OR(AND($E50&gt;INDEX($N$5:$N$23, X$28,0),$E50&lt;=INDEX($O$5:$O$23,X$28,0)),AND($D50&gt;=INDEX($N$5:$N$23, X$28,0),$D50&lt;INDEX($O$5:$O$23,X$28,0))),MIN(INDEX($O$5:$O$23,X$28,0)-$D50,$E50-$D50)-SUM($F50:W50),0)</f>
        <v>0</v>
      </c>
    </row>
    <row r="51" spans="2:24">
      <c r="B51" s="6">
        <f t="shared" ca="1" si="7"/>
        <v>42357</v>
      </c>
      <c r="C51">
        <f ca="1">IF(OR(B51='EXAM INPUTS'!$B$6,B51='EXAM INPUTS'!$E$6,B51='EXAM INPUTS'!$H$6), 0, IFERROR(VLOOKUP(B51,'GENERAL INPUTS'!$A$26:$B$39, 2, FALSE), IF(B51&lt;'GENERAL INPUTS'!B28, VLOOKUP(VLOOKUP(WEEKDAY(B51),$AA$2:$AB$8, 2, FALSE),'GENERAL INPUTS'!$A$16:$B$22, 2, FALSE), VLOOKUP(VLOOKUP(WEEKDAY(B51),$AA$2:$AB$8, 2, FALSE),'GENERAL INPUTS'!$D$16:$E$22, 2, FALSE))))</f>
        <v>5</v>
      </c>
      <c r="D51">
        <f t="shared" ca="1" si="8"/>
        <v>38</v>
      </c>
      <c r="E51">
        <f t="shared" ca="1" si="9"/>
        <v>43</v>
      </c>
      <c r="F51">
        <f t="shared" ca="1" si="6"/>
        <v>0</v>
      </c>
      <c r="G51">
        <f ca="1">IF(OR(AND($E51&gt;INDEX($N$5:$N$23, G$28,0),$E51&lt;=INDEX($O$5:$O$23,G$28,0)),AND($D51&gt;=INDEX($N$5:$N$23, G$28,0),$D51&lt;INDEX($O$5:$O$23,G$28,0))),MIN(INDEX($O$5:$O$23,G$28,0)-$D51,$E51-$D51)-SUM($F51:F51),0)</f>
        <v>0</v>
      </c>
      <c r="H51">
        <f ca="1">IF(OR(AND($E51&gt;INDEX($N$5:$N$23, H$28,0),$E51&lt;=INDEX($O$5:$O$23,H$28,0)),AND($D51&gt;=INDEX($N$5:$N$23, H$28,0),$D51&lt;INDEX($O$5:$O$23,H$28,0))),MIN(INDEX($O$5:$O$23,H$28,0)-$D51,$E51-$D51)-SUM($F51:G51),0)</f>
        <v>5</v>
      </c>
      <c r="I51">
        <f ca="1">IF(OR(AND($E51&gt;INDEX($N$5:$N$23, I$28,0),$E51&lt;=INDEX($O$5:$O$23,I$28,0)),AND($D51&gt;=INDEX($N$5:$N$23, I$28,0),$D51&lt;INDEX($O$5:$O$23,I$28,0))),MIN(INDEX($O$5:$O$23,I$28,0)-$D51,$E51-$D51)-SUM($F51:H51),0)</f>
        <v>0</v>
      </c>
      <c r="J51">
        <f ca="1">IF(OR(AND($E51&gt;INDEX($N$5:$N$23, J$28,0),$E51&lt;=INDEX($O$5:$O$23,J$28,0)),AND($D51&gt;=INDEX($N$5:$N$23, J$28,0),$D51&lt;INDEX($O$5:$O$23,J$28,0))),MIN(INDEX($O$5:$O$23,J$28,0)-$D51,$E51-$D51)-SUM($F51:I51),0)</f>
        <v>0</v>
      </c>
      <c r="K51">
        <f ca="1">IF(OR(AND($E51&gt;INDEX($N$5:$N$23, K$28,0),$E51&lt;=INDEX($O$5:$O$23,K$28,0)),AND($D51&gt;=INDEX($N$5:$N$23, K$28,0),$D51&lt;INDEX($O$5:$O$23,K$28,0))),MIN(INDEX($O$5:$O$23,K$28,0)-$D51,$E51-$D51)-SUM($F51:J51),0)</f>
        <v>0</v>
      </c>
      <c r="L51">
        <f ca="1">IF(OR(AND($E51&gt;INDEX($N$5:$N$23, L$28,0),$E51&lt;=INDEX($O$5:$O$23,L$28,0)),AND($D51&gt;=INDEX($N$5:$N$23, L$28,0),$D51&lt;INDEX($O$5:$O$23,L$28,0))),MIN(INDEX($O$5:$O$23,L$28,0)-$D51,$E51-$D51)-SUM($F51:K51),0)</f>
        <v>0</v>
      </c>
      <c r="M51">
        <f ca="1">IF(OR(AND($E51&gt;INDEX($N$5:$N$23, M$28,0),$E51&lt;=INDEX($O$5:$O$23,M$28,0)),AND($D51&gt;=INDEX($N$5:$N$23, M$28,0),$D51&lt;INDEX($O$5:$O$23,M$28,0))),MIN(INDEX($O$5:$O$23,M$28,0)-$D51,$E51-$D51)-SUM($F51:L51),0)</f>
        <v>0</v>
      </c>
      <c r="N51">
        <f ca="1">IF(OR(AND($E51&gt;INDEX($N$5:$N$23, N$28,0),$E51&lt;=INDEX($O$5:$O$23,N$28,0)),AND($D51&gt;=INDEX($N$5:$N$23, N$28,0),$D51&lt;INDEX($O$5:$O$23,N$28,0))),MIN(INDEX($O$5:$O$23,N$28,0)-$D51,$E51-$D51)-SUM($F51:M51),0)</f>
        <v>0</v>
      </c>
      <c r="O51">
        <f ca="1">IF(OR(AND($E51&gt;INDEX($N$5:$N$23, O$28,0),$E51&lt;=INDEX($O$5:$O$23,O$28,0)),AND($D51&gt;=INDEX($N$5:$N$23, O$28,0),$D51&lt;INDEX($O$5:$O$23,O$28,0))),MIN(INDEX($O$5:$O$23,O$28,0)-$D51,$E51-$D51)-SUM($F51:N51),0)</f>
        <v>0</v>
      </c>
      <c r="P51">
        <f ca="1">IF(OR(AND($E51&gt;INDEX($N$5:$N$23, P$28,0),$E51&lt;=INDEX($O$5:$O$23,P$28,0)),AND($D51&gt;=INDEX($N$5:$N$23, P$28,0),$D51&lt;INDEX($O$5:$O$23,P$28,0))),MIN(INDEX($O$5:$O$23,P$28,0)-$D51,$E51-$D51)-SUM($F51:O51),0)</f>
        <v>0</v>
      </c>
      <c r="Q51">
        <f ca="1">IF(OR(AND($E51&gt;INDEX($N$5:$N$23, Q$28,0),$E51&lt;=INDEX($O$5:$O$23,Q$28,0)),AND($D51&gt;=INDEX($N$5:$N$23, Q$28,0),$D51&lt;INDEX($O$5:$O$23,Q$28,0))),MIN(INDEX($O$5:$O$23,Q$28,0)-$D51,$E51-$D51)-SUM($F51:P51),0)</f>
        <v>0</v>
      </c>
      <c r="R51">
        <f ca="1">IF(OR(AND($E51&gt;INDEX($N$5:$N$23, R$28,0),$E51&lt;=INDEX($O$5:$O$23,R$28,0)),AND($D51&gt;=INDEX($N$5:$N$23, R$28,0),$D51&lt;INDEX($O$5:$O$23,R$28,0))),MIN(INDEX($O$5:$O$23,R$28,0)-$D51,$E51-$D51)-SUM($F51:Q51),0)</f>
        <v>0</v>
      </c>
      <c r="S51">
        <f ca="1">IF(OR(AND($E51&gt;INDEX($N$5:$N$23, S$28,0),$E51&lt;=INDEX($O$5:$O$23,S$28,0)),AND($D51&gt;=INDEX($N$5:$N$23, S$28,0),$D51&lt;INDEX($O$5:$O$23,S$28,0))),MIN(INDEX($O$5:$O$23,S$28,0)-$D51,$E51-$D51)-SUM($F51:R51),0)</f>
        <v>0</v>
      </c>
      <c r="T51">
        <f ca="1">IF(OR(AND($E51&gt;INDEX($N$5:$N$23, T$28,0),$E51&lt;=INDEX($O$5:$O$23,T$28,0)),AND($D51&gt;=INDEX($N$5:$N$23, T$28,0),$D51&lt;INDEX($O$5:$O$23,T$28,0))),MIN(INDEX($O$5:$O$23,T$28,0)-$D51,$E51-$D51)-SUM($F51:S51),0)</f>
        <v>0</v>
      </c>
      <c r="U51">
        <f ca="1">IF(OR(AND($E51&gt;INDEX($N$5:$N$23, U$28,0),$E51&lt;=INDEX($O$5:$O$23,U$28,0)),AND($D51&gt;=INDEX($N$5:$N$23, U$28,0),$D51&lt;INDEX($O$5:$O$23,U$28,0))),MIN(INDEX($O$5:$O$23,U$28,0)-$D51,$E51-$D51)-SUM($F51:T51),0)</f>
        <v>0</v>
      </c>
      <c r="V51">
        <f ca="1">IF(OR(AND($E51&gt;INDEX($N$5:$N$23, V$28,0),$E51&lt;=INDEX($O$5:$O$23,V$28,0)),AND($D51&gt;=INDEX($N$5:$N$23, V$28,0),$D51&lt;INDEX($O$5:$O$23,V$28,0))),MIN(INDEX($O$5:$O$23,V$28,0)-$D51,$E51-$D51)-SUM($F51:U51),0)</f>
        <v>0</v>
      </c>
      <c r="W51">
        <f ca="1">IF(OR(AND($E51&gt;INDEX($N$5:$N$23, W$28,0),$E51&lt;=INDEX($O$5:$O$23,W$28,0)),AND($D51&gt;=INDEX($N$5:$N$23, W$28,0),$D51&lt;INDEX($O$5:$O$23,W$28,0))),MIN(INDEX($O$5:$O$23,W$28,0)-$D51,$E51-$D51)-SUM($F51:V51),0)</f>
        <v>0</v>
      </c>
      <c r="X51">
        <f ca="1">IF(OR(AND($E51&gt;INDEX($N$5:$N$23, X$28,0),$E51&lt;=INDEX($O$5:$O$23,X$28,0)),AND($D51&gt;=INDEX($N$5:$N$23, X$28,0),$D51&lt;INDEX($O$5:$O$23,X$28,0))),MIN(INDEX($O$5:$O$23,X$28,0)-$D51,$E51-$D51)-SUM($F51:W51),0)</f>
        <v>0</v>
      </c>
    </row>
    <row r="52" spans="2:24">
      <c r="B52" s="6">
        <f t="shared" ca="1" si="7"/>
        <v>42358</v>
      </c>
      <c r="C52">
        <f ca="1">IF(OR(B52='EXAM INPUTS'!$B$6,B52='EXAM INPUTS'!$E$6,B52='EXAM INPUTS'!$H$6), 0, IFERROR(VLOOKUP(B52,'GENERAL INPUTS'!$A$26:$B$39, 2, FALSE), IF(B52&lt;'GENERAL INPUTS'!B29, VLOOKUP(VLOOKUP(WEEKDAY(B52),$AA$2:$AB$8, 2, FALSE),'GENERAL INPUTS'!$A$16:$B$22, 2, FALSE), VLOOKUP(VLOOKUP(WEEKDAY(B52),$AA$2:$AB$8, 2, FALSE),'GENERAL INPUTS'!$D$16:$E$22, 2, FALSE))))</f>
        <v>5</v>
      </c>
      <c r="D52">
        <f t="shared" ca="1" si="8"/>
        <v>43</v>
      </c>
      <c r="E52">
        <f t="shared" ca="1" si="9"/>
        <v>48</v>
      </c>
      <c r="F52">
        <f t="shared" ca="1" si="6"/>
        <v>0</v>
      </c>
      <c r="G52">
        <f ca="1">IF(OR(AND($E52&gt;INDEX($N$5:$N$23, G$28,0),$E52&lt;=INDEX($O$5:$O$23,G$28,0)),AND($D52&gt;=INDEX($N$5:$N$23, G$28,0),$D52&lt;INDEX($O$5:$O$23,G$28,0))),MIN(INDEX($O$5:$O$23,G$28,0)-$D52,$E52-$D52)-SUM($F52:F52),0)</f>
        <v>0</v>
      </c>
      <c r="H52">
        <f ca="1">IF(OR(AND($E52&gt;INDEX($N$5:$N$23, H$28,0),$E52&lt;=INDEX($O$5:$O$23,H$28,0)),AND($D52&gt;=INDEX($N$5:$N$23, H$28,0),$D52&lt;INDEX($O$5:$O$23,H$28,0))),MIN(INDEX($O$5:$O$23,H$28,0)-$D52,$E52-$D52)-SUM($F52:G52),0)</f>
        <v>1</v>
      </c>
      <c r="I52">
        <f ca="1">IF(OR(AND($E52&gt;INDEX($N$5:$N$23, I$28,0),$E52&lt;=INDEX($O$5:$O$23,I$28,0)),AND($D52&gt;=INDEX($N$5:$N$23, I$28,0),$D52&lt;INDEX($O$5:$O$23,I$28,0))),MIN(INDEX($O$5:$O$23,I$28,0)-$D52,$E52-$D52)-SUM($F52:H52),0)</f>
        <v>4</v>
      </c>
      <c r="J52">
        <f ca="1">IF(OR(AND($E52&gt;INDEX($N$5:$N$23, J$28,0),$E52&lt;=INDEX($O$5:$O$23,J$28,0)),AND($D52&gt;=INDEX($N$5:$N$23, J$28,0),$D52&lt;INDEX($O$5:$O$23,J$28,0))),MIN(INDEX($O$5:$O$23,J$28,0)-$D52,$E52-$D52)-SUM($F52:I52),0)</f>
        <v>0</v>
      </c>
      <c r="K52">
        <f ca="1">IF(OR(AND($E52&gt;INDEX($N$5:$N$23, K$28,0),$E52&lt;=INDEX($O$5:$O$23,K$28,0)),AND($D52&gt;=INDEX($N$5:$N$23, K$28,0),$D52&lt;INDEX($O$5:$O$23,K$28,0))),MIN(INDEX($O$5:$O$23,K$28,0)-$D52,$E52-$D52)-SUM($F52:J52),0)</f>
        <v>0</v>
      </c>
      <c r="L52">
        <f ca="1">IF(OR(AND($E52&gt;INDEX($N$5:$N$23, L$28,0),$E52&lt;=INDEX($O$5:$O$23,L$28,0)),AND($D52&gt;=INDEX($N$5:$N$23, L$28,0),$D52&lt;INDEX($O$5:$O$23,L$28,0))),MIN(INDEX($O$5:$O$23,L$28,0)-$D52,$E52-$D52)-SUM($F52:K52),0)</f>
        <v>0</v>
      </c>
      <c r="M52">
        <f ca="1">IF(OR(AND($E52&gt;INDEX($N$5:$N$23, M$28,0),$E52&lt;=INDEX($O$5:$O$23,M$28,0)),AND($D52&gt;=INDEX($N$5:$N$23, M$28,0),$D52&lt;INDEX($O$5:$O$23,M$28,0))),MIN(INDEX($O$5:$O$23,M$28,0)-$D52,$E52-$D52)-SUM($F52:L52),0)</f>
        <v>0</v>
      </c>
      <c r="N52">
        <f ca="1">IF(OR(AND($E52&gt;INDEX($N$5:$N$23, N$28,0),$E52&lt;=INDEX($O$5:$O$23,N$28,0)),AND($D52&gt;=INDEX($N$5:$N$23, N$28,0),$D52&lt;INDEX($O$5:$O$23,N$28,0))),MIN(INDEX($O$5:$O$23,N$28,0)-$D52,$E52-$D52)-SUM($F52:M52),0)</f>
        <v>0</v>
      </c>
      <c r="O52">
        <f ca="1">IF(OR(AND($E52&gt;INDEX($N$5:$N$23, O$28,0),$E52&lt;=INDEX($O$5:$O$23,O$28,0)),AND($D52&gt;=INDEX($N$5:$N$23, O$28,0),$D52&lt;INDEX($O$5:$O$23,O$28,0))),MIN(INDEX($O$5:$O$23,O$28,0)-$D52,$E52-$D52)-SUM($F52:N52),0)</f>
        <v>0</v>
      </c>
      <c r="P52">
        <f ca="1">IF(OR(AND($E52&gt;INDEX($N$5:$N$23, P$28,0),$E52&lt;=INDEX($O$5:$O$23,P$28,0)),AND($D52&gt;=INDEX($N$5:$N$23, P$28,0),$D52&lt;INDEX($O$5:$O$23,P$28,0))),MIN(INDEX($O$5:$O$23,P$28,0)-$D52,$E52-$D52)-SUM($F52:O52),0)</f>
        <v>0</v>
      </c>
      <c r="Q52">
        <f ca="1">IF(OR(AND($E52&gt;INDEX($N$5:$N$23, Q$28,0),$E52&lt;=INDEX($O$5:$O$23,Q$28,0)),AND($D52&gt;=INDEX($N$5:$N$23, Q$28,0),$D52&lt;INDEX($O$5:$O$23,Q$28,0))),MIN(INDEX($O$5:$O$23,Q$28,0)-$D52,$E52-$D52)-SUM($F52:P52),0)</f>
        <v>0</v>
      </c>
      <c r="R52">
        <f ca="1">IF(OR(AND($E52&gt;INDEX($N$5:$N$23, R$28,0),$E52&lt;=INDEX($O$5:$O$23,R$28,0)),AND($D52&gt;=INDEX($N$5:$N$23, R$28,0),$D52&lt;INDEX($O$5:$O$23,R$28,0))),MIN(INDEX($O$5:$O$23,R$28,0)-$D52,$E52-$D52)-SUM($F52:Q52),0)</f>
        <v>0</v>
      </c>
      <c r="S52">
        <f ca="1">IF(OR(AND($E52&gt;INDEX($N$5:$N$23, S$28,0),$E52&lt;=INDEX($O$5:$O$23,S$28,0)),AND($D52&gt;=INDEX($N$5:$N$23, S$28,0),$D52&lt;INDEX($O$5:$O$23,S$28,0))),MIN(INDEX($O$5:$O$23,S$28,0)-$D52,$E52-$D52)-SUM($F52:R52),0)</f>
        <v>0</v>
      </c>
      <c r="T52">
        <f ca="1">IF(OR(AND($E52&gt;INDEX($N$5:$N$23, T$28,0),$E52&lt;=INDEX($O$5:$O$23,T$28,0)),AND($D52&gt;=INDEX($N$5:$N$23, T$28,0),$D52&lt;INDEX($O$5:$O$23,T$28,0))),MIN(INDEX($O$5:$O$23,T$28,0)-$D52,$E52-$D52)-SUM($F52:S52),0)</f>
        <v>0</v>
      </c>
      <c r="U52">
        <f ca="1">IF(OR(AND($E52&gt;INDEX($N$5:$N$23, U$28,0),$E52&lt;=INDEX($O$5:$O$23,U$28,0)),AND($D52&gt;=INDEX($N$5:$N$23, U$28,0),$D52&lt;INDEX($O$5:$O$23,U$28,0))),MIN(INDEX($O$5:$O$23,U$28,0)-$D52,$E52-$D52)-SUM($F52:T52),0)</f>
        <v>0</v>
      </c>
      <c r="V52">
        <f ca="1">IF(OR(AND($E52&gt;INDEX($N$5:$N$23, V$28,0),$E52&lt;=INDEX($O$5:$O$23,V$28,0)),AND($D52&gt;=INDEX($N$5:$N$23, V$28,0),$D52&lt;INDEX($O$5:$O$23,V$28,0))),MIN(INDEX($O$5:$O$23,V$28,0)-$D52,$E52-$D52)-SUM($F52:U52),0)</f>
        <v>0</v>
      </c>
      <c r="W52">
        <f ca="1">IF(OR(AND($E52&gt;INDEX($N$5:$N$23, W$28,0),$E52&lt;=INDEX($O$5:$O$23,W$28,0)),AND($D52&gt;=INDEX($N$5:$N$23, W$28,0),$D52&lt;INDEX($O$5:$O$23,W$28,0))),MIN(INDEX($O$5:$O$23,W$28,0)-$D52,$E52-$D52)-SUM($F52:V52),0)</f>
        <v>0</v>
      </c>
      <c r="X52">
        <f ca="1">IF(OR(AND($E52&gt;INDEX($N$5:$N$23, X$28,0),$E52&lt;=INDEX($O$5:$O$23,X$28,0)),AND($D52&gt;=INDEX($N$5:$N$23, X$28,0),$D52&lt;INDEX($O$5:$O$23,X$28,0))),MIN(INDEX($O$5:$O$23,X$28,0)-$D52,$E52-$D52)-SUM($F52:W52),0)</f>
        <v>0</v>
      </c>
    </row>
    <row r="53" spans="2:24">
      <c r="B53" s="6">
        <f t="shared" ca="1" si="7"/>
        <v>42359</v>
      </c>
      <c r="C53">
        <f ca="1">IF(OR(B53='EXAM INPUTS'!$B$6,B53='EXAM INPUTS'!$E$6,B53='EXAM INPUTS'!$H$6), 0, IFERROR(VLOOKUP(B53,'GENERAL INPUTS'!$A$26:$B$39, 2, FALSE), IF(B53&lt;'GENERAL INPUTS'!B30, VLOOKUP(VLOOKUP(WEEKDAY(B53),$AA$2:$AB$8, 2, FALSE),'GENERAL INPUTS'!$A$16:$B$22, 2, FALSE), VLOOKUP(VLOOKUP(WEEKDAY(B53),$AA$2:$AB$8, 2, FALSE),'GENERAL INPUTS'!$D$16:$E$22, 2, FALSE))))</f>
        <v>0</v>
      </c>
      <c r="D53">
        <f t="shared" ca="1" si="8"/>
        <v>48</v>
      </c>
      <c r="E53">
        <f t="shared" ca="1" si="9"/>
        <v>48</v>
      </c>
      <c r="F53">
        <f t="shared" ca="1" si="6"/>
        <v>0</v>
      </c>
      <c r="G53">
        <f ca="1">IF(OR(AND($E53&gt;INDEX($N$5:$N$23, G$28,0),$E53&lt;=INDEX($O$5:$O$23,G$28,0)),AND($D53&gt;=INDEX($N$5:$N$23, G$28,0),$D53&lt;INDEX($O$5:$O$23,G$28,0))),MIN(INDEX($O$5:$O$23,G$28,0)-$D53,$E53-$D53)-SUM($F53:F53),0)</f>
        <v>0</v>
      </c>
      <c r="H53">
        <f ca="1">IF(OR(AND($E53&gt;INDEX($N$5:$N$23, H$28,0),$E53&lt;=INDEX($O$5:$O$23,H$28,0)),AND($D53&gt;=INDEX($N$5:$N$23, H$28,0),$D53&lt;INDEX($O$5:$O$23,H$28,0))),MIN(INDEX($O$5:$O$23,H$28,0)-$D53,$E53-$D53)-SUM($F53:G53),0)</f>
        <v>0</v>
      </c>
      <c r="I53">
        <f ca="1">IF(OR(AND($E53&gt;INDEX($N$5:$N$23, I$28,0),$E53&lt;=INDEX($O$5:$O$23,I$28,0)),AND($D53&gt;=INDEX($N$5:$N$23, I$28,0),$D53&lt;INDEX($O$5:$O$23,I$28,0))),MIN(INDEX($O$5:$O$23,I$28,0)-$D53,$E53-$D53)-SUM($F53:H53),0)</f>
        <v>0</v>
      </c>
      <c r="J53">
        <f ca="1">IF(OR(AND($E53&gt;INDEX($N$5:$N$23, J$28,0),$E53&lt;=INDEX($O$5:$O$23,J$28,0)),AND($D53&gt;=INDEX($N$5:$N$23, J$28,0),$D53&lt;INDEX($O$5:$O$23,J$28,0))),MIN(INDEX($O$5:$O$23,J$28,0)-$D53,$E53-$D53)-SUM($F53:I53),0)</f>
        <v>0</v>
      </c>
      <c r="K53">
        <f ca="1">IF(OR(AND($E53&gt;INDEX($N$5:$N$23, K$28,0),$E53&lt;=INDEX($O$5:$O$23,K$28,0)),AND($D53&gt;=INDEX($N$5:$N$23, K$28,0),$D53&lt;INDEX($O$5:$O$23,K$28,0))),MIN(INDEX($O$5:$O$23,K$28,0)-$D53,$E53-$D53)-SUM($F53:J53),0)</f>
        <v>0</v>
      </c>
      <c r="L53">
        <f ca="1">IF(OR(AND($E53&gt;INDEX($N$5:$N$23, L$28,0),$E53&lt;=INDEX($O$5:$O$23,L$28,0)),AND($D53&gt;=INDEX($N$5:$N$23, L$28,0),$D53&lt;INDEX($O$5:$O$23,L$28,0))),MIN(INDEX($O$5:$O$23,L$28,0)-$D53,$E53-$D53)-SUM($F53:K53),0)</f>
        <v>0</v>
      </c>
      <c r="M53">
        <f ca="1">IF(OR(AND($E53&gt;INDEX($N$5:$N$23, M$28,0),$E53&lt;=INDEX($O$5:$O$23,M$28,0)),AND($D53&gt;=INDEX($N$5:$N$23, M$28,0),$D53&lt;INDEX($O$5:$O$23,M$28,0))),MIN(INDEX($O$5:$O$23,M$28,0)-$D53,$E53-$D53)-SUM($F53:L53),0)</f>
        <v>0</v>
      </c>
      <c r="N53">
        <f ca="1">IF(OR(AND($E53&gt;INDEX($N$5:$N$23, N$28,0),$E53&lt;=INDEX($O$5:$O$23,N$28,0)),AND($D53&gt;=INDEX($N$5:$N$23, N$28,0),$D53&lt;INDEX($O$5:$O$23,N$28,0))),MIN(INDEX($O$5:$O$23,N$28,0)-$D53,$E53-$D53)-SUM($F53:M53),0)</f>
        <v>0</v>
      </c>
      <c r="O53">
        <f ca="1">IF(OR(AND($E53&gt;INDEX($N$5:$N$23, O$28,0),$E53&lt;=INDEX($O$5:$O$23,O$28,0)),AND($D53&gt;=INDEX($N$5:$N$23, O$28,0),$D53&lt;INDEX($O$5:$O$23,O$28,0))),MIN(INDEX($O$5:$O$23,O$28,0)-$D53,$E53-$D53)-SUM($F53:N53),0)</f>
        <v>0</v>
      </c>
      <c r="P53">
        <f ca="1">IF(OR(AND($E53&gt;INDEX($N$5:$N$23, P$28,0),$E53&lt;=INDEX($O$5:$O$23,P$28,0)),AND($D53&gt;=INDEX($N$5:$N$23, P$28,0),$D53&lt;INDEX($O$5:$O$23,P$28,0))),MIN(INDEX($O$5:$O$23,P$28,0)-$D53,$E53-$D53)-SUM($F53:O53),0)</f>
        <v>0</v>
      </c>
      <c r="Q53">
        <f ca="1">IF(OR(AND($E53&gt;INDEX($N$5:$N$23, Q$28,0),$E53&lt;=INDEX($O$5:$O$23,Q$28,0)),AND($D53&gt;=INDEX($N$5:$N$23, Q$28,0),$D53&lt;INDEX($O$5:$O$23,Q$28,0))),MIN(INDEX($O$5:$O$23,Q$28,0)-$D53,$E53-$D53)-SUM($F53:P53),0)</f>
        <v>0</v>
      </c>
      <c r="R53">
        <f ca="1">IF(OR(AND($E53&gt;INDEX($N$5:$N$23, R$28,0),$E53&lt;=INDEX($O$5:$O$23,R$28,0)),AND($D53&gt;=INDEX($N$5:$N$23, R$28,0),$D53&lt;INDEX($O$5:$O$23,R$28,0))),MIN(INDEX($O$5:$O$23,R$28,0)-$D53,$E53-$D53)-SUM($F53:Q53),0)</f>
        <v>0</v>
      </c>
      <c r="S53">
        <f ca="1">IF(OR(AND($E53&gt;INDEX($N$5:$N$23, S$28,0),$E53&lt;=INDEX($O$5:$O$23,S$28,0)),AND($D53&gt;=INDEX($N$5:$N$23, S$28,0),$D53&lt;INDEX($O$5:$O$23,S$28,0))),MIN(INDEX($O$5:$O$23,S$28,0)-$D53,$E53-$D53)-SUM($F53:R53),0)</f>
        <v>0</v>
      </c>
      <c r="T53">
        <f ca="1">IF(OR(AND($E53&gt;INDEX($N$5:$N$23, T$28,0),$E53&lt;=INDEX($O$5:$O$23,T$28,0)),AND($D53&gt;=INDEX($N$5:$N$23, T$28,0),$D53&lt;INDEX($O$5:$O$23,T$28,0))),MIN(INDEX($O$5:$O$23,T$28,0)-$D53,$E53-$D53)-SUM($F53:S53),0)</f>
        <v>0</v>
      </c>
      <c r="U53">
        <f ca="1">IF(OR(AND($E53&gt;INDEX($N$5:$N$23, U$28,0),$E53&lt;=INDEX($O$5:$O$23,U$28,0)),AND($D53&gt;=INDEX($N$5:$N$23, U$28,0),$D53&lt;INDEX($O$5:$O$23,U$28,0))),MIN(INDEX($O$5:$O$23,U$28,0)-$D53,$E53-$D53)-SUM($F53:T53),0)</f>
        <v>0</v>
      </c>
      <c r="V53">
        <f ca="1">IF(OR(AND($E53&gt;INDEX($N$5:$N$23, V$28,0),$E53&lt;=INDEX($O$5:$O$23,V$28,0)),AND($D53&gt;=INDEX($N$5:$N$23, V$28,0),$D53&lt;INDEX($O$5:$O$23,V$28,0))),MIN(INDEX($O$5:$O$23,V$28,0)-$D53,$E53-$D53)-SUM($F53:U53),0)</f>
        <v>0</v>
      </c>
      <c r="W53">
        <f ca="1">IF(OR(AND($E53&gt;INDEX($N$5:$N$23, W$28,0),$E53&lt;=INDEX($O$5:$O$23,W$28,0)),AND($D53&gt;=INDEX($N$5:$N$23, W$28,0),$D53&lt;INDEX($O$5:$O$23,W$28,0))),MIN(INDEX($O$5:$O$23,W$28,0)-$D53,$E53-$D53)-SUM($F53:V53),0)</f>
        <v>0</v>
      </c>
      <c r="X53">
        <f ca="1">IF(OR(AND($E53&gt;INDEX($N$5:$N$23, X$28,0),$E53&lt;=INDEX($O$5:$O$23,X$28,0)),AND($D53&gt;=INDEX($N$5:$N$23, X$28,0),$D53&lt;INDEX($O$5:$O$23,X$28,0))),MIN(INDEX($O$5:$O$23,X$28,0)-$D53,$E53-$D53)-SUM($F53:W53),0)</f>
        <v>0</v>
      </c>
    </row>
    <row r="54" spans="2:24">
      <c r="B54" s="6">
        <f t="shared" ca="1" si="7"/>
        <v>42360</v>
      </c>
      <c r="C54">
        <f ca="1">IF(OR(B54='EXAM INPUTS'!$B$6,B54='EXAM INPUTS'!$E$6,B54='EXAM INPUTS'!$H$6), 0, IFERROR(VLOOKUP(B54,'GENERAL INPUTS'!$A$26:$B$39, 2, FALSE), IF(B54&lt;'GENERAL INPUTS'!B31, VLOOKUP(VLOOKUP(WEEKDAY(B54),$AA$2:$AB$8, 2, FALSE),'GENERAL INPUTS'!$A$16:$B$22, 2, FALSE), VLOOKUP(VLOOKUP(WEEKDAY(B54),$AA$2:$AB$8, 2, FALSE),'GENERAL INPUTS'!$D$16:$E$22, 2, FALSE))))</f>
        <v>0</v>
      </c>
      <c r="D54">
        <f t="shared" ca="1" si="8"/>
        <v>48</v>
      </c>
      <c r="E54">
        <f t="shared" ca="1" si="9"/>
        <v>48</v>
      </c>
      <c r="F54">
        <f t="shared" ca="1" si="6"/>
        <v>0</v>
      </c>
      <c r="G54">
        <f ca="1">IF(OR(AND($E54&gt;INDEX($N$5:$N$23, G$28,0),$E54&lt;=INDEX($O$5:$O$23,G$28,0)),AND($D54&gt;=INDEX($N$5:$N$23, G$28,0),$D54&lt;INDEX($O$5:$O$23,G$28,0))),MIN(INDEX($O$5:$O$23,G$28,0)-$D54,$E54-$D54)-SUM($F54:F54),0)</f>
        <v>0</v>
      </c>
      <c r="H54">
        <f ca="1">IF(OR(AND($E54&gt;INDEX($N$5:$N$23, H$28,0),$E54&lt;=INDEX($O$5:$O$23,H$28,0)),AND($D54&gt;=INDEX($N$5:$N$23, H$28,0),$D54&lt;INDEX($O$5:$O$23,H$28,0))),MIN(INDEX($O$5:$O$23,H$28,0)-$D54,$E54-$D54)-SUM($F54:G54),0)</f>
        <v>0</v>
      </c>
      <c r="I54">
        <f ca="1">IF(OR(AND($E54&gt;INDEX($N$5:$N$23, I$28,0),$E54&lt;=INDEX($O$5:$O$23,I$28,0)),AND($D54&gt;=INDEX($N$5:$N$23, I$28,0),$D54&lt;INDEX($O$5:$O$23,I$28,0))),MIN(INDEX($O$5:$O$23,I$28,0)-$D54,$E54-$D54)-SUM($F54:H54),0)</f>
        <v>0</v>
      </c>
      <c r="J54">
        <f ca="1">IF(OR(AND($E54&gt;INDEX($N$5:$N$23, J$28,0),$E54&lt;=INDEX($O$5:$O$23,J$28,0)),AND($D54&gt;=INDEX($N$5:$N$23, J$28,0),$D54&lt;INDEX($O$5:$O$23,J$28,0))),MIN(INDEX($O$5:$O$23,J$28,0)-$D54,$E54-$D54)-SUM($F54:I54),0)</f>
        <v>0</v>
      </c>
      <c r="K54">
        <f ca="1">IF(OR(AND($E54&gt;INDEX($N$5:$N$23, K$28,0),$E54&lt;=INDEX($O$5:$O$23,K$28,0)),AND($D54&gt;=INDEX($N$5:$N$23, K$28,0),$D54&lt;INDEX($O$5:$O$23,K$28,0))),MIN(INDEX($O$5:$O$23,K$28,0)-$D54,$E54-$D54)-SUM($F54:J54),0)</f>
        <v>0</v>
      </c>
      <c r="L54">
        <f ca="1">IF(OR(AND($E54&gt;INDEX($N$5:$N$23, L$28,0),$E54&lt;=INDEX($O$5:$O$23,L$28,0)),AND($D54&gt;=INDEX($N$5:$N$23, L$28,0),$D54&lt;INDEX($O$5:$O$23,L$28,0))),MIN(INDEX($O$5:$O$23,L$28,0)-$D54,$E54-$D54)-SUM($F54:K54),0)</f>
        <v>0</v>
      </c>
      <c r="M54">
        <f ca="1">IF(OR(AND($E54&gt;INDEX($N$5:$N$23, M$28,0),$E54&lt;=INDEX($O$5:$O$23,M$28,0)),AND($D54&gt;=INDEX($N$5:$N$23, M$28,0),$D54&lt;INDEX($O$5:$O$23,M$28,0))),MIN(INDEX($O$5:$O$23,M$28,0)-$D54,$E54-$D54)-SUM($F54:L54),0)</f>
        <v>0</v>
      </c>
      <c r="N54">
        <f ca="1">IF(OR(AND($E54&gt;INDEX($N$5:$N$23, N$28,0),$E54&lt;=INDEX($O$5:$O$23,N$28,0)),AND($D54&gt;=INDEX($N$5:$N$23, N$28,0),$D54&lt;INDEX($O$5:$O$23,N$28,0))),MIN(INDEX($O$5:$O$23,N$28,0)-$D54,$E54-$D54)-SUM($F54:M54),0)</f>
        <v>0</v>
      </c>
      <c r="O54">
        <f ca="1">IF(OR(AND($E54&gt;INDEX($N$5:$N$23, O$28,0),$E54&lt;=INDEX($O$5:$O$23,O$28,0)),AND($D54&gt;=INDEX($N$5:$N$23, O$28,0),$D54&lt;INDEX($O$5:$O$23,O$28,0))),MIN(INDEX($O$5:$O$23,O$28,0)-$D54,$E54-$D54)-SUM($F54:N54),0)</f>
        <v>0</v>
      </c>
      <c r="P54">
        <f ca="1">IF(OR(AND($E54&gt;INDEX($N$5:$N$23, P$28,0),$E54&lt;=INDEX($O$5:$O$23,P$28,0)),AND($D54&gt;=INDEX($N$5:$N$23, P$28,0),$D54&lt;INDEX($O$5:$O$23,P$28,0))),MIN(INDEX($O$5:$O$23,P$28,0)-$D54,$E54-$D54)-SUM($F54:O54),0)</f>
        <v>0</v>
      </c>
      <c r="Q54">
        <f ca="1">IF(OR(AND($E54&gt;INDEX($N$5:$N$23, Q$28,0),$E54&lt;=INDEX($O$5:$O$23,Q$28,0)),AND($D54&gt;=INDEX($N$5:$N$23, Q$28,0),$D54&lt;INDEX($O$5:$O$23,Q$28,0))),MIN(INDEX($O$5:$O$23,Q$28,0)-$D54,$E54-$D54)-SUM($F54:P54),0)</f>
        <v>0</v>
      </c>
      <c r="R54">
        <f ca="1">IF(OR(AND($E54&gt;INDEX($N$5:$N$23, R$28,0),$E54&lt;=INDEX($O$5:$O$23,R$28,0)),AND($D54&gt;=INDEX($N$5:$N$23, R$28,0),$D54&lt;INDEX($O$5:$O$23,R$28,0))),MIN(INDEX($O$5:$O$23,R$28,0)-$D54,$E54-$D54)-SUM($F54:Q54),0)</f>
        <v>0</v>
      </c>
      <c r="S54">
        <f ca="1">IF(OR(AND($E54&gt;INDEX($N$5:$N$23, S$28,0),$E54&lt;=INDEX($O$5:$O$23,S$28,0)),AND($D54&gt;=INDEX($N$5:$N$23, S$28,0),$D54&lt;INDEX($O$5:$O$23,S$28,0))),MIN(INDEX($O$5:$O$23,S$28,0)-$D54,$E54-$D54)-SUM($F54:R54),0)</f>
        <v>0</v>
      </c>
      <c r="T54">
        <f ca="1">IF(OR(AND($E54&gt;INDEX($N$5:$N$23, T$28,0),$E54&lt;=INDEX($O$5:$O$23,T$28,0)),AND($D54&gt;=INDEX($N$5:$N$23, T$28,0),$D54&lt;INDEX($O$5:$O$23,T$28,0))),MIN(INDEX($O$5:$O$23,T$28,0)-$D54,$E54-$D54)-SUM($F54:S54),0)</f>
        <v>0</v>
      </c>
      <c r="U54">
        <f ca="1">IF(OR(AND($E54&gt;INDEX($N$5:$N$23, U$28,0),$E54&lt;=INDEX($O$5:$O$23,U$28,0)),AND($D54&gt;=INDEX($N$5:$N$23, U$28,0),$D54&lt;INDEX($O$5:$O$23,U$28,0))),MIN(INDEX($O$5:$O$23,U$28,0)-$D54,$E54-$D54)-SUM($F54:T54),0)</f>
        <v>0</v>
      </c>
      <c r="V54">
        <f ca="1">IF(OR(AND($E54&gt;INDEX($N$5:$N$23, V$28,0),$E54&lt;=INDEX($O$5:$O$23,V$28,0)),AND($D54&gt;=INDEX($N$5:$N$23, V$28,0),$D54&lt;INDEX($O$5:$O$23,V$28,0))),MIN(INDEX($O$5:$O$23,V$28,0)-$D54,$E54-$D54)-SUM($F54:U54),0)</f>
        <v>0</v>
      </c>
      <c r="W54">
        <f ca="1">IF(OR(AND($E54&gt;INDEX($N$5:$N$23, W$28,0),$E54&lt;=INDEX($O$5:$O$23,W$28,0)),AND($D54&gt;=INDEX($N$5:$N$23, W$28,0),$D54&lt;INDEX($O$5:$O$23,W$28,0))),MIN(INDEX($O$5:$O$23,W$28,0)-$D54,$E54-$D54)-SUM($F54:V54),0)</f>
        <v>0</v>
      </c>
      <c r="X54">
        <f ca="1">IF(OR(AND($E54&gt;INDEX($N$5:$N$23, X$28,0),$E54&lt;=INDEX($O$5:$O$23,X$28,0)),AND($D54&gt;=INDEX($N$5:$N$23, X$28,0),$D54&lt;INDEX($O$5:$O$23,X$28,0))),MIN(INDEX($O$5:$O$23,X$28,0)-$D54,$E54-$D54)-SUM($F54:W54),0)</f>
        <v>0</v>
      </c>
    </row>
    <row r="55" spans="2:24">
      <c r="B55" s="6">
        <f t="shared" ca="1" si="7"/>
        <v>42361</v>
      </c>
      <c r="C55">
        <f ca="1">IF(OR(B55='EXAM INPUTS'!$B$6,B55='EXAM INPUTS'!$E$6,B55='EXAM INPUTS'!$H$6), 0, IFERROR(VLOOKUP(B55,'GENERAL INPUTS'!$A$26:$B$39, 2, FALSE), IF(B55&lt;'GENERAL INPUTS'!B32, VLOOKUP(VLOOKUP(WEEKDAY(B55),$AA$2:$AB$8, 2, FALSE),'GENERAL INPUTS'!$A$16:$B$22, 2, FALSE), VLOOKUP(VLOOKUP(WEEKDAY(B55),$AA$2:$AB$8, 2, FALSE),'GENERAL INPUTS'!$D$16:$E$22, 2, FALSE))))</f>
        <v>0</v>
      </c>
      <c r="D55">
        <f t="shared" ca="1" si="8"/>
        <v>48</v>
      </c>
      <c r="E55">
        <f t="shared" ca="1" si="9"/>
        <v>48</v>
      </c>
      <c r="F55">
        <f t="shared" ca="1" si="6"/>
        <v>0</v>
      </c>
      <c r="G55">
        <f ca="1">IF(OR(AND($E55&gt;INDEX($N$5:$N$23, G$28,0),$E55&lt;=INDEX($O$5:$O$23,G$28,0)),AND($D55&gt;=INDEX($N$5:$N$23, G$28,0),$D55&lt;INDEX($O$5:$O$23,G$28,0))),MIN(INDEX($O$5:$O$23,G$28,0)-$D55,$E55-$D55)-SUM($F55:F55),0)</f>
        <v>0</v>
      </c>
      <c r="H55">
        <f ca="1">IF(OR(AND($E55&gt;INDEX($N$5:$N$23, H$28,0),$E55&lt;=INDEX($O$5:$O$23,H$28,0)),AND($D55&gt;=INDEX($N$5:$N$23, H$28,0),$D55&lt;INDEX($O$5:$O$23,H$28,0))),MIN(INDEX($O$5:$O$23,H$28,0)-$D55,$E55-$D55)-SUM($F55:G55),0)</f>
        <v>0</v>
      </c>
      <c r="I55">
        <f ca="1">IF(OR(AND($E55&gt;INDEX($N$5:$N$23, I$28,0),$E55&lt;=INDEX($O$5:$O$23,I$28,0)),AND($D55&gt;=INDEX($N$5:$N$23, I$28,0),$D55&lt;INDEX($O$5:$O$23,I$28,0))),MIN(INDEX($O$5:$O$23,I$28,0)-$D55,$E55-$D55)-SUM($F55:H55),0)</f>
        <v>0</v>
      </c>
      <c r="J55">
        <f ca="1">IF(OR(AND($E55&gt;INDEX($N$5:$N$23, J$28,0),$E55&lt;=INDEX($O$5:$O$23,J$28,0)),AND($D55&gt;=INDEX($N$5:$N$23, J$28,0),$D55&lt;INDEX($O$5:$O$23,J$28,0))),MIN(INDEX($O$5:$O$23,J$28,0)-$D55,$E55-$D55)-SUM($F55:I55),0)</f>
        <v>0</v>
      </c>
      <c r="K55">
        <f ca="1">IF(OR(AND($E55&gt;INDEX($N$5:$N$23, K$28,0),$E55&lt;=INDEX($O$5:$O$23,K$28,0)),AND($D55&gt;=INDEX($N$5:$N$23, K$28,0),$D55&lt;INDEX($O$5:$O$23,K$28,0))),MIN(INDEX($O$5:$O$23,K$28,0)-$D55,$E55-$D55)-SUM($F55:J55),0)</f>
        <v>0</v>
      </c>
      <c r="L55">
        <f ca="1">IF(OR(AND($E55&gt;INDEX($N$5:$N$23, L$28,0),$E55&lt;=INDEX($O$5:$O$23,L$28,0)),AND($D55&gt;=INDEX($N$5:$N$23, L$28,0),$D55&lt;INDEX($O$5:$O$23,L$28,0))),MIN(INDEX($O$5:$O$23,L$28,0)-$D55,$E55-$D55)-SUM($F55:K55),0)</f>
        <v>0</v>
      </c>
      <c r="M55">
        <f ca="1">IF(OR(AND($E55&gt;INDEX($N$5:$N$23, M$28,0),$E55&lt;=INDEX($O$5:$O$23,M$28,0)),AND($D55&gt;=INDEX($N$5:$N$23, M$28,0),$D55&lt;INDEX($O$5:$O$23,M$28,0))),MIN(INDEX($O$5:$O$23,M$28,0)-$D55,$E55-$D55)-SUM($F55:L55),0)</f>
        <v>0</v>
      </c>
      <c r="N55">
        <f ca="1">IF(OR(AND($E55&gt;INDEX($N$5:$N$23, N$28,0),$E55&lt;=INDEX($O$5:$O$23,N$28,0)),AND($D55&gt;=INDEX($N$5:$N$23, N$28,0),$D55&lt;INDEX($O$5:$O$23,N$28,0))),MIN(INDEX($O$5:$O$23,N$28,0)-$D55,$E55-$D55)-SUM($F55:M55),0)</f>
        <v>0</v>
      </c>
      <c r="O55">
        <f ca="1">IF(OR(AND($E55&gt;INDEX($N$5:$N$23, O$28,0),$E55&lt;=INDEX($O$5:$O$23,O$28,0)),AND($D55&gt;=INDEX($N$5:$N$23, O$28,0),$D55&lt;INDEX($O$5:$O$23,O$28,0))),MIN(INDEX($O$5:$O$23,O$28,0)-$D55,$E55-$D55)-SUM($F55:N55),0)</f>
        <v>0</v>
      </c>
      <c r="P55">
        <f ca="1">IF(OR(AND($E55&gt;INDEX($N$5:$N$23, P$28,0),$E55&lt;=INDEX($O$5:$O$23,P$28,0)),AND($D55&gt;=INDEX($N$5:$N$23, P$28,0),$D55&lt;INDEX($O$5:$O$23,P$28,0))),MIN(INDEX($O$5:$O$23,P$28,0)-$D55,$E55-$D55)-SUM($F55:O55),0)</f>
        <v>0</v>
      </c>
      <c r="Q55">
        <f ca="1">IF(OR(AND($E55&gt;INDEX($N$5:$N$23, Q$28,0),$E55&lt;=INDEX($O$5:$O$23,Q$28,0)),AND($D55&gt;=INDEX($N$5:$N$23, Q$28,0),$D55&lt;INDEX($O$5:$O$23,Q$28,0))),MIN(INDEX($O$5:$O$23,Q$28,0)-$D55,$E55-$D55)-SUM($F55:P55),0)</f>
        <v>0</v>
      </c>
      <c r="R55">
        <f ca="1">IF(OR(AND($E55&gt;INDEX($N$5:$N$23, R$28,0),$E55&lt;=INDEX($O$5:$O$23,R$28,0)),AND($D55&gt;=INDEX($N$5:$N$23, R$28,0),$D55&lt;INDEX($O$5:$O$23,R$28,0))),MIN(INDEX($O$5:$O$23,R$28,0)-$D55,$E55-$D55)-SUM($F55:Q55),0)</f>
        <v>0</v>
      </c>
      <c r="S55">
        <f ca="1">IF(OR(AND($E55&gt;INDEX($N$5:$N$23, S$28,0),$E55&lt;=INDEX($O$5:$O$23,S$28,0)),AND($D55&gt;=INDEX($N$5:$N$23, S$28,0),$D55&lt;INDEX($O$5:$O$23,S$28,0))),MIN(INDEX($O$5:$O$23,S$28,0)-$D55,$E55-$D55)-SUM($F55:R55),0)</f>
        <v>0</v>
      </c>
      <c r="T55">
        <f ca="1">IF(OR(AND($E55&gt;INDEX($N$5:$N$23, T$28,0),$E55&lt;=INDEX($O$5:$O$23,T$28,0)),AND($D55&gt;=INDEX($N$5:$N$23, T$28,0),$D55&lt;INDEX($O$5:$O$23,T$28,0))),MIN(INDEX($O$5:$O$23,T$28,0)-$D55,$E55-$D55)-SUM($F55:S55),0)</f>
        <v>0</v>
      </c>
      <c r="U55">
        <f ca="1">IF(OR(AND($E55&gt;INDEX($N$5:$N$23, U$28,0),$E55&lt;=INDEX($O$5:$O$23,U$28,0)),AND($D55&gt;=INDEX($N$5:$N$23, U$28,0),$D55&lt;INDEX($O$5:$O$23,U$28,0))),MIN(INDEX($O$5:$O$23,U$28,0)-$D55,$E55-$D55)-SUM($F55:T55),0)</f>
        <v>0</v>
      </c>
      <c r="V55">
        <f ca="1">IF(OR(AND($E55&gt;INDEX($N$5:$N$23, V$28,0),$E55&lt;=INDEX($O$5:$O$23,V$28,0)),AND($D55&gt;=INDEX($N$5:$N$23, V$28,0),$D55&lt;INDEX($O$5:$O$23,V$28,0))),MIN(INDEX($O$5:$O$23,V$28,0)-$D55,$E55-$D55)-SUM($F55:U55),0)</f>
        <v>0</v>
      </c>
      <c r="W55">
        <f ca="1">IF(OR(AND($E55&gt;INDEX($N$5:$N$23, W$28,0),$E55&lt;=INDEX($O$5:$O$23,W$28,0)),AND($D55&gt;=INDEX($N$5:$N$23, W$28,0),$D55&lt;INDEX($O$5:$O$23,W$28,0))),MIN(INDEX($O$5:$O$23,W$28,0)-$D55,$E55-$D55)-SUM($F55:V55),0)</f>
        <v>0</v>
      </c>
      <c r="X55">
        <f ca="1">IF(OR(AND($E55&gt;INDEX($N$5:$N$23, X$28,0),$E55&lt;=INDEX($O$5:$O$23,X$28,0)),AND($D55&gt;=INDEX($N$5:$N$23, X$28,0),$D55&lt;INDEX($O$5:$O$23,X$28,0))),MIN(INDEX($O$5:$O$23,X$28,0)-$D55,$E55-$D55)-SUM($F55:W55),0)</f>
        <v>0</v>
      </c>
    </row>
    <row r="56" spans="2:24">
      <c r="B56" s="6">
        <f t="shared" ca="1" si="7"/>
        <v>42362</v>
      </c>
      <c r="C56">
        <f ca="1">IF(OR(B56='EXAM INPUTS'!$B$6,B56='EXAM INPUTS'!$E$6,B56='EXAM INPUTS'!$H$6), 0, IFERROR(VLOOKUP(B56,'GENERAL INPUTS'!$A$26:$B$39, 2, FALSE), IF(B56&lt;'GENERAL INPUTS'!B33, VLOOKUP(VLOOKUP(WEEKDAY(B56),$AA$2:$AB$8, 2, FALSE),'GENERAL INPUTS'!$A$16:$B$22, 2, FALSE), VLOOKUP(VLOOKUP(WEEKDAY(B56),$AA$2:$AB$8, 2, FALSE),'GENERAL INPUTS'!$D$16:$E$22, 2, FALSE))))</f>
        <v>0</v>
      </c>
      <c r="D56">
        <f t="shared" ca="1" si="8"/>
        <v>48</v>
      </c>
      <c r="E56">
        <f t="shared" ca="1" si="9"/>
        <v>48</v>
      </c>
      <c r="F56">
        <f t="shared" ca="1" si="6"/>
        <v>0</v>
      </c>
      <c r="G56">
        <f ca="1">IF(OR(AND($E56&gt;INDEX($N$5:$N$23, G$28,0),$E56&lt;=INDEX($O$5:$O$23,G$28,0)),AND($D56&gt;=INDEX($N$5:$N$23, G$28,0),$D56&lt;INDEX($O$5:$O$23,G$28,0))),MIN(INDEX($O$5:$O$23,G$28,0)-$D56,$E56-$D56)-SUM($F56:F56),0)</f>
        <v>0</v>
      </c>
      <c r="H56">
        <f ca="1">IF(OR(AND($E56&gt;INDEX($N$5:$N$23, H$28,0),$E56&lt;=INDEX($O$5:$O$23,H$28,0)),AND($D56&gt;=INDEX($N$5:$N$23, H$28,0),$D56&lt;INDEX($O$5:$O$23,H$28,0))),MIN(INDEX($O$5:$O$23,H$28,0)-$D56,$E56-$D56)-SUM($F56:G56),0)</f>
        <v>0</v>
      </c>
      <c r="I56">
        <f ca="1">IF(OR(AND($E56&gt;INDEX($N$5:$N$23, I$28,0),$E56&lt;=INDEX($O$5:$O$23,I$28,0)),AND($D56&gt;=INDEX($N$5:$N$23, I$28,0),$D56&lt;INDEX($O$5:$O$23,I$28,0))),MIN(INDEX($O$5:$O$23,I$28,0)-$D56,$E56-$D56)-SUM($F56:H56),0)</f>
        <v>0</v>
      </c>
      <c r="J56">
        <f ca="1">IF(OR(AND($E56&gt;INDEX($N$5:$N$23, J$28,0),$E56&lt;=INDEX($O$5:$O$23,J$28,0)),AND($D56&gt;=INDEX($N$5:$N$23, J$28,0),$D56&lt;INDEX($O$5:$O$23,J$28,0))),MIN(INDEX($O$5:$O$23,J$28,0)-$D56,$E56-$D56)-SUM($F56:I56),0)</f>
        <v>0</v>
      </c>
      <c r="K56">
        <f ca="1">IF(OR(AND($E56&gt;INDEX($N$5:$N$23, K$28,0),$E56&lt;=INDEX($O$5:$O$23,K$28,0)),AND($D56&gt;=INDEX($N$5:$N$23, K$28,0),$D56&lt;INDEX($O$5:$O$23,K$28,0))),MIN(INDEX($O$5:$O$23,K$28,0)-$D56,$E56-$D56)-SUM($F56:J56),0)</f>
        <v>0</v>
      </c>
      <c r="L56">
        <f ca="1">IF(OR(AND($E56&gt;INDEX($N$5:$N$23, L$28,0),$E56&lt;=INDEX($O$5:$O$23,L$28,0)),AND($D56&gt;=INDEX($N$5:$N$23, L$28,0),$D56&lt;INDEX($O$5:$O$23,L$28,0))),MIN(INDEX($O$5:$O$23,L$28,0)-$D56,$E56-$D56)-SUM($F56:K56),0)</f>
        <v>0</v>
      </c>
      <c r="M56">
        <f ca="1">IF(OR(AND($E56&gt;INDEX($N$5:$N$23, M$28,0),$E56&lt;=INDEX($O$5:$O$23,M$28,0)),AND($D56&gt;=INDEX($N$5:$N$23, M$28,0),$D56&lt;INDEX($O$5:$O$23,M$28,0))),MIN(INDEX($O$5:$O$23,M$28,0)-$D56,$E56-$D56)-SUM($F56:L56),0)</f>
        <v>0</v>
      </c>
      <c r="N56">
        <f ca="1">IF(OR(AND($E56&gt;INDEX($N$5:$N$23, N$28,0),$E56&lt;=INDEX($O$5:$O$23,N$28,0)),AND($D56&gt;=INDEX($N$5:$N$23, N$28,0),$D56&lt;INDEX($O$5:$O$23,N$28,0))),MIN(INDEX($O$5:$O$23,N$28,0)-$D56,$E56-$D56)-SUM($F56:M56),0)</f>
        <v>0</v>
      </c>
      <c r="O56">
        <f ca="1">IF(OR(AND($E56&gt;INDEX($N$5:$N$23, O$28,0),$E56&lt;=INDEX($O$5:$O$23,O$28,0)),AND($D56&gt;=INDEX($N$5:$N$23, O$28,0),$D56&lt;INDEX($O$5:$O$23,O$28,0))),MIN(INDEX($O$5:$O$23,O$28,0)-$D56,$E56-$D56)-SUM($F56:N56),0)</f>
        <v>0</v>
      </c>
      <c r="P56">
        <f ca="1">IF(OR(AND($E56&gt;INDEX($N$5:$N$23, P$28,0),$E56&lt;=INDEX($O$5:$O$23,P$28,0)),AND($D56&gt;=INDEX($N$5:$N$23, P$28,0),$D56&lt;INDEX($O$5:$O$23,P$28,0))),MIN(INDEX($O$5:$O$23,P$28,0)-$D56,$E56-$D56)-SUM($F56:O56),0)</f>
        <v>0</v>
      </c>
      <c r="Q56">
        <f ca="1">IF(OR(AND($E56&gt;INDEX($N$5:$N$23, Q$28,0),$E56&lt;=INDEX($O$5:$O$23,Q$28,0)),AND($D56&gt;=INDEX($N$5:$N$23, Q$28,0),$D56&lt;INDEX($O$5:$O$23,Q$28,0))),MIN(INDEX($O$5:$O$23,Q$28,0)-$D56,$E56-$D56)-SUM($F56:P56),0)</f>
        <v>0</v>
      </c>
      <c r="R56">
        <f ca="1">IF(OR(AND($E56&gt;INDEX($N$5:$N$23, R$28,0),$E56&lt;=INDEX($O$5:$O$23,R$28,0)),AND($D56&gt;=INDEX($N$5:$N$23, R$28,0),$D56&lt;INDEX($O$5:$O$23,R$28,0))),MIN(INDEX($O$5:$O$23,R$28,0)-$D56,$E56-$D56)-SUM($F56:Q56),0)</f>
        <v>0</v>
      </c>
      <c r="S56">
        <f ca="1">IF(OR(AND($E56&gt;INDEX($N$5:$N$23, S$28,0),$E56&lt;=INDEX($O$5:$O$23,S$28,0)),AND($D56&gt;=INDEX($N$5:$N$23, S$28,0),$D56&lt;INDEX($O$5:$O$23,S$28,0))),MIN(INDEX($O$5:$O$23,S$28,0)-$D56,$E56-$D56)-SUM($F56:R56),0)</f>
        <v>0</v>
      </c>
      <c r="T56">
        <f ca="1">IF(OR(AND($E56&gt;INDEX($N$5:$N$23, T$28,0),$E56&lt;=INDEX($O$5:$O$23,T$28,0)),AND($D56&gt;=INDEX($N$5:$N$23, T$28,0),$D56&lt;INDEX($O$5:$O$23,T$28,0))),MIN(INDEX($O$5:$O$23,T$28,0)-$D56,$E56-$D56)-SUM($F56:S56),0)</f>
        <v>0</v>
      </c>
      <c r="U56">
        <f ca="1">IF(OR(AND($E56&gt;INDEX($N$5:$N$23, U$28,0),$E56&lt;=INDEX($O$5:$O$23,U$28,0)),AND($D56&gt;=INDEX($N$5:$N$23, U$28,0),$D56&lt;INDEX($O$5:$O$23,U$28,0))),MIN(INDEX($O$5:$O$23,U$28,0)-$D56,$E56-$D56)-SUM($F56:T56),0)</f>
        <v>0</v>
      </c>
      <c r="V56">
        <f ca="1">IF(OR(AND($E56&gt;INDEX($N$5:$N$23, V$28,0),$E56&lt;=INDEX($O$5:$O$23,V$28,0)),AND($D56&gt;=INDEX($N$5:$N$23, V$28,0),$D56&lt;INDEX($O$5:$O$23,V$28,0))),MIN(INDEX($O$5:$O$23,V$28,0)-$D56,$E56-$D56)-SUM($F56:U56),0)</f>
        <v>0</v>
      </c>
      <c r="W56">
        <f ca="1">IF(OR(AND($E56&gt;INDEX($N$5:$N$23, W$28,0),$E56&lt;=INDEX($O$5:$O$23,W$28,0)),AND($D56&gt;=INDEX($N$5:$N$23, W$28,0),$D56&lt;INDEX($O$5:$O$23,W$28,0))),MIN(INDEX($O$5:$O$23,W$28,0)-$D56,$E56-$D56)-SUM($F56:V56),0)</f>
        <v>0</v>
      </c>
      <c r="X56">
        <f ca="1">IF(OR(AND($E56&gt;INDEX($N$5:$N$23, X$28,0),$E56&lt;=INDEX($O$5:$O$23,X$28,0)),AND($D56&gt;=INDEX($N$5:$N$23, X$28,0),$D56&lt;INDEX($O$5:$O$23,X$28,0))),MIN(INDEX($O$5:$O$23,X$28,0)-$D56,$E56-$D56)-SUM($F56:W56),0)</f>
        <v>0</v>
      </c>
    </row>
    <row r="57" spans="2:24">
      <c r="B57" s="6">
        <f t="shared" ca="1" si="7"/>
        <v>42363</v>
      </c>
      <c r="C57">
        <f ca="1">IF(OR(B57='EXAM INPUTS'!$B$6,B57='EXAM INPUTS'!$E$6,B57='EXAM INPUTS'!$H$6), 0, IFERROR(VLOOKUP(B57,'GENERAL INPUTS'!$A$26:$B$39, 2, FALSE), IF(B57&lt;'GENERAL INPUTS'!B34, VLOOKUP(VLOOKUP(WEEKDAY(B57),$AA$2:$AB$8, 2, FALSE),'GENERAL INPUTS'!$A$16:$B$22, 2, FALSE), VLOOKUP(VLOOKUP(WEEKDAY(B57),$AA$2:$AB$8, 2, FALSE),'GENERAL INPUTS'!$D$16:$E$22, 2, FALSE))))</f>
        <v>0</v>
      </c>
      <c r="D57">
        <f t="shared" ca="1" si="8"/>
        <v>48</v>
      </c>
      <c r="E57">
        <f t="shared" ca="1" si="9"/>
        <v>48</v>
      </c>
      <c r="F57">
        <f t="shared" ca="1" si="6"/>
        <v>0</v>
      </c>
      <c r="G57">
        <f ca="1">IF(OR(AND($E57&gt;INDEX($N$5:$N$23, G$28,0),$E57&lt;=INDEX($O$5:$O$23,G$28,0)),AND($D57&gt;=INDEX($N$5:$N$23, G$28,0),$D57&lt;INDEX($O$5:$O$23,G$28,0))),MIN(INDEX($O$5:$O$23,G$28,0)-$D57,$E57-$D57)-SUM($F57:F57),0)</f>
        <v>0</v>
      </c>
      <c r="H57">
        <f ca="1">IF(OR(AND($E57&gt;INDEX($N$5:$N$23, H$28,0),$E57&lt;=INDEX($O$5:$O$23,H$28,0)),AND($D57&gt;=INDEX($N$5:$N$23, H$28,0),$D57&lt;INDEX($O$5:$O$23,H$28,0))),MIN(INDEX($O$5:$O$23,H$28,0)-$D57,$E57-$D57)-SUM($F57:G57),0)</f>
        <v>0</v>
      </c>
      <c r="I57">
        <f ca="1">IF(OR(AND($E57&gt;INDEX($N$5:$N$23, I$28,0),$E57&lt;=INDEX($O$5:$O$23,I$28,0)),AND($D57&gt;=INDEX($N$5:$N$23, I$28,0),$D57&lt;INDEX($O$5:$O$23,I$28,0))),MIN(INDEX($O$5:$O$23,I$28,0)-$D57,$E57-$D57)-SUM($F57:H57),0)</f>
        <v>0</v>
      </c>
      <c r="J57">
        <f ca="1">IF(OR(AND($E57&gt;INDEX($N$5:$N$23, J$28,0),$E57&lt;=INDEX($O$5:$O$23,J$28,0)),AND($D57&gt;=INDEX($N$5:$N$23, J$28,0),$D57&lt;INDEX($O$5:$O$23,J$28,0))),MIN(INDEX($O$5:$O$23,J$28,0)-$D57,$E57-$D57)-SUM($F57:I57),0)</f>
        <v>0</v>
      </c>
      <c r="K57">
        <f ca="1">IF(OR(AND($E57&gt;INDEX($N$5:$N$23, K$28,0),$E57&lt;=INDEX($O$5:$O$23,K$28,0)),AND($D57&gt;=INDEX($N$5:$N$23, K$28,0),$D57&lt;INDEX($O$5:$O$23,K$28,0))),MIN(INDEX($O$5:$O$23,K$28,0)-$D57,$E57-$D57)-SUM($F57:J57),0)</f>
        <v>0</v>
      </c>
      <c r="L57">
        <f ca="1">IF(OR(AND($E57&gt;INDEX($N$5:$N$23, L$28,0),$E57&lt;=INDEX($O$5:$O$23,L$28,0)),AND($D57&gt;=INDEX($N$5:$N$23, L$28,0),$D57&lt;INDEX($O$5:$O$23,L$28,0))),MIN(INDEX($O$5:$O$23,L$28,0)-$D57,$E57-$D57)-SUM($F57:K57),0)</f>
        <v>0</v>
      </c>
      <c r="M57">
        <f ca="1">IF(OR(AND($E57&gt;INDEX($N$5:$N$23, M$28,0),$E57&lt;=INDEX($O$5:$O$23,M$28,0)),AND($D57&gt;=INDEX($N$5:$N$23, M$28,0),$D57&lt;INDEX($O$5:$O$23,M$28,0))),MIN(INDEX($O$5:$O$23,M$28,0)-$D57,$E57-$D57)-SUM($F57:L57),0)</f>
        <v>0</v>
      </c>
      <c r="N57">
        <f ca="1">IF(OR(AND($E57&gt;INDEX($N$5:$N$23, N$28,0),$E57&lt;=INDEX($O$5:$O$23,N$28,0)),AND($D57&gt;=INDEX($N$5:$N$23, N$28,0),$D57&lt;INDEX($O$5:$O$23,N$28,0))),MIN(INDEX($O$5:$O$23,N$28,0)-$D57,$E57-$D57)-SUM($F57:M57),0)</f>
        <v>0</v>
      </c>
      <c r="O57">
        <f ca="1">IF(OR(AND($E57&gt;INDEX($N$5:$N$23, O$28,0),$E57&lt;=INDEX($O$5:$O$23,O$28,0)),AND($D57&gt;=INDEX($N$5:$N$23, O$28,0),$D57&lt;INDEX($O$5:$O$23,O$28,0))),MIN(INDEX($O$5:$O$23,O$28,0)-$D57,$E57-$D57)-SUM($F57:N57),0)</f>
        <v>0</v>
      </c>
      <c r="P57">
        <f ca="1">IF(OR(AND($E57&gt;INDEX($N$5:$N$23, P$28,0),$E57&lt;=INDEX($O$5:$O$23,P$28,0)),AND($D57&gt;=INDEX($N$5:$N$23, P$28,0),$D57&lt;INDEX($O$5:$O$23,P$28,0))),MIN(INDEX($O$5:$O$23,P$28,0)-$D57,$E57-$D57)-SUM($F57:O57),0)</f>
        <v>0</v>
      </c>
      <c r="Q57">
        <f ca="1">IF(OR(AND($E57&gt;INDEX($N$5:$N$23, Q$28,0),$E57&lt;=INDEX($O$5:$O$23,Q$28,0)),AND($D57&gt;=INDEX($N$5:$N$23, Q$28,0),$D57&lt;INDEX($O$5:$O$23,Q$28,0))),MIN(INDEX($O$5:$O$23,Q$28,0)-$D57,$E57-$D57)-SUM($F57:P57),0)</f>
        <v>0</v>
      </c>
      <c r="R57">
        <f ca="1">IF(OR(AND($E57&gt;INDEX($N$5:$N$23, R$28,0),$E57&lt;=INDEX($O$5:$O$23,R$28,0)),AND($D57&gt;=INDEX($N$5:$N$23, R$28,0),$D57&lt;INDEX($O$5:$O$23,R$28,0))),MIN(INDEX($O$5:$O$23,R$28,0)-$D57,$E57-$D57)-SUM($F57:Q57),0)</f>
        <v>0</v>
      </c>
      <c r="S57">
        <f ca="1">IF(OR(AND($E57&gt;INDEX($N$5:$N$23, S$28,0),$E57&lt;=INDEX($O$5:$O$23,S$28,0)),AND($D57&gt;=INDEX($N$5:$N$23, S$28,0),$D57&lt;INDEX($O$5:$O$23,S$28,0))),MIN(INDEX($O$5:$O$23,S$28,0)-$D57,$E57-$D57)-SUM($F57:R57),0)</f>
        <v>0</v>
      </c>
      <c r="T57">
        <f ca="1">IF(OR(AND($E57&gt;INDEX($N$5:$N$23, T$28,0),$E57&lt;=INDEX($O$5:$O$23,T$28,0)),AND($D57&gt;=INDEX($N$5:$N$23, T$28,0),$D57&lt;INDEX($O$5:$O$23,T$28,0))),MIN(INDEX($O$5:$O$23,T$28,0)-$D57,$E57-$D57)-SUM($F57:S57),0)</f>
        <v>0</v>
      </c>
      <c r="U57">
        <f ca="1">IF(OR(AND($E57&gt;INDEX($N$5:$N$23, U$28,0),$E57&lt;=INDEX($O$5:$O$23,U$28,0)),AND($D57&gt;=INDEX($N$5:$N$23, U$28,0),$D57&lt;INDEX($O$5:$O$23,U$28,0))),MIN(INDEX($O$5:$O$23,U$28,0)-$D57,$E57-$D57)-SUM($F57:T57),0)</f>
        <v>0</v>
      </c>
      <c r="V57">
        <f ca="1">IF(OR(AND($E57&gt;INDEX($N$5:$N$23, V$28,0),$E57&lt;=INDEX($O$5:$O$23,V$28,0)),AND($D57&gt;=INDEX($N$5:$N$23, V$28,0),$D57&lt;INDEX($O$5:$O$23,V$28,0))),MIN(INDEX($O$5:$O$23,V$28,0)-$D57,$E57-$D57)-SUM($F57:U57),0)</f>
        <v>0</v>
      </c>
      <c r="W57">
        <f ca="1">IF(OR(AND($E57&gt;INDEX($N$5:$N$23, W$28,0),$E57&lt;=INDEX($O$5:$O$23,W$28,0)),AND($D57&gt;=INDEX($N$5:$N$23, W$28,0),$D57&lt;INDEX($O$5:$O$23,W$28,0))),MIN(INDEX($O$5:$O$23,W$28,0)-$D57,$E57-$D57)-SUM($F57:V57),0)</f>
        <v>0</v>
      </c>
      <c r="X57">
        <f ca="1">IF(OR(AND($E57&gt;INDEX($N$5:$N$23, X$28,0),$E57&lt;=INDEX($O$5:$O$23,X$28,0)),AND($D57&gt;=INDEX($N$5:$N$23, X$28,0),$D57&lt;INDEX($O$5:$O$23,X$28,0))),MIN(INDEX($O$5:$O$23,X$28,0)-$D57,$E57-$D57)-SUM($F57:W57),0)</f>
        <v>0</v>
      </c>
    </row>
    <row r="58" spans="2:24">
      <c r="B58" s="6">
        <f t="shared" ca="1" si="7"/>
        <v>42364</v>
      </c>
      <c r="C58">
        <f ca="1">IF(OR(B58='EXAM INPUTS'!$B$6,B58='EXAM INPUTS'!$E$6,B58='EXAM INPUTS'!$H$6), 0, IFERROR(VLOOKUP(B58,'GENERAL INPUTS'!$A$26:$B$39, 2, FALSE), IF(B58&lt;'GENERAL INPUTS'!B35, VLOOKUP(VLOOKUP(WEEKDAY(B58),$AA$2:$AB$8, 2, FALSE),'GENERAL INPUTS'!$A$16:$B$22, 2, FALSE), VLOOKUP(VLOOKUP(WEEKDAY(B58),$AA$2:$AB$8, 2, FALSE),'GENERAL INPUTS'!$D$16:$E$22, 2, FALSE))))</f>
        <v>0</v>
      </c>
      <c r="D58">
        <f t="shared" ca="1" si="8"/>
        <v>48</v>
      </c>
      <c r="E58">
        <f t="shared" ca="1" si="9"/>
        <v>48</v>
      </c>
      <c r="F58">
        <f t="shared" ca="1" si="6"/>
        <v>0</v>
      </c>
      <c r="G58">
        <f ca="1">IF(OR(AND($E58&gt;INDEX($N$5:$N$23, G$28,0),$E58&lt;=INDEX($O$5:$O$23,G$28,0)),AND($D58&gt;=INDEX($N$5:$N$23, G$28,0),$D58&lt;INDEX($O$5:$O$23,G$28,0))),MIN(INDEX($O$5:$O$23,G$28,0)-$D58,$E58-$D58)-SUM($F58:F58),0)</f>
        <v>0</v>
      </c>
      <c r="H58">
        <f ca="1">IF(OR(AND($E58&gt;INDEX($N$5:$N$23, H$28,0),$E58&lt;=INDEX($O$5:$O$23,H$28,0)),AND($D58&gt;=INDEX($N$5:$N$23, H$28,0),$D58&lt;INDEX($O$5:$O$23,H$28,0))),MIN(INDEX($O$5:$O$23,H$28,0)-$D58,$E58-$D58)-SUM($F58:G58),0)</f>
        <v>0</v>
      </c>
      <c r="I58">
        <f ca="1">IF(OR(AND($E58&gt;INDEX($N$5:$N$23, I$28,0),$E58&lt;=INDEX($O$5:$O$23,I$28,0)),AND($D58&gt;=INDEX($N$5:$N$23, I$28,0),$D58&lt;INDEX($O$5:$O$23,I$28,0))),MIN(INDEX($O$5:$O$23,I$28,0)-$D58,$E58-$D58)-SUM($F58:H58),0)</f>
        <v>0</v>
      </c>
      <c r="J58">
        <f ca="1">IF(OR(AND($E58&gt;INDEX($N$5:$N$23, J$28,0),$E58&lt;=INDEX($O$5:$O$23,J$28,0)),AND($D58&gt;=INDEX($N$5:$N$23, J$28,0),$D58&lt;INDEX($O$5:$O$23,J$28,0))),MIN(INDEX($O$5:$O$23,J$28,0)-$D58,$E58-$D58)-SUM($F58:I58),0)</f>
        <v>0</v>
      </c>
      <c r="K58">
        <f ca="1">IF(OR(AND($E58&gt;INDEX($N$5:$N$23, K$28,0),$E58&lt;=INDEX($O$5:$O$23,K$28,0)),AND($D58&gt;=INDEX($N$5:$N$23, K$28,0),$D58&lt;INDEX($O$5:$O$23,K$28,0))),MIN(INDEX($O$5:$O$23,K$28,0)-$D58,$E58-$D58)-SUM($F58:J58),0)</f>
        <v>0</v>
      </c>
      <c r="L58">
        <f ca="1">IF(OR(AND($E58&gt;INDEX($N$5:$N$23, L$28,0),$E58&lt;=INDEX($O$5:$O$23,L$28,0)),AND($D58&gt;=INDEX($N$5:$N$23, L$28,0),$D58&lt;INDEX($O$5:$O$23,L$28,0))),MIN(INDEX($O$5:$O$23,L$28,0)-$D58,$E58-$D58)-SUM($F58:K58),0)</f>
        <v>0</v>
      </c>
      <c r="M58">
        <f ca="1">IF(OR(AND($E58&gt;INDEX($N$5:$N$23, M$28,0),$E58&lt;=INDEX($O$5:$O$23,M$28,0)),AND($D58&gt;=INDEX($N$5:$N$23, M$28,0),$D58&lt;INDEX($O$5:$O$23,M$28,0))),MIN(INDEX($O$5:$O$23,M$28,0)-$D58,$E58-$D58)-SUM($F58:L58),0)</f>
        <v>0</v>
      </c>
      <c r="N58">
        <f ca="1">IF(OR(AND($E58&gt;INDEX($N$5:$N$23, N$28,0),$E58&lt;=INDEX($O$5:$O$23,N$28,0)),AND($D58&gt;=INDEX($N$5:$N$23, N$28,0),$D58&lt;INDEX($O$5:$O$23,N$28,0))),MIN(INDEX($O$5:$O$23,N$28,0)-$D58,$E58-$D58)-SUM($F58:M58),0)</f>
        <v>0</v>
      </c>
      <c r="O58">
        <f ca="1">IF(OR(AND($E58&gt;INDEX($N$5:$N$23, O$28,0),$E58&lt;=INDEX($O$5:$O$23,O$28,0)),AND($D58&gt;=INDEX($N$5:$N$23, O$28,0),$D58&lt;INDEX($O$5:$O$23,O$28,0))),MIN(INDEX($O$5:$O$23,O$28,0)-$D58,$E58-$D58)-SUM($F58:N58),0)</f>
        <v>0</v>
      </c>
      <c r="P58">
        <f ca="1">IF(OR(AND($E58&gt;INDEX($N$5:$N$23, P$28,0),$E58&lt;=INDEX($O$5:$O$23,P$28,0)),AND($D58&gt;=INDEX($N$5:$N$23, P$28,0),$D58&lt;INDEX($O$5:$O$23,P$28,0))),MIN(INDEX($O$5:$O$23,P$28,0)-$D58,$E58-$D58)-SUM($F58:O58),0)</f>
        <v>0</v>
      </c>
      <c r="Q58">
        <f ca="1">IF(OR(AND($E58&gt;INDEX($N$5:$N$23, Q$28,0),$E58&lt;=INDEX($O$5:$O$23,Q$28,0)),AND($D58&gt;=INDEX($N$5:$N$23, Q$28,0),$D58&lt;INDEX($O$5:$O$23,Q$28,0))),MIN(INDEX($O$5:$O$23,Q$28,0)-$D58,$E58-$D58)-SUM($F58:P58),0)</f>
        <v>0</v>
      </c>
      <c r="R58">
        <f ca="1">IF(OR(AND($E58&gt;INDEX($N$5:$N$23, R$28,0),$E58&lt;=INDEX($O$5:$O$23,R$28,0)),AND($D58&gt;=INDEX($N$5:$N$23, R$28,0),$D58&lt;INDEX($O$5:$O$23,R$28,0))),MIN(INDEX($O$5:$O$23,R$28,0)-$D58,$E58-$D58)-SUM($F58:Q58),0)</f>
        <v>0</v>
      </c>
      <c r="S58">
        <f ca="1">IF(OR(AND($E58&gt;INDEX($N$5:$N$23, S$28,0),$E58&lt;=INDEX($O$5:$O$23,S$28,0)),AND($D58&gt;=INDEX($N$5:$N$23, S$28,0),$D58&lt;INDEX($O$5:$O$23,S$28,0))),MIN(INDEX($O$5:$O$23,S$28,0)-$D58,$E58-$D58)-SUM($F58:R58),0)</f>
        <v>0</v>
      </c>
      <c r="T58">
        <f ca="1">IF(OR(AND($E58&gt;INDEX($N$5:$N$23, T$28,0),$E58&lt;=INDEX($O$5:$O$23,T$28,0)),AND($D58&gt;=INDEX($N$5:$N$23, T$28,0),$D58&lt;INDEX($O$5:$O$23,T$28,0))),MIN(INDEX($O$5:$O$23,T$28,0)-$D58,$E58-$D58)-SUM($F58:S58),0)</f>
        <v>0</v>
      </c>
      <c r="U58">
        <f ca="1">IF(OR(AND($E58&gt;INDEX($N$5:$N$23, U$28,0),$E58&lt;=INDEX($O$5:$O$23,U$28,0)),AND($D58&gt;=INDEX($N$5:$N$23, U$28,0),$D58&lt;INDEX($O$5:$O$23,U$28,0))),MIN(INDEX($O$5:$O$23,U$28,0)-$D58,$E58-$D58)-SUM($F58:T58),0)</f>
        <v>0</v>
      </c>
      <c r="V58">
        <f ca="1">IF(OR(AND($E58&gt;INDEX($N$5:$N$23, V$28,0),$E58&lt;=INDEX($O$5:$O$23,V$28,0)),AND($D58&gt;=INDEX($N$5:$N$23, V$28,0),$D58&lt;INDEX($O$5:$O$23,V$28,0))),MIN(INDEX($O$5:$O$23,V$28,0)-$D58,$E58-$D58)-SUM($F58:U58),0)</f>
        <v>0</v>
      </c>
      <c r="W58">
        <f ca="1">IF(OR(AND($E58&gt;INDEX($N$5:$N$23, W$28,0),$E58&lt;=INDEX($O$5:$O$23,W$28,0)),AND($D58&gt;=INDEX($N$5:$N$23, W$28,0),$D58&lt;INDEX($O$5:$O$23,W$28,0))),MIN(INDEX($O$5:$O$23,W$28,0)-$D58,$E58-$D58)-SUM($F58:V58),0)</f>
        <v>0</v>
      </c>
      <c r="X58">
        <f ca="1">IF(OR(AND($E58&gt;INDEX($N$5:$N$23, X$28,0),$E58&lt;=INDEX($O$5:$O$23,X$28,0)),AND($D58&gt;=INDEX($N$5:$N$23, X$28,0),$D58&lt;INDEX($O$5:$O$23,X$28,0))),MIN(INDEX($O$5:$O$23,X$28,0)-$D58,$E58-$D58)-SUM($F58:W58),0)</f>
        <v>0</v>
      </c>
    </row>
    <row r="59" spans="2:24">
      <c r="B59" s="6">
        <f t="shared" ca="1" si="7"/>
        <v>42365</v>
      </c>
      <c r="C59">
        <f ca="1">IF(OR(B59='EXAM INPUTS'!$B$6,B59='EXAM INPUTS'!$E$6,B59='EXAM INPUTS'!$H$6), 0, IFERROR(VLOOKUP(B59,'GENERAL INPUTS'!$A$26:$B$39, 2, FALSE), IF(B59&lt;'GENERAL INPUTS'!B36, VLOOKUP(VLOOKUP(WEEKDAY(B59),$AA$2:$AB$8, 2, FALSE),'GENERAL INPUTS'!$A$16:$B$22, 2, FALSE), VLOOKUP(VLOOKUP(WEEKDAY(B59),$AA$2:$AB$8, 2, FALSE),'GENERAL INPUTS'!$D$16:$E$22, 2, FALSE))))</f>
        <v>0</v>
      </c>
      <c r="D59">
        <f t="shared" ca="1" si="8"/>
        <v>48</v>
      </c>
      <c r="E59">
        <f t="shared" ca="1" si="9"/>
        <v>48</v>
      </c>
      <c r="F59">
        <f t="shared" ca="1" si="6"/>
        <v>0</v>
      </c>
      <c r="G59">
        <f ca="1">IF(OR(AND($E59&gt;INDEX($N$5:$N$23, G$28,0),$E59&lt;=INDEX($O$5:$O$23,G$28,0)),AND($D59&gt;=INDEX($N$5:$N$23, G$28,0),$D59&lt;INDEX($O$5:$O$23,G$28,0))),MIN(INDEX($O$5:$O$23,G$28,0)-$D59,$E59-$D59)-SUM($F59:F59),0)</f>
        <v>0</v>
      </c>
      <c r="H59">
        <f ca="1">IF(OR(AND($E59&gt;INDEX($N$5:$N$23, H$28,0),$E59&lt;=INDEX($O$5:$O$23,H$28,0)),AND($D59&gt;=INDEX($N$5:$N$23, H$28,0),$D59&lt;INDEX($O$5:$O$23,H$28,0))),MIN(INDEX($O$5:$O$23,H$28,0)-$D59,$E59-$D59)-SUM($F59:G59),0)</f>
        <v>0</v>
      </c>
      <c r="I59">
        <f ca="1">IF(OR(AND($E59&gt;INDEX($N$5:$N$23, I$28,0),$E59&lt;=INDEX($O$5:$O$23,I$28,0)),AND($D59&gt;=INDEX($N$5:$N$23, I$28,0),$D59&lt;INDEX($O$5:$O$23,I$28,0))),MIN(INDEX($O$5:$O$23,I$28,0)-$D59,$E59-$D59)-SUM($F59:H59),0)</f>
        <v>0</v>
      </c>
      <c r="J59">
        <f ca="1">IF(OR(AND($E59&gt;INDEX($N$5:$N$23, J$28,0),$E59&lt;=INDEX($O$5:$O$23,J$28,0)),AND($D59&gt;=INDEX($N$5:$N$23, J$28,0),$D59&lt;INDEX($O$5:$O$23,J$28,0))),MIN(INDEX($O$5:$O$23,J$28,0)-$D59,$E59-$D59)-SUM($F59:I59),0)</f>
        <v>0</v>
      </c>
      <c r="K59">
        <f ca="1">IF(OR(AND($E59&gt;INDEX($N$5:$N$23, K$28,0),$E59&lt;=INDEX($O$5:$O$23,K$28,0)),AND($D59&gt;=INDEX($N$5:$N$23, K$28,0),$D59&lt;INDEX($O$5:$O$23,K$28,0))),MIN(INDEX($O$5:$O$23,K$28,0)-$D59,$E59-$D59)-SUM($F59:J59),0)</f>
        <v>0</v>
      </c>
      <c r="L59">
        <f ca="1">IF(OR(AND($E59&gt;INDEX($N$5:$N$23, L$28,0),$E59&lt;=INDEX($O$5:$O$23,L$28,0)),AND($D59&gt;=INDEX($N$5:$N$23, L$28,0),$D59&lt;INDEX($O$5:$O$23,L$28,0))),MIN(INDEX($O$5:$O$23,L$28,0)-$D59,$E59-$D59)-SUM($F59:K59),0)</f>
        <v>0</v>
      </c>
      <c r="M59">
        <f ca="1">IF(OR(AND($E59&gt;INDEX($N$5:$N$23, M$28,0),$E59&lt;=INDEX($O$5:$O$23,M$28,0)),AND($D59&gt;=INDEX($N$5:$N$23, M$28,0),$D59&lt;INDEX($O$5:$O$23,M$28,0))),MIN(INDEX($O$5:$O$23,M$28,0)-$D59,$E59-$D59)-SUM($F59:L59),0)</f>
        <v>0</v>
      </c>
      <c r="N59">
        <f ca="1">IF(OR(AND($E59&gt;INDEX($N$5:$N$23, N$28,0),$E59&lt;=INDEX($O$5:$O$23,N$28,0)),AND($D59&gt;=INDEX($N$5:$N$23, N$28,0),$D59&lt;INDEX($O$5:$O$23,N$28,0))),MIN(INDEX($O$5:$O$23,N$28,0)-$D59,$E59-$D59)-SUM($F59:M59),0)</f>
        <v>0</v>
      </c>
      <c r="O59">
        <f ca="1">IF(OR(AND($E59&gt;INDEX($N$5:$N$23, O$28,0),$E59&lt;=INDEX($O$5:$O$23,O$28,0)),AND($D59&gt;=INDEX($N$5:$N$23, O$28,0),$D59&lt;INDEX($O$5:$O$23,O$28,0))),MIN(INDEX($O$5:$O$23,O$28,0)-$D59,$E59-$D59)-SUM($F59:N59),0)</f>
        <v>0</v>
      </c>
      <c r="P59">
        <f ca="1">IF(OR(AND($E59&gt;INDEX($N$5:$N$23, P$28,0),$E59&lt;=INDEX($O$5:$O$23,P$28,0)),AND($D59&gt;=INDEX($N$5:$N$23, P$28,0),$D59&lt;INDEX($O$5:$O$23,P$28,0))),MIN(INDEX($O$5:$O$23,P$28,0)-$D59,$E59-$D59)-SUM($F59:O59),0)</f>
        <v>0</v>
      </c>
      <c r="Q59">
        <f ca="1">IF(OR(AND($E59&gt;INDEX($N$5:$N$23, Q$28,0),$E59&lt;=INDEX($O$5:$O$23,Q$28,0)),AND($D59&gt;=INDEX($N$5:$N$23, Q$28,0),$D59&lt;INDEX($O$5:$O$23,Q$28,0))),MIN(INDEX($O$5:$O$23,Q$28,0)-$D59,$E59-$D59)-SUM($F59:P59),0)</f>
        <v>0</v>
      </c>
      <c r="R59">
        <f ca="1">IF(OR(AND($E59&gt;INDEX($N$5:$N$23, R$28,0),$E59&lt;=INDEX($O$5:$O$23,R$28,0)),AND($D59&gt;=INDEX($N$5:$N$23, R$28,0),$D59&lt;INDEX($O$5:$O$23,R$28,0))),MIN(INDEX($O$5:$O$23,R$28,0)-$D59,$E59-$D59)-SUM($F59:Q59),0)</f>
        <v>0</v>
      </c>
      <c r="S59">
        <f ca="1">IF(OR(AND($E59&gt;INDEX($N$5:$N$23, S$28,0),$E59&lt;=INDEX($O$5:$O$23,S$28,0)),AND($D59&gt;=INDEX($N$5:$N$23, S$28,0),$D59&lt;INDEX($O$5:$O$23,S$28,0))),MIN(INDEX($O$5:$O$23,S$28,0)-$D59,$E59-$D59)-SUM($F59:R59),0)</f>
        <v>0</v>
      </c>
      <c r="T59">
        <f ca="1">IF(OR(AND($E59&gt;INDEX($N$5:$N$23, T$28,0),$E59&lt;=INDEX($O$5:$O$23,T$28,0)),AND($D59&gt;=INDEX($N$5:$N$23, T$28,0),$D59&lt;INDEX($O$5:$O$23,T$28,0))),MIN(INDEX($O$5:$O$23,T$28,0)-$D59,$E59-$D59)-SUM($F59:S59),0)</f>
        <v>0</v>
      </c>
      <c r="U59">
        <f ca="1">IF(OR(AND($E59&gt;INDEX($N$5:$N$23, U$28,0),$E59&lt;=INDEX($O$5:$O$23,U$28,0)),AND($D59&gt;=INDEX($N$5:$N$23, U$28,0),$D59&lt;INDEX($O$5:$O$23,U$28,0))),MIN(INDEX($O$5:$O$23,U$28,0)-$D59,$E59-$D59)-SUM($F59:T59),0)</f>
        <v>0</v>
      </c>
      <c r="V59">
        <f ca="1">IF(OR(AND($E59&gt;INDEX($N$5:$N$23, V$28,0),$E59&lt;=INDEX($O$5:$O$23,V$28,0)),AND($D59&gt;=INDEX($N$5:$N$23, V$28,0),$D59&lt;INDEX($O$5:$O$23,V$28,0))),MIN(INDEX($O$5:$O$23,V$28,0)-$D59,$E59-$D59)-SUM($F59:U59),0)</f>
        <v>0</v>
      </c>
      <c r="W59">
        <f ca="1">IF(OR(AND($E59&gt;INDEX($N$5:$N$23, W$28,0),$E59&lt;=INDEX($O$5:$O$23,W$28,0)),AND($D59&gt;=INDEX($N$5:$N$23, W$28,0),$D59&lt;INDEX($O$5:$O$23,W$28,0))),MIN(INDEX($O$5:$O$23,W$28,0)-$D59,$E59-$D59)-SUM($F59:V59),0)</f>
        <v>0</v>
      </c>
      <c r="X59">
        <f ca="1">IF(OR(AND($E59&gt;INDEX($N$5:$N$23, X$28,0),$E59&lt;=INDEX($O$5:$O$23,X$28,0)),AND($D59&gt;=INDEX($N$5:$N$23, X$28,0),$D59&lt;INDEX($O$5:$O$23,X$28,0))),MIN(INDEX($O$5:$O$23,X$28,0)-$D59,$E59-$D59)-SUM($F59:W59),0)</f>
        <v>0</v>
      </c>
    </row>
    <row r="60" spans="2:24">
      <c r="B60" s="6">
        <f t="shared" ca="1" si="7"/>
        <v>42366</v>
      </c>
      <c r="C60">
        <f ca="1">IF(OR(B60='EXAM INPUTS'!$B$6,B60='EXAM INPUTS'!$E$6,B60='EXAM INPUTS'!$H$6), 0, IFERROR(VLOOKUP(B60,'GENERAL INPUTS'!$A$26:$B$39, 2, FALSE), IF(B60&lt;'GENERAL INPUTS'!B37, VLOOKUP(VLOOKUP(WEEKDAY(B60),$AA$2:$AB$8, 2, FALSE),'GENERAL INPUTS'!$A$16:$B$22, 2, FALSE), VLOOKUP(VLOOKUP(WEEKDAY(B60),$AA$2:$AB$8, 2, FALSE),'GENERAL INPUTS'!$D$16:$E$22, 2, FALSE))))</f>
        <v>0</v>
      </c>
      <c r="D60">
        <f t="shared" ca="1" si="8"/>
        <v>48</v>
      </c>
      <c r="E60">
        <f t="shared" ca="1" si="9"/>
        <v>48</v>
      </c>
      <c r="F60">
        <f t="shared" ca="1" si="6"/>
        <v>0</v>
      </c>
      <c r="G60">
        <f ca="1">IF(OR(AND($E60&gt;INDEX($N$5:$N$23, G$28,0),$E60&lt;=INDEX($O$5:$O$23,G$28,0)),AND($D60&gt;=INDEX($N$5:$N$23, G$28,0),$D60&lt;INDEX($O$5:$O$23,G$28,0))),MIN(INDEX($O$5:$O$23,G$28,0)-$D60,$E60-$D60)-SUM($F60:F60),0)</f>
        <v>0</v>
      </c>
      <c r="H60">
        <f ca="1">IF(OR(AND($E60&gt;INDEX($N$5:$N$23, H$28,0),$E60&lt;=INDEX($O$5:$O$23,H$28,0)),AND($D60&gt;=INDEX($N$5:$N$23, H$28,0),$D60&lt;INDEX($O$5:$O$23,H$28,0))),MIN(INDEX($O$5:$O$23,H$28,0)-$D60,$E60-$D60)-SUM($F60:G60),0)</f>
        <v>0</v>
      </c>
      <c r="I60">
        <f ca="1">IF(OR(AND($E60&gt;INDEX($N$5:$N$23, I$28,0),$E60&lt;=INDEX($O$5:$O$23,I$28,0)),AND($D60&gt;=INDEX($N$5:$N$23, I$28,0),$D60&lt;INDEX($O$5:$O$23,I$28,0))),MIN(INDEX($O$5:$O$23,I$28,0)-$D60,$E60-$D60)-SUM($F60:H60),0)</f>
        <v>0</v>
      </c>
      <c r="J60">
        <f ca="1">IF(OR(AND($E60&gt;INDEX($N$5:$N$23, J$28,0),$E60&lt;=INDEX($O$5:$O$23,J$28,0)),AND($D60&gt;=INDEX($N$5:$N$23, J$28,0),$D60&lt;INDEX($O$5:$O$23,J$28,0))),MIN(INDEX($O$5:$O$23,J$28,0)-$D60,$E60-$D60)-SUM($F60:I60),0)</f>
        <v>0</v>
      </c>
      <c r="K60">
        <f ca="1">IF(OR(AND($E60&gt;INDEX($N$5:$N$23, K$28,0),$E60&lt;=INDEX($O$5:$O$23,K$28,0)),AND($D60&gt;=INDEX($N$5:$N$23, K$28,0),$D60&lt;INDEX($O$5:$O$23,K$28,0))),MIN(INDEX($O$5:$O$23,K$28,0)-$D60,$E60-$D60)-SUM($F60:J60),0)</f>
        <v>0</v>
      </c>
      <c r="L60">
        <f ca="1">IF(OR(AND($E60&gt;INDEX($N$5:$N$23, L$28,0),$E60&lt;=INDEX($O$5:$O$23,L$28,0)),AND($D60&gt;=INDEX($N$5:$N$23, L$28,0),$D60&lt;INDEX($O$5:$O$23,L$28,0))),MIN(INDEX($O$5:$O$23,L$28,0)-$D60,$E60-$D60)-SUM($F60:K60),0)</f>
        <v>0</v>
      </c>
      <c r="M60">
        <f ca="1">IF(OR(AND($E60&gt;INDEX($N$5:$N$23, M$28,0),$E60&lt;=INDEX($O$5:$O$23,M$28,0)),AND($D60&gt;=INDEX($N$5:$N$23, M$28,0),$D60&lt;INDEX($O$5:$O$23,M$28,0))),MIN(INDEX($O$5:$O$23,M$28,0)-$D60,$E60-$D60)-SUM($F60:L60),0)</f>
        <v>0</v>
      </c>
      <c r="N60">
        <f ca="1">IF(OR(AND($E60&gt;INDEX($N$5:$N$23, N$28,0),$E60&lt;=INDEX($O$5:$O$23,N$28,0)),AND($D60&gt;=INDEX($N$5:$N$23, N$28,0),$D60&lt;INDEX($O$5:$O$23,N$28,0))),MIN(INDEX($O$5:$O$23,N$28,0)-$D60,$E60-$D60)-SUM($F60:M60),0)</f>
        <v>0</v>
      </c>
      <c r="O60">
        <f ca="1">IF(OR(AND($E60&gt;INDEX($N$5:$N$23, O$28,0),$E60&lt;=INDEX($O$5:$O$23,O$28,0)),AND($D60&gt;=INDEX($N$5:$N$23, O$28,0),$D60&lt;INDEX($O$5:$O$23,O$28,0))),MIN(INDEX($O$5:$O$23,O$28,0)-$D60,$E60-$D60)-SUM($F60:N60),0)</f>
        <v>0</v>
      </c>
      <c r="P60">
        <f ca="1">IF(OR(AND($E60&gt;INDEX($N$5:$N$23, P$28,0),$E60&lt;=INDEX($O$5:$O$23,P$28,0)),AND($D60&gt;=INDEX($N$5:$N$23, P$28,0),$D60&lt;INDEX($O$5:$O$23,P$28,0))),MIN(INDEX($O$5:$O$23,P$28,0)-$D60,$E60-$D60)-SUM($F60:O60),0)</f>
        <v>0</v>
      </c>
      <c r="Q60">
        <f ca="1">IF(OR(AND($E60&gt;INDEX($N$5:$N$23, Q$28,0),$E60&lt;=INDEX($O$5:$O$23,Q$28,0)),AND($D60&gt;=INDEX($N$5:$N$23, Q$28,0),$D60&lt;INDEX($O$5:$O$23,Q$28,0))),MIN(INDEX($O$5:$O$23,Q$28,0)-$D60,$E60-$D60)-SUM($F60:P60),0)</f>
        <v>0</v>
      </c>
      <c r="R60">
        <f ca="1">IF(OR(AND($E60&gt;INDEX($N$5:$N$23, R$28,0),$E60&lt;=INDEX($O$5:$O$23,R$28,0)),AND($D60&gt;=INDEX($N$5:$N$23, R$28,0),$D60&lt;INDEX($O$5:$O$23,R$28,0))),MIN(INDEX($O$5:$O$23,R$28,0)-$D60,$E60-$D60)-SUM($F60:Q60),0)</f>
        <v>0</v>
      </c>
      <c r="S60">
        <f ca="1">IF(OR(AND($E60&gt;INDEX($N$5:$N$23, S$28,0),$E60&lt;=INDEX($O$5:$O$23,S$28,0)),AND($D60&gt;=INDEX($N$5:$N$23, S$28,0),$D60&lt;INDEX($O$5:$O$23,S$28,0))),MIN(INDEX($O$5:$O$23,S$28,0)-$D60,$E60-$D60)-SUM($F60:R60),0)</f>
        <v>0</v>
      </c>
      <c r="T60">
        <f ca="1">IF(OR(AND($E60&gt;INDEX($N$5:$N$23, T$28,0),$E60&lt;=INDEX($O$5:$O$23,T$28,0)),AND($D60&gt;=INDEX($N$5:$N$23, T$28,0),$D60&lt;INDEX($O$5:$O$23,T$28,0))),MIN(INDEX($O$5:$O$23,T$28,0)-$D60,$E60-$D60)-SUM($F60:S60),0)</f>
        <v>0</v>
      </c>
      <c r="U60">
        <f ca="1">IF(OR(AND($E60&gt;INDEX($N$5:$N$23, U$28,0),$E60&lt;=INDEX($O$5:$O$23,U$28,0)),AND($D60&gt;=INDEX($N$5:$N$23, U$28,0),$D60&lt;INDEX($O$5:$O$23,U$28,0))),MIN(INDEX($O$5:$O$23,U$28,0)-$D60,$E60-$D60)-SUM($F60:T60),0)</f>
        <v>0</v>
      </c>
      <c r="V60">
        <f ca="1">IF(OR(AND($E60&gt;INDEX($N$5:$N$23, V$28,0),$E60&lt;=INDEX($O$5:$O$23,V$28,0)),AND($D60&gt;=INDEX($N$5:$N$23, V$28,0),$D60&lt;INDEX($O$5:$O$23,V$28,0))),MIN(INDEX($O$5:$O$23,V$28,0)-$D60,$E60-$D60)-SUM($F60:U60),0)</f>
        <v>0</v>
      </c>
      <c r="W60">
        <f ca="1">IF(OR(AND($E60&gt;INDEX($N$5:$N$23, W$28,0),$E60&lt;=INDEX($O$5:$O$23,W$28,0)),AND($D60&gt;=INDEX($N$5:$N$23, W$28,0),$D60&lt;INDEX($O$5:$O$23,W$28,0))),MIN(INDEX($O$5:$O$23,W$28,0)-$D60,$E60-$D60)-SUM($F60:V60),0)</f>
        <v>0</v>
      </c>
      <c r="X60">
        <f ca="1">IF(OR(AND($E60&gt;INDEX($N$5:$N$23, X$28,0),$E60&lt;=INDEX($O$5:$O$23,X$28,0)),AND($D60&gt;=INDEX($N$5:$N$23, X$28,0),$D60&lt;INDEX($O$5:$O$23,X$28,0))),MIN(INDEX($O$5:$O$23,X$28,0)-$D60,$E60-$D60)-SUM($F60:W60),0)</f>
        <v>0</v>
      </c>
    </row>
    <row r="61" spans="2:24">
      <c r="B61" s="6">
        <f t="shared" ca="1" si="7"/>
        <v>42367</v>
      </c>
      <c r="C61">
        <f ca="1">IF(OR(B61='EXAM INPUTS'!$B$6,B61='EXAM INPUTS'!$E$6,B61='EXAM INPUTS'!$H$6), 0, IFERROR(VLOOKUP(B61,'GENERAL INPUTS'!$A$26:$B$39, 2, FALSE), IF(B61&lt;'GENERAL INPUTS'!B38, VLOOKUP(VLOOKUP(WEEKDAY(B61),$AA$2:$AB$8, 2, FALSE),'GENERAL INPUTS'!$A$16:$B$22, 2, FALSE), VLOOKUP(VLOOKUP(WEEKDAY(B61),$AA$2:$AB$8, 2, FALSE),'GENERAL INPUTS'!$D$16:$E$22, 2, FALSE))))</f>
        <v>0</v>
      </c>
      <c r="D61">
        <f t="shared" ca="1" si="8"/>
        <v>48</v>
      </c>
      <c r="E61">
        <f t="shared" ca="1" si="9"/>
        <v>48</v>
      </c>
      <c r="F61">
        <f t="shared" ca="1" si="6"/>
        <v>0</v>
      </c>
      <c r="G61">
        <f ca="1">IF(OR(AND($E61&gt;INDEX($N$5:$N$23, G$28,0),$E61&lt;=INDEX($O$5:$O$23,G$28,0)),AND($D61&gt;=INDEX($N$5:$N$23, G$28,0),$D61&lt;INDEX($O$5:$O$23,G$28,0))),MIN(INDEX($O$5:$O$23,G$28,0)-$D61,$E61-$D61)-SUM($F61:F61),0)</f>
        <v>0</v>
      </c>
      <c r="H61">
        <f ca="1">IF(OR(AND($E61&gt;INDEX($N$5:$N$23, H$28,0),$E61&lt;=INDEX($O$5:$O$23,H$28,0)),AND($D61&gt;=INDEX($N$5:$N$23, H$28,0),$D61&lt;INDEX($O$5:$O$23,H$28,0))),MIN(INDEX($O$5:$O$23,H$28,0)-$D61,$E61-$D61)-SUM($F61:G61),0)</f>
        <v>0</v>
      </c>
      <c r="I61">
        <f ca="1">IF(OR(AND($E61&gt;INDEX($N$5:$N$23, I$28,0),$E61&lt;=INDEX($O$5:$O$23,I$28,0)),AND($D61&gt;=INDEX($N$5:$N$23, I$28,0),$D61&lt;INDEX($O$5:$O$23,I$28,0))),MIN(INDEX($O$5:$O$23,I$28,0)-$D61,$E61-$D61)-SUM($F61:H61),0)</f>
        <v>0</v>
      </c>
      <c r="J61">
        <f ca="1">IF(OR(AND($E61&gt;INDEX($N$5:$N$23, J$28,0),$E61&lt;=INDEX($O$5:$O$23,J$28,0)),AND($D61&gt;=INDEX($N$5:$N$23, J$28,0),$D61&lt;INDEX($O$5:$O$23,J$28,0))),MIN(INDEX($O$5:$O$23,J$28,0)-$D61,$E61-$D61)-SUM($F61:I61),0)</f>
        <v>0</v>
      </c>
      <c r="K61">
        <f ca="1">IF(OR(AND($E61&gt;INDEX($N$5:$N$23, K$28,0),$E61&lt;=INDEX($O$5:$O$23,K$28,0)),AND($D61&gt;=INDEX($N$5:$N$23, K$28,0),$D61&lt;INDEX($O$5:$O$23,K$28,0))),MIN(INDEX($O$5:$O$23,K$28,0)-$D61,$E61-$D61)-SUM($F61:J61),0)</f>
        <v>0</v>
      </c>
      <c r="L61">
        <f ca="1">IF(OR(AND($E61&gt;INDEX($N$5:$N$23, L$28,0),$E61&lt;=INDEX($O$5:$O$23,L$28,0)),AND($D61&gt;=INDEX($N$5:$N$23, L$28,0),$D61&lt;INDEX($O$5:$O$23,L$28,0))),MIN(INDEX($O$5:$O$23,L$28,0)-$D61,$E61-$D61)-SUM($F61:K61),0)</f>
        <v>0</v>
      </c>
      <c r="M61">
        <f ca="1">IF(OR(AND($E61&gt;INDEX($N$5:$N$23, M$28,0),$E61&lt;=INDEX($O$5:$O$23,M$28,0)),AND($D61&gt;=INDEX($N$5:$N$23, M$28,0),$D61&lt;INDEX($O$5:$O$23,M$28,0))),MIN(INDEX($O$5:$O$23,M$28,0)-$D61,$E61-$D61)-SUM($F61:L61),0)</f>
        <v>0</v>
      </c>
      <c r="N61">
        <f ca="1">IF(OR(AND($E61&gt;INDEX($N$5:$N$23, N$28,0),$E61&lt;=INDEX($O$5:$O$23,N$28,0)),AND($D61&gt;=INDEX($N$5:$N$23, N$28,0),$D61&lt;INDEX($O$5:$O$23,N$28,0))),MIN(INDEX($O$5:$O$23,N$28,0)-$D61,$E61-$D61)-SUM($F61:M61),0)</f>
        <v>0</v>
      </c>
      <c r="O61">
        <f ca="1">IF(OR(AND($E61&gt;INDEX($N$5:$N$23, O$28,0),$E61&lt;=INDEX($O$5:$O$23,O$28,0)),AND($D61&gt;=INDEX($N$5:$N$23, O$28,0),$D61&lt;INDEX($O$5:$O$23,O$28,0))),MIN(INDEX($O$5:$O$23,O$28,0)-$D61,$E61-$D61)-SUM($F61:N61),0)</f>
        <v>0</v>
      </c>
      <c r="P61">
        <f ca="1">IF(OR(AND($E61&gt;INDEX($N$5:$N$23, P$28,0),$E61&lt;=INDEX($O$5:$O$23,P$28,0)),AND($D61&gt;=INDEX($N$5:$N$23, P$28,0),$D61&lt;INDEX($O$5:$O$23,P$28,0))),MIN(INDEX($O$5:$O$23,P$28,0)-$D61,$E61-$D61)-SUM($F61:O61),0)</f>
        <v>0</v>
      </c>
      <c r="Q61">
        <f ca="1">IF(OR(AND($E61&gt;INDEX($N$5:$N$23, Q$28,0),$E61&lt;=INDEX($O$5:$O$23,Q$28,0)),AND($D61&gt;=INDEX($N$5:$N$23, Q$28,0),$D61&lt;INDEX($O$5:$O$23,Q$28,0))),MIN(INDEX($O$5:$O$23,Q$28,0)-$D61,$E61-$D61)-SUM($F61:P61),0)</f>
        <v>0</v>
      </c>
      <c r="R61">
        <f ca="1">IF(OR(AND($E61&gt;INDEX($N$5:$N$23, R$28,0),$E61&lt;=INDEX($O$5:$O$23,R$28,0)),AND($D61&gt;=INDEX($N$5:$N$23, R$28,0),$D61&lt;INDEX($O$5:$O$23,R$28,0))),MIN(INDEX($O$5:$O$23,R$28,0)-$D61,$E61-$D61)-SUM($F61:Q61),0)</f>
        <v>0</v>
      </c>
      <c r="S61">
        <f ca="1">IF(OR(AND($E61&gt;INDEX($N$5:$N$23, S$28,0),$E61&lt;=INDEX($O$5:$O$23,S$28,0)),AND($D61&gt;=INDEX($N$5:$N$23, S$28,0),$D61&lt;INDEX($O$5:$O$23,S$28,0))),MIN(INDEX($O$5:$O$23,S$28,0)-$D61,$E61-$D61)-SUM($F61:R61),0)</f>
        <v>0</v>
      </c>
      <c r="T61">
        <f ca="1">IF(OR(AND($E61&gt;INDEX($N$5:$N$23, T$28,0),$E61&lt;=INDEX($O$5:$O$23,T$28,0)),AND($D61&gt;=INDEX($N$5:$N$23, T$28,0),$D61&lt;INDEX($O$5:$O$23,T$28,0))),MIN(INDEX($O$5:$O$23,T$28,0)-$D61,$E61-$D61)-SUM($F61:S61),0)</f>
        <v>0</v>
      </c>
      <c r="U61">
        <f ca="1">IF(OR(AND($E61&gt;INDEX($N$5:$N$23, U$28,0),$E61&lt;=INDEX($O$5:$O$23,U$28,0)),AND($D61&gt;=INDEX($N$5:$N$23, U$28,0),$D61&lt;INDEX($O$5:$O$23,U$28,0))),MIN(INDEX($O$5:$O$23,U$28,0)-$D61,$E61-$D61)-SUM($F61:T61),0)</f>
        <v>0</v>
      </c>
      <c r="V61">
        <f ca="1">IF(OR(AND($E61&gt;INDEX($N$5:$N$23, V$28,0),$E61&lt;=INDEX($O$5:$O$23,V$28,0)),AND($D61&gt;=INDEX($N$5:$N$23, V$28,0),$D61&lt;INDEX($O$5:$O$23,V$28,0))),MIN(INDEX($O$5:$O$23,V$28,0)-$D61,$E61-$D61)-SUM($F61:U61),0)</f>
        <v>0</v>
      </c>
      <c r="W61">
        <f ca="1">IF(OR(AND($E61&gt;INDEX($N$5:$N$23, W$28,0),$E61&lt;=INDEX($O$5:$O$23,W$28,0)),AND($D61&gt;=INDEX($N$5:$N$23, W$28,0),$D61&lt;INDEX($O$5:$O$23,W$28,0))),MIN(INDEX($O$5:$O$23,W$28,0)-$D61,$E61-$D61)-SUM($F61:V61),0)</f>
        <v>0</v>
      </c>
      <c r="X61">
        <f ca="1">IF(OR(AND($E61&gt;INDEX($N$5:$N$23, X$28,0),$E61&lt;=INDEX($O$5:$O$23,X$28,0)),AND($D61&gt;=INDEX($N$5:$N$23, X$28,0),$D61&lt;INDEX($O$5:$O$23,X$28,0))),MIN(INDEX($O$5:$O$23,X$28,0)-$D61,$E61-$D61)-SUM($F61:W61),0)</f>
        <v>0</v>
      </c>
    </row>
    <row r="62" spans="2:24">
      <c r="B62" s="6">
        <f t="shared" ca="1" si="7"/>
        <v>42368</v>
      </c>
      <c r="C62">
        <f ca="1">IF(OR(B62='EXAM INPUTS'!$B$6,B62='EXAM INPUTS'!$E$6,B62='EXAM INPUTS'!$H$6), 0, IFERROR(VLOOKUP(B62,'GENERAL INPUTS'!$A$26:$B$39, 2, FALSE), IF(B62&lt;'GENERAL INPUTS'!B39, VLOOKUP(VLOOKUP(WEEKDAY(B62),$AA$2:$AB$8, 2, FALSE),'GENERAL INPUTS'!$A$16:$B$22, 2, FALSE), VLOOKUP(VLOOKUP(WEEKDAY(B62),$AA$2:$AB$8, 2, FALSE),'GENERAL INPUTS'!$D$16:$E$22, 2, FALSE))))</f>
        <v>2</v>
      </c>
      <c r="D62">
        <f t="shared" ca="1" si="8"/>
        <v>48</v>
      </c>
      <c r="E62">
        <f t="shared" ca="1" si="9"/>
        <v>50</v>
      </c>
      <c r="F62">
        <f t="shared" ca="1" si="6"/>
        <v>0</v>
      </c>
      <c r="G62">
        <f ca="1">IF(OR(AND($E62&gt;INDEX($N$5:$N$23, G$28,0),$E62&lt;=INDEX($O$5:$O$23,G$28,0)),AND($D62&gt;=INDEX($N$5:$N$23, G$28,0),$D62&lt;INDEX($O$5:$O$23,G$28,0))),MIN(INDEX($O$5:$O$23,G$28,0)-$D62,$E62-$D62)-SUM($F62:F62),0)</f>
        <v>0</v>
      </c>
      <c r="H62">
        <f ca="1">IF(OR(AND($E62&gt;INDEX($N$5:$N$23, H$28,0),$E62&lt;=INDEX($O$5:$O$23,H$28,0)),AND($D62&gt;=INDEX($N$5:$N$23, H$28,0),$D62&lt;INDEX($O$5:$O$23,H$28,0))),MIN(INDEX($O$5:$O$23,H$28,0)-$D62,$E62-$D62)-SUM($F62:G62),0)</f>
        <v>0</v>
      </c>
      <c r="I62">
        <f ca="1">IF(OR(AND($E62&gt;INDEX($N$5:$N$23, I$28,0),$E62&lt;=INDEX($O$5:$O$23,I$28,0)),AND($D62&gt;=INDEX($N$5:$N$23, I$28,0),$D62&lt;INDEX($O$5:$O$23,I$28,0))),MIN(INDEX($O$5:$O$23,I$28,0)-$D62,$E62-$D62)-SUM($F62:H62),0)</f>
        <v>2</v>
      </c>
      <c r="J62">
        <f ca="1">IF(OR(AND($E62&gt;INDEX($N$5:$N$23, J$28,0),$E62&lt;=INDEX($O$5:$O$23,J$28,0)),AND($D62&gt;=INDEX($N$5:$N$23, J$28,0),$D62&lt;INDEX($O$5:$O$23,J$28,0))),MIN(INDEX($O$5:$O$23,J$28,0)-$D62,$E62-$D62)-SUM($F62:I62),0)</f>
        <v>0</v>
      </c>
      <c r="K62">
        <f ca="1">IF(OR(AND($E62&gt;INDEX($N$5:$N$23, K$28,0),$E62&lt;=INDEX($O$5:$O$23,K$28,0)),AND($D62&gt;=INDEX($N$5:$N$23, K$28,0),$D62&lt;INDEX($O$5:$O$23,K$28,0))),MIN(INDEX($O$5:$O$23,K$28,0)-$D62,$E62-$D62)-SUM($F62:J62),0)</f>
        <v>0</v>
      </c>
      <c r="L62">
        <f ca="1">IF(OR(AND($E62&gt;INDEX($N$5:$N$23, L$28,0),$E62&lt;=INDEX($O$5:$O$23,L$28,0)),AND($D62&gt;=INDEX($N$5:$N$23, L$28,0),$D62&lt;INDEX($O$5:$O$23,L$28,0))),MIN(INDEX($O$5:$O$23,L$28,0)-$D62,$E62-$D62)-SUM($F62:K62),0)</f>
        <v>0</v>
      </c>
      <c r="M62">
        <f ca="1">IF(OR(AND($E62&gt;INDEX($N$5:$N$23, M$28,0),$E62&lt;=INDEX($O$5:$O$23,M$28,0)),AND($D62&gt;=INDEX($N$5:$N$23, M$28,0),$D62&lt;INDEX($O$5:$O$23,M$28,0))),MIN(INDEX($O$5:$O$23,M$28,0)-$D62,$E62-$D62)-SUM($F62:L62),0)</f>
        <v>0</v>
      </c>
      <c r="N62">
        <f ca="1">IF(OR(AND($E62&gt;INDEX($N$5:$N$23, N$28,0),$E62&lt;=INDEX($O$5:$O$23,N$28,0)),AND($D62&gt;=INDEX($N$5:$N$23, N$28,0),$D62&lt;INDEX($O$5:$O$23,N$28,0))),MIN(INDEX($O$5:$O$23,N$28,0)-$D62,$E62-$D62)-SUM($F62:M62),0)</f>
        <v>0</v>
      </c>
      <c r="O62">
        <f ca="1">IF(OR(AND($E62&gt;INDEX($N$5:$N$23, O$28,0),$E62&lt;=INDEX($O$5:$O$23,O$28,0)),AND($D62&gt;=INDEX($N$5:$N$23, O$28,0),$D62&lt;INDEX($O$5:$O$23,O$28,0))),MIN(INDEX($O$5:$O$23,O$28,0)-$D62,$E62-$D62)-SUM($F62:N62),0)</f>
        <v>0</v>
      </c>
      <c r="P62">
        <f ca="1">IF(OR(AND($E62&gt;INDEX($N$5:$N$23, P$28,0),$E62&lt;=INDEX($O$5:$O$23,P$28,0)),AND($D62&gt;=INDEX($N$5:$N$23, P$28,0),$D62&lt;INDEX($O$5:$O$23,P$28,0))),MIN(INDEX($O$5:$O$23,P$28,0)-$D62,$E62-$D62)-SUM($F62:O62),0)</f>
        <v>0</v>
      </c>
      <c r="Q62">
        <f ca="1">IF(OR(AND($E62&gt;INDEX($N$5:$N$23, Q$28,0),$E62&lt;=INDEX($O$5:$O$23,Q$28,0)),AND($D62&gt;=INDEX($N$5:$N$23, Q$28,0),$D62&lt;INDEX($O$5:$O$23,Q$28,0))),MIN(INDEX($O$5:$O$23,Q$28,0)-$D62,$E62-$D62)-SUM($F62:P62),0)</f>
        <v>0</v>
      </c>
      <c r="R62">
        <f ca="1">IF(OR(AND($E62&gt;INDEX($N$5:$N$23, R$28,0),$E62&lt;=INDEX($O$5:$O$23,R$28,0)),AND($D62&gt;=INDEX($N$5:$N$23, R$28,0),$D62&lt;INDEX($O$5:$O$23,R$28,0))),MIN(INDEX($O$5:$O$23,R$28,0)-$D62,$E62-$D62)-SUM($F62:Q62),0)</f>
        <v>0</v>
      </c>
      <c r="S62">
        <f ca="1">IF(OR(AND($E62&gt;INDEX($N$5:$N$23, S$28,0),$E62&lt;=INDEX($O$5:$O$23,S$28,0)),AND($D62&gt;=INDEX($N$5:$N$23, S$28,0),$D62&lt;INDEX($O$5:$O$23,S$28,0))),MIN(INDEX($O$5:$O$23,S$28,0)-$D62,$E62-$D62)-SUM($F62:R62),0)</f>
        <v>0</v>
      </c>
      <c r="T62">
        <f ca="1">IF(OR(AND($E62&gt;INDEX($N$5:$N$23, T$28,0),$E62&lt;=INDEX($O$5:$O$23,T$28,0)),AND($D62&gt;=INDEX($N$5:$N$23, T$28,0),$D62&lt;INDEX($O$5:$O$23,T$28,0))),MIN(INDEX($O$5:$O$23,T$28,0)-$D62,$E62-$D62)-SUM($F62:S62),0)</f>
        <v>0</v>
      </c>
      <c r="U62">
        <f ca="1">IF(OR(AND($E62&gt;INDEX($N$5:$N$23, U$28,0),$E62&lt;=INDEX($O$5:$O$23,U$28,0)),AND($D62&gt;=INDEX($N$5:$N$23, U$28,0),$D62&lt;INDEX($O$5:$O$23,U$28,0))),MIN(INDEX($O$5:$O$23,U$28,0)-$D62,$E62-$D62)-SUM($F62:T62),0)</f>
        <v>0</v>
      </c>
      <c r="V62">
        <f ca="1">IF(OR(AND($E62&gt;INDEX($N$5:$N$23, V$28,0),$E62&lt;=INDEX($O$5:$O$23,V$28,0)),AND($D62&gt;=INDEX($N$5:$N$23, V$28,0),$D62&lt;INDEX($O$5:$O$23,V$28,0))),MIN(INDEX($O$5:$O$23,V$28,0)-$D62,$E62-$D62)-SUM($F62:U62),0)</f>
        <v>0</v>
      </c>
      <c r="W62">
        <f ca="1">IF(OR(AND($E62&gt;INDEX($N$5:$N$23, W$28,0),$E62&lt;=INDEX($O$5:$O$23,W$28,0)),AND($D62&gt;=INDEX($N$5:$N$23, W$28,0),$D62&lt;INDEX($O$5:$O$23,W$28,0))),MIN(INDEX($O$5:$O$23,W$28,0)-$D62,$E62-$D62)-SUM($F62:V62),0)</f>
        <v>0</v>
      </c>
      <c r="X62">
        <f ca="1">IF(OR(AND($E62&gt;INDEX($N$5:$N$23, X$28,0),$E62&lt;=INDEX($O$5:$O$23,X$28,0)),AND($D62&gt;=INDEX($N$5:$N$23, X$28,0),$D62&lt;INDEX($O$5:$O$23,X$28,0))),MIN(INDEX($O$5:$O$23,X$28,0)-$D62,$E62-$D62)-SUM($F62:W62),0)</f>
        <v>0</v>
      </c>
    </row>
    <row r="63" spans="2:24">
      <c r="B63" s="6">
        <f t="shared" ca="1" si="7"/>
        <v>42369</v>
      </c>
      <c r="C63">
        <f ca="1">IF(OR(B63='EXAM INPUTS'!$B$6,B63='EXAM INPUTS'!$E$6,B63='EXAM INPUTS'!$H$6), 0, IFERROR(VLOOKUP(B63,'GENERAL INPUTS'!$A$26:$B$39, 2, FALSE), IF(B63&lt;'GENERAL INPUTS'!B40, VLOOKUP(VLOOKUP(WEEKDAY(B63),$AA$2:$AB$8, 2, FALSE),'GENERAL INPUTS'!$A$16:$B$22, 2, FALSE), VLOOKUP(VLOOKUP(WEEKDAY(B63),$AA$2:$AB$8, 2, FALSE),'GENERAL INPUTS'!$D$16:$E$22, 2, FALSE))))</f>
        <v>0</v>
      </c>
      <c r="D63">
        <f t="shared" ca="1" si="8"/>
        <v>50</v>
      </c>
      <c r="E63">
        <f t="shared" ca="1" si="9"/>
        <v>50</v>
      </c>
      <c r="F63">
        <f t="shared" ca="1" si="6"/>
        <v>0</v>
      </c>
      <c r="G63">
        <f ca="1">IF(OR(AND($E63&gt;INDEX($N$5:$N$23, G$28,0),$E63&lt;=INDEX($O$5:$O$23,G$28,0)),AND($D63&gt;=INDEX($N$5:$N$23, G$28,0),$D63&lt;INDEX($O$5:$O$23,G$28,0))),MIN(INDEX($O$5:$O$23,G$28,0)-$D63,$E63-$D63)-SUM($F63:F63),0)</f>
        <v>0</v>
      </c>
      <c r="H63">
        <f ca="1">IF(OR(AND($E63&gt;INDEX($N$5:$N$23, H$28,0),$E63&lt;=INDEX($O$5:$O$23,H$28,0)),AND($D63&gt;=INDEX($N$5:$N$23, H$28,0),$D63&lt;INDEX($O$5:$O$23,H$28,0))),MIN(INDEX($O$5:$O$23,H$28,0)-$D63,$E63-$D63)-SUM($F63:G63),0)</f>
        <v>0</v>
      </c>
      <c r="I63">
        <f ca="1">IF(OR(AND($E63&gt;INDEX($N$5:$N$23, I$28,0),$E63&lt;=INDEX($O$5:$O$23,I$28,0)),AND($D63&gt;=INDEX($N$5:$N$23, I$28,0),$D63&lt;INDEX($O$5:$O$23,I$28,0))),MIN(INDEX($O$5:$O$23,I$28,0)-$D63,$E63-$D63)-SUM($F63:H63),0)</f>
        <v>0</v>
      </c>
      <c r="J63">
        <f ca="1">IF(OR(AND($E63&gt;INDEX($N$5:$N$23, J$28,0),$E63&lt;=INDEX($O$5:$O$23,J$28,0)),AND($D63&gt;=INDEX($N$5:$N$23, J$28,0),$D63&lt;INDEX($O$5:$O$23,J$28,0))),MIN(INDEX($O$5:$O$23,J$28,0)-$D63,$E63-$D63)-SUM($F63:I63),0)</f>
        <v>0</v>
      </c>
      <c r="K63">
        <f ca="1">IF(OR(AND($E63&gt;INDEX($N$5:$N$23, K$28,0),$E63&lt;=INDEX($O$5:$O$23,K$28,0)),AND($D63&gt;=INDEX($N$5:$N$23, K$28,0),$D63&lt;INDEX($O$5:$O$23,K$28,0))),MIN(INDEX($O$5:$O$23,K$28,0)-$D63,$E63-$D63)-SUM($F63:J63),0)</f>
        <v>0</v>
      </c>
      <c r="L63">
        <f ca="1">IF(OR(AND($E63&gt;INDEX($N$5:$N$23, L$28,0),$E63&lt;=INDEX($O$5:$O$23,L$28,0)),AND($D63&gt;=INDEX($N$5:$N$23, L$28,0),$D63&lt;INDEX($O$5:$O$23,L$28,0))),MIN(INDEX($O$5:$O$23,L$28,0)-$D63,$E63-$D63)-SUM($F63:K63),0)</f>
        <v>0</v>
      </c>
      <c r="M63">
        <f ca="1">IF(OR(AND($E63&gt;INDEX($N$5:$N$23, M$28,0),$E63&lt;=INDEX($O$5:$O$23,M$28,0)),AND($D63&gt;=INDEX($N$5:$N$23, M$28,0),$D63&lt;INDEX($O$5:$O$23,M$28,0))),MIN(INDEX($O$5:$O$23,M$28,0)-$D63,$E63-$D63)-SUM($F63:L63),0)</f>
        <v>0</v>
      </c>
      <c r="N63">
        <f ca="1">IF(OR(AND($E63&gt;INDEX($N$5:$N$23, N$28,0),$E63&lt;=INDEX($O$5:$O$23,N$28,0)),AND($D63&gt;=INDEX($N$5:$N$23, N$28,0),$D63&lt;INDEX($O$5:$O$23,N$28,0))),MIN(INDEX($O$5:$O$23,N$28,0)-$D63,$E63-$D63)-SUM($F63:M63),0)</f>
        <v>0</v>
      </c>
      <c r="O63">
        <f ca="1">IF(OR(AND($E63&gt;INDEX($N$5:$N$23, O$28,0),$E63&lt;=INDEX($O$5:$O$23,O$28,0)),AND($D63&gt;=INDEX($N$5:$N$23, O$28,0),$D63&lt;INDEX($O$5:$O$23,O$28,0))),MIN(INDEX($O$5:$O$23,O$28,0)-$D63,$E63-$D63)-SUM($F63:N63),0)</f>
        <v>0</v>
      </c>
      <c r="P63">
        <f ca="1">IF(OR(AND($E63&gt;INDEX($N$5:$N$23, P$28,0),$E63&lt;=INDEX($O$5:$O$23,P$28,0)),AND($D63&gt;=INDEX($N$5:$N$23, P$28,0),$D63&lt;INDEX($O$5:$O$23,P$28,0))),MIN(INDEX($O$5:$O$23,P$28,0)-$D63,$E63-$D63)-SUM($F63:O63),0)</f>
        <v>0</v>
      </c>
      <c r="Q63">
        <f ca="1">IF(OR(AND($E63&gt;INDEX($N$5:$N$23, Q$28,0),$E63&lt;=INDEX($O$5:$O$23,Q$28,0)),AND($D63&gt;=INDEX($N$5:$N$23, Q$28,0),$D63&lt;INDEX($O$5:$O$23,Q$28,0))),MIN(INDEX($O$5:$O$23,Q$28,0)-$D63,$E63-$D63)-SUM($F63:P63),0)</f>
        <v>0</v>
      </c>
      <c r="R63">
        <f ca="1">IF(OR(AND($E63&gt;INDEX($N$5:$N$23, R$28,0),$E63&lt;=INDEX($O$5:$O$23,R$28,0)),AND($D63&gt;=INDEX($N$5:$N$23, R$28,0),$D63&lt;INDEX($O$5:$O$23,R$28,0))),MIN(INDEX($O$5:$O$23,R$28,0)-$D63,$E63-$D63)-SUM($F63:Q63),0)</f>
        <v>0</v>
      </c>
      <c r="S63">
        <f ca="1">IF(OR(AND($E63&gt;INDEX($N$5:$N$23, S$28,0),$E63&lt;=INDEX($O$5:$O$23,S$28,0)),AND($D63&gt;=INDEX($N$5:$N$23, S$28,0),$D63&lt;INDEX($O$5:$O$23,S$28,0))),MIN(INDEX($O$5:$O$23,S$28,0)-$D63,$E63-$D63)-SUM($F63:R63),0)</f>
        <v>0</v>
      </c>
      <c r="T63">
        <f ca="1">IF(OR(AND($E63&gt;INDEX($N$5:$N$23, T$28,0),$E63&lt;=INDEX($O$5:$O$23,T$28,0)),AND($D63&gt;=INDEX($N$5:$N$23, T$28,0),$D63&lt;INDEX($O$5:$O$23,T$28,0))),MIN(INDEX($O$5:$O$23,T$28,0)-$D63,$E63-$D63)-SUM($F63:S63),0)</f>
        <v>0</v>
      </c>
      <c r="U63">
        <f ca="1">IF(OR(AND($E63&gt;INDEX($N$5:$N$23, U$28,0),$E63&lt;=INDEX($O$5:$O$23,U$28,0)),AND($D63&gt;=INDEX($N$5:$N$23, U$28,0),$D63&lt;INDEX($O$5:$O$23,U$28,0))),MIN(INDEX($O$5:$O$23,U$28,0)-$D63,$E63-$D63)-SUM($F63:T63),0)</f>
        <v>0</v>
      </c>
      <c r="V63">
        <f ca="1">IF(OR(AND($E63&gt;INDEX($N$5:$N$23, V$28,0),$E63&lt;=INDEX($O$5:$O$23,V$28,0)),AND($D63&gt;=INDEX($N$5:$N$23, V$28,0),$D63&lt;INDEX($O$5:$O$23,V$28,0))),MIN(INDEX($O$5:$O$23,V$28,0)-$D63,$E63-$D63)-SUM($F63:U63),0)</f>
        <v>0</v>
      </c>
      <c r="W63">
        <f ca="1">IF(OR(AND($E63&gt;INDEX($N$5:$N$23, W$28,0),$E63&lt;=INDEX($O$5:$O$23,W$28,0)),AND($D63&gt;=INDEX($N$5:$N$23, W$28,0),$D63&lt;INDEX($O$5:$O$23,W$28,0))),MIN(INDEX($O$5:$O$23,W$28,0)-$D63,$E63-$D63)-SUM($F63:V63),0)</f>
        <v>0</v>
      </c>
      <c r="X63">
        <f ca="1">IF(OR(AND($E63&gt;INDEX($N$5:$N$23, X$28,0),$E63&lt;=INDEX($O$5:$O$23,X$28,0)),AND($D63&gt;=INDEX($N$5:$N$23, X$28,0),$D63&lt;INDEX($O$5:$O$23,X$28,0))),MIN(INDEX($O$5:$O$23,X$28,0)-$D63,$E63-$D63)-SUM($F63:W63),0)</f>
        <v>0</v>
      </c>
    </row>
    <row r="64" spans="2:24">
      <c r="B64" s="6">
        <f t="shared" ca="1" si="7"/>
        <v>42370</v>
      </c>
      <c r="C64">
        <f ca="1">IF(OR(B64='EXAM INPUTS'!$B$6,B64='EXAM INPUTS'!$E$6,B64='EXAM INPUTS'!$H$6), 0, IFERROR(VLOOKUP(B64,'GENERAL INPUTS'!$A$26:$B$39, 2, FALSE), IF(B64&lt;'GENERAL INPUTS'!B41, VLOOKUP(VLOOKUP(WEEKDAY(B64),$AA$2:$AB$8, 2, FALSE),'GENERAL INPUTS'!$A$16:$B$22, 2, FALSE), VLOOKUP(VLOOKUP(WEEKDAY(B64),$AA$2:$AB$8, 2, FALSE),'GENERAL INPUTS'!$D$16:$E$22, 2, FALSE))))</f>
        <v>1</v>
      </c>
      <c r="D64">
        <f t="shared" ca="1" si="8"/>
        <v>50</v>
      </c>
      <c r="E64">
        <f t="shared" ca="1" si="9"/>
        <v>51</v>
      </c>
      <c r="F64">
        <f t="shared" ca="1" si="6"/>
        <v>0</v>
      </c>
      <c r="G64">
        <f ca="1">IF(OR(AND($E64&gt;INDEX($N$5:$N$23, G$28,0),$E64&lt;=INDEX($O$5:$O$23,G$28,0)),AND($D64&gt;=INDEX($N$5:$N$23, G$28,0),$D64&lt;INDEX($O$5:$O$23,G$28,0))),MIN(INDEX($O$5:$O$23,G$28,0)-$D64,$E64-$D64)-SUM($F64:F64),0)</f>
        <v>0</v>
      </c>
      <c r="H64">
        <f ca="1">IF(OR(AND($E64&gt;INDEX($N$5:$N$23, H$28,0),$E64&lt;=INDEX($O$5:$O$23,H$28,0)),AND($D64&gt;=INDEX($N$5:$N$23, H$28,0),$D64&lt;INDEX($O$5:$O$23,H$28,0))),MIN(INDEX($O$5:$O$23,H$28,0)-$D64,$E64-$D64)-SUM($F64:G64),0)</f>
        <v>0</v>
      </c>
      <c r="I64">
        <f ca="1">IF(OR(AND($E64&gt;INDEX($N$5:$N$23, I$28,0),$E64&lt;=INDEX($O$5:$O$23,I$28,0)),AND($D64&gt;=INDEX($N$5:$N$23, I$28,0),$D64&lt;INDEX($O$5:$O$23,I$28,0))),MIN(INDEX($O$5:$O$23,I$28,0)-$D64,$E64-$D64)-SUM($F64:H64),0)</f>
        <v>1</v>
      </c>
      <c r="J64">
        <f ca="1">IF(OR(AND($E64&gt;INDEX($N$5:$N$23, J$28,0),$E64&lt;=INDEX($O$5:$O$23,J$28,0)),AND($D64&gt;=INDEX($N$5:$N$23, J$28,0),$D64&lt;INDEX($O$5:$O$23,J$28,0))),MIN(INDEX($O$5:$O$23,J$28,0)-$D64,$E64-$D64)-SUM($F64:I64),0)</f>
        <v>0</v>
      </c>
      <c r="K64">
        <f ca="1">IF(OR(AND($E64&gt;INDEX($N$5:$N$23, K$28,0),$E64&lt;=INDEX($O$5:$O$23,K$28,0)),AND($D64&gt;=INDEX($N$5:$N$23, K$28,0),$D64&lt;INDEX($O$5:$O$23,K$28,0))),MIN(INDEX($O$5:$O$23,K$28,0)-$D64,$E64-$D64)-SUM($F64:J64),0)</f>
        <v>0</v>
      </c>
      <c r="L64">
        <f ca="1">IF(OR(AND($E64&gt;INDEX($N$5:$N$23, L$28,0),$E64&lt;=INDEX($O$5:$O$23,L$28,0)),AND($D64&gt;=INDEX($N$5:$N$23, L$28,0),$D64&lt;INDEX($O$5:$O$23,L$28,0))),MIN(INDEX($O$5:$O$23,L$28,0)-$D64,$E64-$D64)-SUM($F64:K64),0)</f>
        <v>0</v>
      </c>
      <c r="M64">
        <f ca="1">IF(OR(AND($E64&gt;INDEX($N$5:$N$23, M$28,0),$E64&lt;=INDEX($O$5:$O$23,M$28,0)),AND($D64&gt;=INDEX($N$5:$N$23, M$28,0),$D64&lt;INDEX($O$5:$O$23,M$28,0))),MIN(INDEX($O$5:$O$23,M$28,0)-$D64,$E64-$D64)-SUM($F64:L64),0)</f>
        <v>0</v>
      </c>
      <c r="N64">
        <f ca="1">IF(OR(AND($E64&gt;INDEX($N$5:$N$23, N$28,0),$E64&lt;=INDEX($O$5:$O$23,N$28,0)),AND($D64&gt;=INDEX($N$5:$N$23, N$28,0),$D64&lt;INDEX($O$5:$O$23,N$28,0))),MIN(INDEX($O$5:$O$23,N$28,0)-$D64,$E64-$D64)-SUM($F64:M64),0)</f>
        <v>0</v>
      </c>
      <c r="O64">
        <f ca="1">IF(OR(AND($E64&gt;INDEX($N$5:$N$23, O$28,0),$E64&lt;=INDEX($O$5:$O$23,O$28,0)),AND($D64&gt;=INDEX($N$5:$N$23, O$28,0),$D64&lt;INDEX($O$5:$O$23,O$28,0))),MIN(INDEX($O$5:$O$23,O$28,0)-$D64,$E64-$D64)-SUM($F64:N64),0)</f>
        <v>0</v>
      </c>
      <c r="P64">
        <f ca="1">IF(OR(AND($E64&gt;INDEX($N$5:$N$23, P$28,0),$E64&lt;=INDEX($O$5:$O$23,P$28,0)),AND($D64&gt;=INDEX($N$5:$N$23, P$28,0),$D64&lt;INDEX($O$5:$O$23,P$28,0))),MIN(INDEX($O$5:$O$23,P$28,0)-$D64,$E64-$D64)-SUM($F64:O64),0)</f>
        <v>0</v>
      </c>
      <c r="Q64">
        <f ca="1">IF(OR(AND($E64&gt;INDEX($N$5:$N$23, Q$28,0),$E64&lt;=INDEX($O$5:$O$23,Q$28,0)),AND($D64&gt;=INDEX($N$5:$N$23, Q$28,0),$D64&lt;INDEX($O$5:$O$23,Q$28,0))),MIN(INDEX($O$5:$O$23,Q$28,0)-$D64,$E64-$D64)-SUM($F64:P64),0)</f>
        <v>0</v>
      </c>
      <c r="R64">
        <f ca="1">IF(OR(AND($E64&gt;INDEX($N$5:$N$23, R$28,0),$E64&lt;=INDEX($O$5:$O$23,R$28,0)),AND($D64&gt;=INDEX($N$5:$N$23, R$28,0),$D64&lt;INDEX($O$5:$O$23,R$28,0))),MIN(INDEX($O$5:$O$23,R$28,0)-$D64,$E64-$D64)-SUM($F64:Q64),0)</f>
        <v>0</v>
      </c>
      <c r="S64">
        <f ca="1">IF(OR(AND($E64&gt;INDEX($N$5:$N$23, S$28,0),$E64&lt;=INDEX($O$5:$O$23,S$28,0)),AND($D64&gt;=INDEX($N$5:$N$23, S$28,0),$D64&lt;INDEX($O$5:$O$23,S$28,0))),MIN(INDEX($O$5:$O$23,S$28,0)-$D64,$E64-$D64)-SUM($F64:R64),0)</f>
        <v>0</v>
      </c>
      <c r="T64">
        <f ca="1">IF(OR(AND($E64&gt;INDEX($N$5:$N$23, T$28,0),$E64&lt;=INDEX($O$5:$O$23,T$28,0)),AND($D64&gt;=INDEX($N$5:$N$23, T$28,0),$D64&lt;INDEX($O$5:$O$23,T$28,0))),MIN(INDEX($O$5:$O$23,T$28,0)-$D64,$E64-$D64)-SUM($F64:S64),0)</f>
        <v>0</v>
      </c>
      <c r="U64">
        <f ca="1">IF(OR(AND($E64&gt;INDEX($N$5:$N$23, U$28,0),$E64&lt;=INDEX($O$5:$O$23,U$28,0)),AND($D64&gt;=INDEX($N$5:$N$23, U$28,0),$D64&lt;INDEX($O$5:$O$23,U$28,0))),MIN(INDEX($O$5:$O$23,U$28,0)-$D64,$E64-$D64)-SUM($F64:T64),0)</f>
        <v>0</v>
      </c>
      <c r="V64">
        <f ca="1">IF(OR(AND($E64&gt;INDEX($N$5:$N$23, V$28,0),$E64&lt;=INDEX($O$5:$O$23,V$28,0)),AND($D64&gt;=INDEX($N$5:$N$23, V$28,0),$D64&lt;INDEX($O$5:$O$23,V$28,0))),MIN(INDEX($O$5:$O$23,V$28,0)-$D64,$E64-$D64)-SUM($F64:U64),0)</f>
        <v>0</v>
      </c>
      <c r="W64">
        <f ca="1">IF(OR(AND($E64&gt;INDEX($N$5:$N$23, W$28,0),$E64&lt;=INDEX($O$5:$O$23,W$28,0)),AND($D64&gt;=INDEX($N$5:$N$23, W$28,0),$D64&lt;INDEX($O$5:$O$23,W$28,0))),MIN(INDEX($O$5:$O$23,W$28,0)-$D64,$E64-$D64)-SUM($F64:V64),0)</f>
        <v>0</v>
      </c>
      <c r="X64">
        <f ca="1">IF(OR(AND($E64&gt;INDEX($N$5:$N$23, X$28,0),$E64&lt;=INDEX($O$5:$O$23,X$28,0)),AND($D64&gt;=INDEX($N$5:$N$23, X$28,0),$D64&lt;INDEX($O$5:$O$23,X$28,0))),MIN(INDEX($O$5:$O$23,X$28,0)-$D64,$E64-$D64)-SUM($F64:W64),0)</f>
        <v>0</v>
      </c>
    </row>
    <row r="65" spans="2:24">
      <c r="B65" s="6">
        <f t="shared" ca="1" si="7"/>
        <v>42371</v>
      </c>
      <c r="C65">
        <f ca="1">IF(OR(B65='EXAM INPUTS'!$B$6,B65='EXAM INPUTS'!$E$6,B65='EXAM INPUTS'!$H$6), 0, IFERROR(VLOOKUP(B65,'GENERAL INPUTS'!$A$26:$B$39, 2, FALSE), IF(B65&lt;'GENERAL INPUTS'!B42, VLOOKUP(VLOOKUP(WEEKDAY(B65),$AA$2:$AB$8, 2, FALSE),'GENERAL INPUTS'!$A$16:$B$22, 2, FALSE), VLOOKUP(VLOOKUP(WEEKDAY(B65),$AA$2:$AB$8, 2, FALSE),'GENERAL INPUTS'!$D$16:$E$22, 2, FALSE))))</f>
        <v>5</v>
      </c>
      <c r="D65">
        <f t="shared" ca="1" si="8"/>
        <v>51</v>
      </c>
      <c r="E65">
        <f t="shared" ca="1" si="9"/>
        <v>56</v>
      </c>
      <c r="F65">
        <f t="shared" ca="1" si="6"/>
        <v>0</v>
      </c>
      <c r="G65">
        <f ca="1">IF(OR(AND($E65&gt;INDEX($N$5:$N$23, G$28,0),$E65&lt;=INDEX($O$5:$O$23,G$28,0)),AND($D65&gt;=INDEX($N$5:$N$23, G$28,0),$D65&lt;INDEX($O$5:$O$23,G$28,0))),MIN(INDEX($O$5:$O$23,G$28,0)-$D65,$E65-$D65)-SUM($F65:F65),0)</f>
        <v>0</v>
      </c>
      <c r="H65">
        <f ca="1">IF(OR(AND($E65&gt;INDEX($N$5:$N$23, H$28,0),$E65&lt;=INDEX($O$5:$O$23,H$28,0)),AND($D65&gt;=INDEX($N$5:$N$23, H$28,0),$D65&lt;INDEX($O$5:$O$23,H$28,0))),MIN(INDEX($O$5:$O$23,H$28,0)-$D65,$E65-$D65)-SUM($F65:G65),0)</f>
        <v>0</v>
      </c>
      <c r="I65">
        <f ca="1">IF(OR(AND($E65&gt;INDEX($N$5:$N$23, I$28,0),$E65&lt;=INDEX($O$5:$O$23,I$28,0)),AND($D65&gt;=INDEX($N$5:$N$23, I$28,0),$D65&lt;INDEX($O$5:$O$23,I$28,0))),MIN(INDEX($O$5:$O$23,I$28,0)-$D65,$E65-$D65)-SUM($F65:H65),0)</f>
        <v>5</v>
      </c>
      <c r="J65">
        <f ca="1">IF(OR(AND($E65&gt;INDEX($N$5:$N$23, J$28,0),$E65&lt;=INDEX($O$5:$O$23,J$28,0)),AND($D65&gt;=INDEX($N$5:$N$23, J$28,0),$D65&lt;INDEX($O$5:$O$23,J$28,0))),MIN(INDEX($O$5:$O$23,J$28,0)-$D65,$E65-$D65)-SUM($F65:I65),0)</f>
        <v>0</v>
      </c>
      <c r="K65">
        <f ca="1">IF(OR(AND($E65&gt;INDEX($N$5:$N$23, K$28,0),$E65&lt;=INDEX($O$5:$O$23,K$28,0)),AND($D65&gt;=INDEX($N$5:$N$23, K$28,0),$D65&lt;INDEX($O$5:$O$23,K$28,0))),MIN(INDEX($O$5:$O$23,K$28,0)-$D65,$E65-$D65)-SUM($F65:J65),0)</f>
        <v>0</v>
      </c>
      <c r="L65">
        <f ca="1">IF(OR(AND($E65&gt;INDEX($N$5:$N$23, L$28,0),$E65&lt;=INDEX($O$5:$O$23,L$28,0)),AND($D65&gt;=INDEX($N$5:$N$23, L$28,0),$D65&lt;INDEX($O$5:$O$23,L$28,0))),MIN(INDEX($O$5:$O$23,L$28,0)-$D65,$E65-$D65)-SUM($F65:K65),0)</f>
        <v>0</v>
      </c>
      <c r="M65">
        <f ca="1">IF(OR(AND($E65&gt;INDEX($N$5:$N$23, M$28,0),$E65&lt;=INDEX($O$5:$O$23,M$28,0)),AND($D65&gt;=INDEX($N$5:$N$23, M$28,0),$D65&lt;INDEX($O$5:$O$23,M$28,0))),MIN(INDEX($O$5:$O$23,M$28,0)-$D65,$E65-$D65)-SUM($F65:L65),0)</f>
        <v>0</v>
      </c>
      <c r="N65">
        <f ca="1">IF(OR(AND($E65&gt;INDEX($N$5:$N$23, N$28,0),$E65&lt;=INDEX($O$5:$O$23,N$28,0)),AND($D65&gt;=INDEX($N$5:$N$23, N$28,0),$D65&lt;INDEX($O$5:$O$23,N$28,0))),MIN(INDEX($O$5:$O$23,N$28,0)-$D65,$E65-$D65)-SUM($F65:M65),0)</f>
        <v>0</v>
      </c>
      <c r="O65">
        <f ca="1">IF(OR(AND($E65&gt;INDEX($N$5:$N$23, O$28,0),$E65&lt;=INDEX($O$5:$O$23,O$28,0)),AND($D65&gt;=INDEX($N$5:$N$23, O$28,0),$D65&lt;INDEX($O$5:$O$23,O$28,0))),MIN(INDEX($O$5:$O$23,O$28,0)-$D65,$E65-$D65)-SUM($F65:N65),0)</f>
        <v>0</v>
      </c>
      <c r="P65">
        <f ca="1">IF(OR(AND($E65&gt;INDEX($N$5:$N$23, P$28,0),$E65&lt;=INDEX($O$5:$O$23,P$28,0)),AND($D65&gt;=INDEX($N$5:$N$23, P$28,0),$D65&lt;INDEX($O$5:$O$23,P$28,0))),MIN(INDEX($O$5:$O$23,P$28,0)-$D65,$E65-$D65)-SUM($F65:O65),0)</f>
        <v>0</v>
      </c>
      <c r="Q65">
        <f ca="1">IF(OR(AND($E65&gt;INDEX($N$5:$N$23, Q$28,0),$E65&lt;=INDEX($O$5:$O$23,Q$28,0)),AND($D65&gt;=INDEX($N$5:$N$23, Q$28,0),$D65&lt;INDEX($O$5:$O$23,Q$28,0))),MIN(INDEX($O$5:$O$23,Q$28,0)-$D65,$E65-$D65)-SUM($F65:P65),0)</f>
        <v>0</v>
      </c>
      <c r="R65">
        <f ca="1">IF(OR(AND($E65&gt;INDEX($N$5:$N$23, R$28,0),$E65&lt;=INDEX($O$5:$O$23,R$28,0)),AND($D65&gt;=INDEX($N$5:$N$23, R$28,0),$D65&lt;INDEX($O$5:$O$23,R$28,0))),MIN(INDEX($O$5:$O$23,R$28,0)-$D65,$E65-$D65)-SUM($F65:Q65),0)</f>
        <v>0</v>
      </c>
      <c r="S65">
        <f ca="1">IF(OR(AND($E65&gt;INDEX($N$5:$N$23, S$28,0),$E65&lt;=INDEX($O$5:$O$23,S$28,0)),AND($D65&gt;=INDEX($N$5:$N$23, S$28,0),$D65&lt;INDEX($O$5:$O$23,S$28,0))),MIN(INDEX($O$5:$O$23,S$28,0)-$D65,$E65-$D65)-SUM($F65:R65),0)</f>
        <v>0</v>
      </c>
      <c r="T65">
        <f ca="1">IF(OR(AND($E65&gt;INDEX($N$5:$N$23, T$28,0),$E65&lt;=INDEX($O$5:$O$23,T$28,0)),AND($D65&gt;=INDEX($N$5:$N$23, T$28,0),$D65&lt;INDEX($O$5:$O$23,T$28,0))),MIN(INDEX($O$5:$O$23,T$28,0)-$D65,$E65-$D65)-SUM($F65:S65),0)</f>
        <v>0</v>
      </c>
      <c r="U65">
        <f ca="1">IF(OR(AND($E65&gt;INDEX($N$5:$N$23, U$28,0),$E65&lt;=INDEX($O$5:$O$23,U$28,0)),AND($D65&gt;=INDEX($N$5:$N$23, U$28,0),$D65&lt;INDEX($O$5:$O$23,U$28,0))),MIN(INDEX($O$5:$O$23,U$28,0)-$D65,$E65-$D65)-SUM($F65:T65),0)</f>
        <v>0</v>
      </c>
      <c r="V65">
        <f ca="1">IF(OR(AND($E65&gt;INDEX($N$5:$N$23, V$28,0),$E65&lt;=INDEX($O$5:$O$23,V$28,0)),AND($D65&gt;=INDEX($N$5:$N$23, V$28,0),$D65&lt;INDEX($O$5:$O$23,V$28,0))),MIN(INDEX($O$5:$O$23,V$28,0)-$D65,$E65-$D65)-SUM($F65:U65),0)</f>
        <v>0</v>
      </c>
      <c r="W65">
        <f ca="1">IF(OR(AND($E65&gt;INDEX($N$5:$N$23, W$28,0),$E65&lt;=INDEX($O$5:$O$23,W$28,0)),AND($D65&gt;=INDEX($N$5:$N$23, W$28,0),$D65&lt;INDEX($O$5:$O$23,W$28,0))),MIN(INDEX($O$5:$O$23,W$28,0)-$D65,$E65-$D65)-SUM($F65:V65),0)</f>
        <v>0</v>
      </c>
      <c r="X65">
        <f ca="1">IF(OR(AND($E65&gt;INDEX($N$5:$N$23, X$28,0),$E65&lt;=INDEX($O$5:$O$23,X$28,0)),AND($D65&gt;=INDEX($N$5:$N$23, X$28,0),$D65&lt;INDEX($O$5:$O$23,X$28,0))),MIN(INDEX($O$5:$O$23,X$28,0)-$D65,$E65-$D65)-SUM($F65:W65),0)</f>
        <v>0</v>
      </c>
    </row>
    <row r="66" spans="2:24">
      <c r="B66" s="6">
        <f t="shared" ca="1" si="7"/>
        <v>42372</v>
      </c>
      <c r="C66">
        <f ca="1">IF(OR(B66='EXAM INPUTS'!$B$6,B66='EXAM INPUTS'!$E$6,B66='EXAM INPUTS'!$H$6), 0, IFERROR(VLOOKUP(B66,'GENERAL INPUTS'!$A$26:$B$39, 2, FALSE), IF(B66&lt;'GENERAL INPUTS'!B43, VLOOKUP(VLOOKUP(WEEKDAY(B66),$AA$2:$AB$8, 2, FALSE),'GENERAL INPUTS'!$A$16:$B$22, 2, FALSE), VLOOKUP(VLOOKUP(WEEKDAY(B66),$AA$2:$AB$8, 2, FALSE),'GENERAL INPUTS'!$D$16:$E$22, 2, FALSE))))</f>
        <v>5</v>
      </c>
      <c r="D66">
        <f t="shared" ca="1" si="8"/>
        <v>56</v>
      </c>
      <c r="E66">
        <f t="shared" ca="1" si="9"/>
        <v>61</v>
      </c>
      <c r="F66">
        <f t="shared" ca="1" si="6"/>
        <v>0</v>
      </c>
      <c r="G66">
        <f ca="1">IF(OR(AND($E66&gt;INDEX($N$5:$N$23, G$28,0),$E66&lt;=INDEX($O$5:$O$23,G$28,0)),AND($D66&gt;=INDEX($N$5:$N$23, G$28,0),$D66&lt;INDEX($O$5:$O$23,G$28,0))),MIN(INDEX($O$5:$O$23,G$28,0)-$D66,$E66-$D66)-SUM($F66:F66),0)</f>
        <v>0</v>
      </c>
      <c r="H66">
        <f ca="1">IF(OR(AND($E66&gt;INDEX($N$5:$N$23, H$28,0),$E66&lt;=INDEX($O$5:$O$23,H$28,0)),AND($D66&gt;=INDEX($N$5:$N$23, H$28,0),$D66&lt;INDEX($O$5:$O$23,H$28,0))),MIN(INDEX($O$5:$O$23,H$28,0)-$D66,$E66-$D66)-SUM($F66:G66),0)</f>
        <v>0</v>
      </c>
      <c r="I66">
        <f ca="1">IF(OR(AND($E66&gt;INDEX($N$5:$N$23, I$28,0),$E66&lt;=INDEX($O$5:$O$23,I$28,0)),AND($D66&gt;=INDEX($N$5:$N$23, I$28,0),$D66&lt;INDEX($O$5:$O$23,I$28,0))),MIN(INDEX($O$5:$O$23,I$28,0)-$D66,$E66-$D66)-SUM($F66:H66),0)</f>
        <v>5</v>
      </c>
      <c r="J66">
        <f ca="1">IF(OR(AND($E66&gt;INDEX($N$5:$N$23, J$28,0),$E66&lt;=INDEX($O$5:$O$23,J$28,0)),AND($D66&gt;=INDEX($N$5:$N$23, J$28,0),$D66&lt;INDEX($O$5:$O$23,J$28,0))),MIN(INDEX($O$5:$O$23,J$28,0)-$D66,$E66-$D66)-SUM($F66:I66),0)</f>
        <v>0</v>
      </c>
      <c r="K66">
        <f ca="1">IF(OR(AND($E66&gt;INDEX($N$5:$N$23, K$28,0),$E66&lt;=INDEX($O$5:$O$23,K$28,0)),AND($D66&gt;=INDEX($N$5:$N$23, K$28,0),$D66&lt;INDEX($O$5:$O$23,K$28,0))),MIN(INDEX($O$5:$O$23,K$28,0)-$D66,$E66-$D66)-SUM($F66:J66),0)</f>
        <v>0</v>
      </c>
      <c r="L66">
        <f ca="1">IF(OR(AND($E66&gt;INDEX($N$5:$N$23, L$28,0),$E66&lt;=INDEX($O$5:$O$23,L$28,0)),AND($D66&gt;=INDEX($N$5:$N$23, L$28,0),$D66&lt;INDEX($O$5:$O$23,L$28,0))),MIN(INDEX($O$5:$O$23,L$28,0)-$D66,$E66-$D66)-SUM($F66:K66),0)</f>
        <v>0</v>
      </c>
      <c r="M66">
        <f ca="1">IF(OR(AND($E66&gt;INDEX($N$5:$N$23, M$28,0),$E66&lt;=INDEX($O$5:$O$23,M$28,0)),AND($D66&gt;=INDEX($N$5:$N$23, M$28,0),$D66&lt;INDEX($O$5:$O$23,M$28,0))),MIN(INDEX($O$5:$O$23,M$28,0)-$D66,$E66-$D66)-SUM($F66:L66),0)</f>
        <v>0</v>
      </c>
      <c r="N66">
        <f ca="1">IF(OR(AND($E66&gt;INDEX($N$5:$N$23, N$28,0),$E66&lt;=INDEX($O$5:$O$23,N$28,0)),AND($D66&gt;=INDEX($N$5:$N$23, N$28,0),$D66&lt;INDEX($O$5:$O$23,N$28,0))),MIN(INDEX($O$5:$O$23,N$28,0)-$D66,$E66-$D66)-SUM($F66:M66),0)</f>
        <v>0</v>
      </c>
      <c r="O66">
        <f ca="1">IF(OR(AND($E66&gt;INDEX($N$5:$N$23, O$28,0),$E66&lt;=INDEX($O$5:$O$23,O$28,0)),AND($D66&gt;=INDEX($N$5:$N$23, O$28,0),$D66&lt;INDEX($O$5:$O$23,O$28,0))),MIN(INDEX($O$5:$O$23,O$28,0)-$D66,$E66-$D66)-SUM($F66:N66),0)</f>
        <v>0</v>
      </c>
      <c r="P66">
        <f ca="1">IF(OR(AND($E66&gt;INDEX($N$5:$N$23, P$28,0),$E66&lt;=INDEX($O$5:$O$23,P$28,0)),AND($D66&gt;=INDEX($N$5:$N$23, P$28,0),$D66&lt;INDEX($O$5:$O$23,P$28,0))),MIN(INDEX($O$5:$O$23,P$28,0)-$D66,$E66-$D66)-SUM($F66:O66),0)</f>
        <v>0</v>
      </c>
      <c r="Q66">
        <f ca="1">IF(OR(AND($E66&gt;INDEX($N$5:$N$23, Q$28,0),$E66&lt;=INDEX($O$5:$O$23,Q$28,0)),AND($D66&gt;=INDEX($N$5:$N$23, Q$28,0),$D66&lt;INDEX($O$5:$O$23,Q$28,0))),MIN(INDEX($O$5:$O$23,Q$28,0)-$D66,$E66-$D66)-SUM($F66:P66),0)</f>
        <v>0</v>
      </c>
      <c r="R66">
        <f ca="1">IF(OR(AND($E66&gt;INDEX($N$5:$N$23, R$28,0),$E66&lt;=INDEX($O$5:$O$23,R$28,0)),AND($D66&gt;=INDEX($N$5:$N$23, R$28,0),$D66&lt;INDEX($O$5:$O$23,R$28,0))),MIN(INDEX($O$5:$O$23,R$28,0)-$D66,$E66-$D66)-SUM($F66:Q66),0)</f>
        <v>0</v>
      </c>
      <c r="S66">
        <f ca="1">IF(OR(AND($E66&gt;INDEX($N$5:$N$23, S$28,0),$E66&lt;=INDEX($O$5:$O$23,S$28,0)),AND($D66&gt;=INDEX($N$5:$N$23, S$28,0),$D66&lt;INDEX($O$5:$O$23,S$28,0))),MIN(INDEX($O$5:$O$23,S$28,0)-$D66,$E66-$D66)-SUM($F66:R66),0)</f>
        <v>0</v>
      </c>
      <c r="T66">
        <f ca="1">IF(OR(AND($E66&gt;INDEX($N$5:$N$23, T$28,0),$E66&lt;=INDEX($O$5:$O$23,T$28,0)),AND($D66&gt;=INDEX($N$5:$N$23, T$28,0),$D66&lt;INDEX($O$5:$O$23,T$28,0))),MIN(INDEX($O$5:$O$23,T$28,0)-$D66,$E66-$D66)-SUM($F66:S66),0)</f>
        <v>0</v>
      </c>
      <c r="U66">
        <f ca="1">IF(OR(AND($E66&gt;INDEX($N$5:$N$23, U$28,0),$E66&lt;=INDEX($O$5:$O$23,U$28,0)),AND($D66&gt;=INDEX($N$5:$N$23, U$28,0),$D66&lt;INDEX($O$5:$O$23,U$28,0))),MIN(INDEX($O$5:$O$23,U$28,0)-$D66,$E66-$D66)-SUM($F66:T66),0)</f>
        <v>0</v>
      </c>
      <c r="V66">
        <f ca="1">IF(OR(AND($E66&gt;INDEX($N$5:$N$23, V$28,0),$E66&lt;=INDEX($O$5:$O$23,V$28,0)),AND($D66&gt;=INDEX($N$5:$N$23, V$28,0),$D66&lt;INDEX($O$5:$O$23,V$28,0))),MIN(INDEX($O$5:$O$23,V$28,0)-$D66,$E66-$D66)-SUM($F66:U66),0)</f>
        <v>0</v>
      </c>
      <c r="W66">
        <f ca="1">IF(OR(AND($E66&gt;INDEX($N$5:$N$23, W$28,0),$E66&lt;=INDEX($O$5:$O$23,W$28,0)),AND($D66&gt;=INDEX($N$5:$N$23, W$28,0),$D66&lt;INDEX($O$5:$O$23,W$28,0))),MIN(INDEX($O$5:$O$23,W$28,0)-$D66,$E66-$D66)-SUM($F66:V66),0)</f>
        <v>0</v>
      </c>
      <c r="X66">
        <f ca="1">IF(OR(AND($E66&gt;INDEX($N$5:$N$23, X$28,0),$E66&lt;=INDEX($O$5:$O$23,X$28,0)),AND($D66&gt;=INDEX($N$5:$N$23, X$28,0),$D66&lt;INDEX($O$5:$O$23,X$28,0))),MIN(INDEX($O$5:$O$23,X$28,0)-$D66,$E66-$D66)-SUM($F66:W66),0)</f>
        <v>0</v>
      </c>
    </row>
    <row r="67" spans="2:24">
      <c r="B67" s="6">
        <f t="shared" ca="1" si="7"/>
        <v>42373</v>
      </c>
      <c r="C67">
        <f ca="1">IF(OR(B67='EXAM INPUTS'!$B$6,B67='EXAM INPUTS'!$E$6,B67='EXAM INPUTS'!$H$6), 0, IFERROR(VLOOKUP(B67,'GENERAL INPUTS'!$A$26:$B$39, 2, FALSE), IF(B67&lt;'GENERAL INPUTS'!B44, VLOOKUP(VLOOKUP(WEEKDAY(B67),$AA$2:$AB$8, 2, FALSE),'GENERAL INPUTS'!$A$16:$B$22, 2, FALSE), VLOOKUP(VLOOKUP(WEEKDAY(B67),$AA$2:$AB$8, 2, FALSE),'GENERAL INPUTS'!$D$16:$E$22, 2, FALSE))))</f>
        <v>2</v>
      </c>
      <c r="D67">
        <f t="shared" ca="1" si="8"/>
        <v>61</v>
      </c>
      <c r="E67">
        <f t="shared" ca="1" si="9"/>
        <v>63</v>
      </c>
      <c r="F67">
        <f t="shared" ca="1" si="6"/>
        <v>0</v>
      </c>
      <c r="G67">
        <f ca="1">IF(OR(AND($E67&gt;INDEX($N$5:$N$23, G$28,0),$E67&lt;=INDEX($O$5:$O$23,G$28,0)),AND($D67&gt;=INDEX($N$5:$N$23, G$28,0),$D67&lt;INDEX($O$5:$O$23,G$28,0))),MIN(INDEX($O$5:$O$23,G$28,0)-$D67,$E67-$D67)-SUM($F67:F67),0)</f>
        <v>0</v>
      </c>
      <c r="H67">
        <f ca="1">IF(OR(AND($E67&gt;INDEX($N$5:$N$23, H$28,0),$E67&lt;=INDEX($O$5:$O$23,H$28,0)),AND($D67&gt;=INDEX($N$5:$N$23, H$28,0),$D67&lt;INDEX($O$5:$O$23,H$28,0))),MIN(INDEX($O$5:$O$23,H$28,0)-$D67,$E67-$D67)-SUM($F67:G67),0)</f>
        <v>0</v>
      </c>
      <c r="I67">
        <f ca="1">IF(OR(AND($E67&gt;INDEX($N$5:$N$23, I$28,0),$E67&lt;=INDEX($O$5:$O$23,I$28,0)),AND($D67&gt;=INDEX($N$5:$N$23, I$28,0),$D67&lt;INDEX($O$5:$O$23,I$28,0))),MIN(INDEX($O$5:$O$23,I$28,0)-$D67,$E67-$D67)-SUM($F67:H67),0)</f>
        <v>2</v>
      </c>
      <c r="J67">
        <f ca="1">IF(OR(AND($E67&gt;INDEX($N$5:$N$23, J$28,0),$E67&lt;=INDEX($O$5:$O$23,J$28,0)),AND($D67&gt;=INDEX($N$5:$N$23, J$28,0),$D67&lt;INDEX($O$5:$O$23,J$28,0))),MIN(INDEX($O$5:$O$23,J$28,0)-$D67,$E67-$D67)-SUM($F67:I67),0)</f>
        <v>0</v>
      </c>
      <c r="K67">
        <f ca="1">IF(OR(AND($E67&gt;INDEX($N$5:$N$23, K$28,0),$E67&lt;=INDEX($O$5:$O$23,K$28,0)),AND($D67&gt;=INDEX($N$5:$N$23, K$28,0),$D67&lt;INDEX($O$5:$O$23,K$28,0))),MIN(INDEX($O$5:$O$23,K$28,0)-$D67,$E67-$D67)-SUM($F67:J67),0)</f>
        <v>0</v>
      </c>
      <c r="L67">
        <f ca="1">IF(OR(AND($E67&gt;INDEX($N$5:$N$23, L$28,0),$E67&lt;=INDEX($O$5:$O$23,L$28,0)),AND($D67&gt;=INDEX($N$5:$N$23, L$28,0),$D67&lt;INDEX($O$5:$O$23,L$28,0))),MIN(INDEX($O$5:$O$23,L$28,0)-$D67,$E67-$D67)-SUM($F67:K67),0)</f>
        <v>0</v>
      </c>
      <c r="M67">
        <f ca="1">IF(OR(AND($E67&gt;INDEX($N$5:$N$23, M$28,0),$E67&lt;=INDEX($O$5:$O$23,M$28,0)),AND($D67&gt;=INDEX($N$5:$N$23, M$28,0),$D67&lt;INDEX($O$5:$O$23,M$28,0))),MIN(INDEX($O$5:$O$23,M$28,0)-$D67,$E67-$D67)-SUM($F67:L67),0)</f>
        <v>0</v>
      </c>
      <c r="N67">
        <f ca="1">IF(OR(AND($E67&gt;INDEX($N$5:$N$23, N$28,0),$E67&lt;=INDEX($O$5:$O$23,N$28,0)),AND($D67&gt;=INDEX($N$5:$N$23, N$28,0),$D67&lt;INDEX($O$5:$O$23,N$28,0))),MIN(INDEX($O$5:$O$23,N$28,0)-$D67,$E67-$D67)-SUM($F67:M67),0)</f>
        <v>0</v>
      </c>
      <c r="O67">
        <f ca="1">IF(OR(AND($E67&gt;INDEX($N$5:$N$23, O$28,0),$E67&lt;=INDEX($O$5:$O$23,O$28,0)),AND($D67&gt;=INDEX($N$5:$N$23, O$28,0),$D67&lt;INDEX($O$5:$O$23,O$28,0))),MIN(INDEX($O$5:$O$23,O$28,0)-$D67,$E67-$D67)-SUM($F67:N67),0)</f>
        <v>0</v>
      </c>
      <c r="P67">
        <f ca="1">IF(OR(AND($E67&gt;INDEX($N$5:$N$23, P$28,0),$E67&lt;=INDEX($O$5:$O$23,P$28,0)),AND($D67&gt;=INDEX($N$5:$N$23, P$28,0),$D67&lt;INDEX($O$5:$O$23,P$28,0))),MIN(INDEX($O$5:$O$23,P$28,0)-$D67,$E67-$D67)-SUM($F67:O67),0)</f>
        <v>0</v>
      </c>
      <c r="Q67">
        <f ca="1">IF(OR(AND($E67&gt;INDEX($N$5:$N$23, Q$28,0),$E67&lt;=INDEX($O$5:$O$23,Q$28,0)),AND($D67&gt;=INDEX($N$5:$N$23, Q$28,0),$D67&lt;INDEX($O$5:$O$23,Q$28,0))),MIN(INDEX($O$5:$O$23,Q$28,0)-$D67,$E67-$D67)-SUM($F67:P67),0)</f>
        <v>0</v>
      </c>
      <c r="R67">
        <f ca="1">IF(OR(AND($E67&gt;INDEX($N$5:$N$23, R$28,0),$E67&lt;=INDEX($O$5:$O$23,R$28,0)),AND($D67&gt;=INDEX($N$5:$N$23, R$28,0),$D67&lt;INDEX($O$5:$O$23,R$28,0))),MIN(INDEX($O$5:$O$23,R$28,0)-$D67,$E67-$D67)-SUM($F67:Q67),0)</f>
        <v>0</v>
      </c>
      <c r="S67">
        <f ca="1">IF(OR(AND($E67&gt;INDEX($N$5:$N$23, S$28,0),$E67&lt;=INDEX($O$5:$O$23,S$28,0)),AND($D67&gt;=INDEX($N$5:$N$23, S$28,0),$D67&lt;INDEX($O$5:$O$23,S$28,0))),MIN(INDEX($O$5:$O$23,S$28,0)-$D67,$E67-$D67)-SUM($F67:R67),0)</f>
        <v>0</v>
      </c>
      <c r="T67">
        <f ca="1">IF(OR(AND($E67&gt;INDEX($N$5:$N$23, T$28,0),$E67&lt;=INDEX($O$5:$O$23,T$28,0)),AND($D67&gt;=INDEX($N$5:$N$23, T$28,0),$D67&lt;INDEX($O$5:$O$23,T$28,0))),MIN(INDEX($O$5:$O$23,T$28,0)-$D67,$E67-$D67)-SUM($F67:S67),0)</f>
        <v>0</v>
      </c>
      <c r="U67">
        <f ca="1">IF(OR(AND($E67&gt;INDEX($N$5:$N$23, U$28,0),$E67&lt;=INDEX($O$5:$O$23,U$28,0)),AND($D67&gt;=INDEX($N$5:$N$23, U$28,0),$D67&lt;INDEX($O$5:$O$23,U$28,0))),MIN(INDEX($O$5:$O$23,U$28,0)-$D67,$E67-$D67)-SUM($F67:T67),0)</f>
        <v>0</v>
      </c>
      <c r="V67">
        <f ca="1">IF(OR(AND($E67&gt;INDEX($N$5:$N$23, V$28,0),$E67&lt;=INDEX($O$5:$O$23,V$28,0)),AND($D67&gt;=INDEX($N$5:$N$23, V$28,0),$D67&lt;INDEX($O$5:$O$23,V$28,0))),MIN(INDEX($O$5:$O$23,V$28,0)-$D67,$E67-$D67)-SUM($F67:U67),0)</f>
        <v>0</v>
      </c>
      <c r="W67">
        <f ca="1">IF(OR(AND($E67&gt;INDEX($N$5:$N$23, W$28,0),$E67&lt;=INDEX($O$5:$O$23,W$28,0)),AND($D67&gt;=INDEX($N$5:$N$23, W$28,0),$D67&lt;INDEX($O$5:$O$23,W$28,0))),MIN(INDEX($O$5:$O$23,W$28,0)-$D67,$E67-$D67)-SUM($F67:V67),0)</f>
        <v>0</v>
      </c>
      <c r="X67">
        <f ca="1">IF(OR(AND($E67&gt;INDEX($N$5:$N$23, X$28,0),$E67&lt;=INDEX($O$5:$O$23,X$28,0)),AND($D67&gt;=INDEX($N$5:$N$23, X$28,0),$D67&lt;INDEX($O$5:$O$23,X$28,0))),MIN(INDEX($O$5:$O$23,X$28,0)-$D67,$E67-$D67)-SUM($F67:W67),0)</f>
        <v>0</v>
      </c>
    </row>
    <row r="68" spans="2:24">
      <c r="B68" s="6">
        <f t="shared" ca="1" si="7"/>
        <v>42374</v>
      </c>
      <c r="C68">
        <f ca="1">IF(OR(B68='EXAM INPUTS'!$B$6,B68='EXAM INPUTS'!$E$6,B68='EXAM INPUTS'!$H$6), 0, IFERROR(VLOOKUP(B68,'GENERAL INPUTS'!$A$26:$B$39, 2, FALSE), IF(B68&lt;'GENERAL INPUTS'!B45, VLOOKUP(VLOOKUP(WEEKDAY(B68),$AA$2:$AB$8, 2, FALSE),'GENERAL INPUTS'!$A$16:$B$22, 2, FALSE), VLOOKUP(VLOOKUP(WEEKDAY(B68),$AA$2:$AB$8, 2, FALSE),'GENERAL INPUTS'!$D$16:$E$22, 2, FALSE))))</f>
        <v>1</v>
      </c>
      <c r="D68">
        <f t="shared" ca="1" si="8"/>
        <v>63</v>
      </c>
      <c r="E68">
        <f t="shared" ca="1" si="9"/>
        <v>64</v>
      </c>
      <c r="F68">
        <f t="shared" ca="1" si="6"/>
        <v>0</v>
      </c>
      <c r="G68">
        <f ca="1">IF(OR(AND($E68&gt;INDEX($N$5:$N$23, G$28,0),$E68&lt;=INDEX($O$5:$O$23,G$28,0)),AND($D68&gt;=INDEX($N$5:$N$23, G$28,0),$D68&lt;INDEX($O$5:$O$23,G$28,0))),MIN(INDEX($O$5:$O$23,G$28,0)-$D68,$E68-$D68)-SUM($F68:F68),0)</f>
        <v>0</v>
      </c>
      <c r="H68">
        <f ca="1">IF(OR(AND($E68&gt;INDEX($N$5:$N$23, H$28,0),$E68&lt;=INDEX($O$5:$O$23,H$28,0)),AND($D68&gt;=INDEX($N$5:$N$23, H$28,0),$D68&lt;INDEX($O$5:$O$23,H$28,0))),MIN(INDEX($O$5:$O$23,H$28,0)-$D68,$E68-$D68)-SUM($F68:G68),0)</f>
        <v>0</v>
      </c>
      <c r="I68">
        <f ca="1">IF(OR(AND($E68&gt;INDEX($N$5:$N$23, I$28,0),$E68&lt;=INDEX($O$5:$O$23,I$28,0)),AND($D68&gt;=INDEX($N$5:$N$23, I$28,0),$D68&lt;INDEX($O$5:$O$23,I$28,0))),MIN(INDEX($O$5:$O$23,I$28,0)-$D68,$E68-$D68)-SUM($F68:H68),0)</f>
        <v>0</v>
      </c>
      <c r="J68">
        <f ca="1">IF(OR(AND($E68&gt;INDEX($N$5:$N$23, J$28,0),$E68&lt;=INDEX($O$5:$O$23,J$28,0)),AND($D68&gt;=INDEX($N$5:$N$23, J$28,0),$D68&lt;INDEX($O$5:$O$23,J$28,0))),MIN(INDEX($O$5:$O$23,J$28,0)-$D68,$E68-$D68)-SUM($F68:I68),0)</f>
        <v>1</v>
      </c>
      <c r="K68">
        <f ca="1">IF(OR(AND($E68&gt;INDEX($N$5:$N$23, K$28,0),$E68&lt;=INDEX($O$5:$O$23,K$28,0)),AND($D68&gt;=INDEX($N$5:$N$23, K$28,0),$D68&lt;INDEX($O$5:$O$23,K$28,0))),MIN(INDEX($O$5:$O$23,K$28,0)-$D68,$E68-$D68)-SUM($F68:J68),0)</f>
        <v>0</v>
      </c>
      <c r="L68">
        <f ca="1">IF(OR(AND($E68&gt;INDEX($N$5:$N$23, L$28,0),$E68&lt;=INDEX($O$5:$O$23,L$28,0)),AND($D68&gt;=INDEX($N$5:$N$23, L$28,0),$D68&lt;INDEX($O$5:$O$23,L$28,0))),MIN(INDEX($O$5:$O$23,L$28,0)-$D68,$E68-$D68)-SUM($F68:K68),0)</f>
        <v>0</v>
      </c>
      <c r="M68">
        <f ca="1">IF(OR(AND($E68&gt;INDEX($N$5:$N$23, M$28,0),$E68&lt;=INDEX($O$5:$O$23,M$28,0)),AND($D68&gt;=INDEX($N$5:$N$23, M$28,0),$D68&lt;INDEX($O$5:$O$23,M$28,0))),MIN(INDEX($O$5:$O$23,M$28,0)-$D68,$E68-$D68)-SUM($F68:L68),0)</f>
        <v>0</v>
      </c>
      <c r="N68">
        <f ca="1">IF(OR(AND($E68&gt;INDEX($N$5:$N$23, N$28,0),$E68&lt;=INDEX($O$5:$O$23,N$28,0)),AND($D68&gt;=INDEX($N$5:$N$23, N$28,0),$D68&lt;INDEX($O$5:$O$23,N$28,0))),MIN(INDEX($O$5:$O$23,N$28,0)-$D68,$E68-$D68)-SUM($F68:M68),0)</f>
        <v>0</v>
      </c>
      <c r="O68">
        <f ca="1">IF(OR(AND($E68&gt;INDEX($N$5:$N$23, O$28,0),$E68&lt;=INDEX($O$5:$O$23,O$28,0)),AND($D68&gt;=INDEX($N$5:$N$23, O$28,0),$D68&lt;INDEX($O$5:$O$23,O$28,0))),MIN(INDEX($O$5:$O$23,O$28,0)-$D68,$E68-$D68)-SUM($F68:N68),0)</f>
        <v>0</v>
      </c>
      <c r="P68">
        <f ca="1">IF(OR(AND($E68&gt;INDEX($N$5:$N$23, P$28,0),$E68&lt;=INDEX($O$5:$O$23,P$28,0)),AND($D68&gt;=INDEX($N$5:$N$23, P$28,0),$D68&lt;INDEX($O$5:$O$23,P$28,0))),MIN(INDEX($O$5:$O$23,P$28,0)-$D68,$E68-$D68)-SUM($F68:O68),0)</f>
        <v>0</v>
      </c>
      <c r="Q68">
        <f ca="1">IF(OR(AND($E68&gt;INDEX($N$5:$N$23, Q$28,0),$E68&lt;=INDEX($O$5:$O$23,Q$28,0)),AND($D68&gt;=INDEX($N$5:$N$23, Q$28,0),$D68&lt;INDEX($O$5:$O$23,Q$28,0))),MIN(INDEX($O$5:$O$23,Q$28,0)-$D68,$E68-$D68)-SUM($F68:P68),0)</f>
        <v>0</v>
      </c>
      <c r="R68">
        <f ca="1">IF(OR(AND($E68&gt;INDEX($N$5:$N$23, R$28,0),$E68&lt;=INDEX($O$5:$O$23,R$28,0)),AND($D68&gt;=INDEX($N$5:$N$23, R$28,0),$D68&lt;INDEX($O$5:$O$23,R$28,0))),MIN(INDEX($O$5:$O$23,R$28,0)-$D68,$E68-$D68)-SUM($F68:Q68),0)</f>
        <v>0</v>
      </c>
      <c r="S68">
        <f ca="1">IF(OR(AND($E68&gt;INDEX($N$5:$N$23, S$28,0),$E68&lt;=INDEX($O$5:$O$23,S$28,0)),AND($D68&gt;=INDEX($N$5:$N$23, S$28,0),$D68&lt;INDEX($O$5:$O$23,S$28,0))),MIN(INDEX($O$5:$O$23,S$28,0)-$D68,$E68-$D68)-SUM($F68:R68),0)</f>
        <v>0</v>
      </c>
      <c r="T68">
        <f ca="1">IF(OR(AND($E68&gt;INDEX($N$5:$N$23, T$28,0),$E68&lt;=INDEX($O$5:$O$23,T$28,0)),AND($D68&gt;=INDEX($N$5:$N$23, T$28,0),$D68&lt;INDEX($O$5:$O$23,T$28,0))),MIN(INDEX($O$5:$O$23,T$28,0)-$D68,$E68-$D68)-SUM($F68:S68),0)</f>
        <v>0</v>
      </c>
      <c r="U68">
        <f ca="1">IF(OR(AND($E68&gt;INDEX($N$5:$N$23, U$28,0),$E68&lt;=INDEX($O$5:$O$23,U$28,0)),AND($D68&gt;=INDEX($N$5:$N$23, U$28,0),$D68&lt;INDEX($O$5:$O$23,U$28,0))),MIN(INDEX($O$5:$O$23,U$28,0)-$D68,$E68-$D68)-SUM($F68:T68),0)</f>
        <v>0</v>
      </c>
      <c r="V68">
        <f ca="1">IF(OR(AND($E68&gt;INDEX($N$5:$N$23, V$28,0),$E68&lt;=INDEX($O$5:$O$23,V$28,0)),AND($D68&gt;=INDEX($N$5:$N$23, V$28,0),$D68&lt;INDEX($O$5:$O$23,V$28,0))),MIN(INDEX($O$5:$O$23,V$28,0)-$D68,$E68-$D68)-SUM($F68:U68),0)</f>
        <v>0</v>
      </c>
      <c r="W68">
        <f ca="1">IF(OR(AND($E68&gt;INDEX($N$5:$N$23, W$28,0),$E68&lt;=INDEX($O$5:$O$23,W$28,0)),AND($D68&gt;=INDEX($N$5:$N$23, W$28,0),$D68&lt;INDEX($O$5:$O$23,W$28,0))),MIN(INDEX($O$5:$O$23,W$28,0)-$D68,$E68-$D68)-SUM($F68:V68),0)</f>
        <v>0</v>
      </c>
      <c r="X68">
        <f ca="1">IF(OR(AND($E68&gt;INDEX($N$5:$N$23, X$28,0),$E68&lt;=INDEX($O$5:$O$23,X$28,0)),AND($D68&gt;=INDEX($N$5:$N$23, X$28,0),$D68&lt;INDEX($O$5:$O$23,X$28,0))),MIN(INDEX($O$5:$O$23,X$28,0)-$D68,$E68-$D68)-SUM($F68:W68),0)</f>
        <v>0</v>
      </c>
    </row>
    <row r="69" spans="2:24">
      <c r="B69" s="6">
        <f t="shared" ca="1" si="7"/>
        <v>42375</v>
      </c>
      <c r="C69">
        <f ca="1">IF(OR(B69='EXAM INPUTS'!$B$6,B69='EXAM INPUTS'!$E$6,B69='EXAM INPUTS'!$H$6), 0, IFERROR(VLOOKUP(B69,'GENERAL INPUTS'!$A$26:$B$39, 2, FALSE), IF(B69&lt;'GENERAL INPUTS'!B46, VLOOKUP(VLOOKUP(WEEKDAY(B69),$AA$2:$AB$8, 2, FALSE),'GENERAL INPUTS'!$A$16:$B$22, 2, FALSE), VLOOKUP(VLOOKUP(WEEKDAY(B69),$AA$2:$AB$8, 2, FALSE),'GENERAL INPUTS'!$D$16:$E$22, 2, FALSE))))</f>
        <v>2</v>
      </c>
      <c r="D69">
        <f t="shared" ca="1" si="8"/>
        <v>64</v>
      </c>
      <c r="E69">
        <f t="shared" ca="1" si="9"/>
        <v>66</v>
      </c>
      <c r="F69">
        <f t="shared" ca="1" si="6"/>
        <v>0</v>
      </c>
      <c r="G69">
        <f ca="1">IF(OR(AND($E69&gt;INDEX($N$5:$N$23, G$28,0),$E69&lt;=INDEX($O$5:$O$23,G$28,0)),AND($D69&gt;=INDEX($N$5:$N$23, G$28,0),$D69&lt;INDEX($O$5:$O$23,G$28,0))),MIN(INDEX($O$5:$O$23,G$28,0)-$D69,$E69-$D69)-SUM($F69:F69),0)</f>
        <v>0</v>
      </c>
      <c r="H69">
        <f ca="1">IF(OR(AND($E69&gt;INDEX($N$5:$N$23, H$28,0),$E69&lt;=INDEX($O$5:$O$23,H$28,0)),AND($D69&gt;=INDEX($N$5:$N$23, H$28,0),$D69&lt;INDEX($O$5:$O$23,H$28,0))),MIN(INDEX($O$5:$O$23,H$28,0)-$D69,$E69-$D69)-SUM($F69:G69),0)</f>
        <v>0</v>
      </c>
      <c r="I69">
        <f ca="1">IF(OR(AND($E69&gt;INDEX($N$5:$N$23, I$28,0),$E69&lt;=INDEX($O$5:$O$23,I$28,0)),AND($D69&gt;=INDEX($N$5:$N$23, I$28,0),$D69&lt;INDEX($O$5:$O$23,I$28,0))),MIN(INDEX($O$5:$O$23,I$28,0)-$D69,$E69-$D69)-SUM($F69:H69),0)</f>
        <v>0</v>
      </c>
      <c r="J69">
        <f ca="1">IF(OR(AND($E69&gt;INDEX($N$5:$N$23, J$28,0),$E69&lt;=INDEX($O$5:$O$23,J$28,0)),AND($D69&gt;=INDEX($N$5:$N$23, J$28,0),$D69&lt;INDEX($O$5:$O$23,J$28,0))),MIN(INDEX($O$5:$O$23,J$28,0)-$D69,$E69-$D69)-SUM($F69:I69),0)</f>
        <v>2</v>
      </c>
      <c r="K69">
        <f ca="1">IF(OR(AND($E69&gt;INDEX($N$5:$N$23, K$28,0),$E69&lt;=INDEX($O$5:$O$23,K$28,0)),AND($D69&gt;=INDEX($N$5:$N$23, K$28,0),$D69&lt;INDEX($O$5:$O$23,K$28,0))),MIN(INDEX($O$5:$O$23,K$28,0)-$D69,$E69-$D69)-SUM($F69:J69),0)</f>
        <v>0</v>
      </c>
      <c r="L69">
        <f ca="1">IF(OR(AND($E69&gt;INDEX($N$5:$N$23, L$28,0),$E69&lt;=INDEX($O$5:$O$23,L$28,0)),AND($D69&gt;=INDEX($N$5:$N$23, L$28,0),$D69&lt;INDEX($O$5:$O$23,L$28,0))),MIN(INDEX($O$5:$O$23,L$28,0)-$D69,$E69-$D69)-SUM($F69:K69),0)</f>
        <v>0</v>
      </c>
      <c r="M69">
        <f ca="1">IF(OR(AND($E69&gt;INDEX($N$5:$N$23, M$28,0),$E69&lt;=INDEX($O$5:$O$23,M$28,0)),AND($D69&gt;=INDEX($N$5:$N$23, M$28,0),$D69&lt;INDEX($O$5:$O$23,M$28,0))),MIN(INDEX($O$5:$O$23,M$28,0)-$D69,$E69-$D69)-SUM($F69:L69),0)</f>
        <v>0</v>
      </c>
      <c r="N69">
        <f ca="1">IF(OR(AND($E69&gt;INDEX($N$5:$N$23, N$28,0),$E69&lt;=INDEX($O$5:$O$23,N$28,0)),AND($D69&gt;=INDEX($N$5:$N$23, N$28,0),$D69&lt;INDEX($O$5:$O$23,N$28,0))),MIN(INDEX($O$5:$O$23,N$28,0)-$D69,$E69-$D69)-SUM($F69:M69),0)</f>
        <v>0</v>
      </c>
      <c r="O69">
        <f ca="1">IF(OR(AND($E69&gt;INDEX($N$5:$N$23, O$28,0),$E69&lt;=INDEX($O$5:$O$23,O$28,0)),AND($D69&gt;=INDEX($N$5:$N$23, O$28,0),$D69&lt;INDEX($O$5:$O$23,O$28,0))),MIN(INDEX($O$5:$O$23,O$28,0)-$D69,$E69-$D69)-SUM($F69:N69),0)</f>
        <v>0</v>
      </c>
      <c r="P69">
        <f ca="1">IF(OR(AND($E69&gt;INDEX($N$5:$N$23, P$28,0),$E69&lt;=INDEX($O$5:$O$23,P$28,0)),AND($D69&gt;=INDEX($N$5:$N$23, P$28,0),$D69&lt;INDEX($O$5:$O$23,P$28,0))),MIN(INDEX($O$5:$O$23,P$28,0)-$D69,$E69-$D69)-SUM($F69:O69),0)</f>
        <v>0</v>
      </c>
      <c r="Q69">
        <f ca="1">IF(OR(AND($E69&gt;INDEX($N$5:$N$23, Q$28,0),$E69&lt;=INDEX($O$5:$O$23,Q$28,0)),AND($D69&gt;=INDEX($N$5:$N$23, Q$28,0),$D69&lt;INDEX($O$5:$O$23,Q$28,0))),MIN(INDEX($O$5:$O$23,Q$28,0)-$D69,$E69-$D69)-SUM($F69:P69),0)</f>
        <v>0</v>
      </c>
      <c r="R69">
        <f ca="1">IF(OR(AND($E69&gt;INDEX($N$5:$N$23, R$28,0),$E69&lt;=INDEX($O$5:$O$23,R$28,0)),AND($D69&gt;=INDEX($N$5:$N$23, R$28,0),$D69&lt;INDEX($O$5:$O$23,R$28,0))),MIN(INDEX($O$5:$O$23,R$28,0)-$D69,$E69-$D69)-SUM($F69:Q69),0)</f>
        <v>0</v>
      </c>
      <c r="S69">
        <f ca="1">IF(OR(AND($E69&gt;INDEX($N$5:$N$23, S$28,0),$E69&lt;=INDEX($O$5:$O$23,S$28,0)),AND($D69&gt;=INDEX($N$5:$N$23, S$28,0),$D69&lt;INDEX($O$5:$O$23,S$28,0))),MIN(INDEX($O$5:$O$23,S$28,0)-$D69,$E69-$D69)-SUM($F69:R69),0)</f>
        <v>0</v>
      </c>
      <c r="T69">
        <f ca="1">IF(OR(AND($E69&gt;INDEX($N$5:$N$23, T$28,0),$E69&lt;=INDEX($O$5:$O$23,T$28,0)),AND($D69&gt;=INDEX($N$5:$N$23, T$28,0),$D69&lt;INDEX($O$5:$O$23,T$28,0))),MIN(INDEX($O$5:$O$23,T$28,0)-$D69,$E69-$D69)-SUM($F69:S69),0)</f>
        <v>0</v>
      </c>
      <c r="U69">
        <f ca="1">IF(OR(AND($E69&gt;INDEX($N$5:$N$23, U$28,0),$E69&lt;=INDEX($O$5:$O$23,U$28,0)),AND($D69&gt;=INDEX($N$5:$N$23, U$28,0),$D69&lt;INDEX($O$5:$O$23,U$28,0))),MIN(INDEX($O$5:$O$23,U$28,0)-$D69,$E69-$D69)-SUM($F69:T69),0)</f>
        <v>0</v>
      </c>
      <c r="V69">
        <f ca="1">IF(OR(AND($E69&gt;INDEX($N$5:$N$23, V$28,0),$E69&lt;=INDEX($O$5:$O$23,V$28,0)),AND($D69&gt;=INDEX($N$5:$N$23, V$28,0),$D69&lt;INDEX($O$5:$O$23,V$28,0))),MIN(INDEX($O$5:$O$23,V$28,0)-$D69,$E69-$D69)-SUM($F69:U69),0)</f>
        <v>0</v>
      </c>
      <c r="W69">
        <f ca="1">IF(OR(AND($E69&gt;INDEX($N$5:$N$23, W$28,0),$E69&lt;=INDEX($O$5:$O$23,W$28,0)),AND($D69&gt;=INDEX($N$5:$N$23, W$28,0),$D69&lt;INDEX($O$5:$O$23,W$28,0))),MIN(INDEX($O$5:$O$23,W$28,0)-$D69,$E69-$D69)-SUM($F69:V69),0)</f>
        <v>0</v>
      </c>
      <c r="X69">
        <f ca="1">IF(OR(AND($E69&gt;INDEX($N$5:$N$23, X$28,0),$E69&lt;=INDEX($O$5:$O$23,X$28,0)),AND($D69&gt;=INDEX($N$5:$N$23, X$28,0),$D69&lt;INDEX($O$5:$O$23,X$28,0))),MIN(INDEX($O$5:$O$23,X$28,0)-$D69,$E69-$D69)-SUM($F69:W69),0)</f>
        <v>0</v>
      </c>
    </row>
    <row r="70" spans="2:24">
      <c r="B70" s="6">
        <f t="shared" ca="1" si="7"/>
        <v>42376</v>
      </c>
      <c r="C70">
        <f ca="1">IF(OR(B70='EXAM INPUTS'!$B$6,B70='EXAM INPUTS'!$E$6,B70='EXAM INPUTS'!$H$6), 0, IFERROR(VLOOKUP(B70,'GENERAL INPUTS'!$A$26:$B$39, 2, FALSE), IF(B70&lt;'GENERAL INPUTS'!B47, VLOOKUP(VLOOKUP(WEEKDAY(B70),$AA$2:$AB$8, 2, FALSE),'GENERAL INPUTS'!$A$16:$B$22, 2, FALSE), VLOOKUP(VLOOKUP(WEEKDAY(B70),$AA$2:$AB$8, 2, FALSE),'GENERAL INPUTS'!$D$16:$E$22, 2, FALSE))))</f>
        <v>0</v>
      </c>
      <c r="D70">
        <f t="shared" ca="1" si="8"/>
        <v>66</v>
      </c>
      <c r="E70">
        <f t="shared" ca="1" si="9"/>
        <v>66</v>
      </c>
      <c r="F70">
        <f t="shared" ca="1" si="6"/>
        <v>0</v>
      </c>
      <c r="G70">
        <f ca="1">IF(OR(AND($E70&gt;INDEX($N$5:$N$23, G$28,0),$E70&lt;=INDEX($O$5:$O$23,G$28,0)),AND($D70&gt;=INDEX($N$5:$N$23, G$28,0),$D70&lt;INDEX($O$5:$O$23,G$28,0))),MIN(INDEX($O$5:$O$23,G$28,0)-$D70,$E70-$D70)-SUM($F70:F70),0)</f>
        <v>0</v>
      </c>
      <c r="H70">
        <f ca="1">IF(OR(AND($E70&gt;INDEX($N$5:$N$23, H$28,0),$E70&lt;=INDEX($O$5:$O$23,H$28,0)),AND($D70&gt;=INDEX($N$5:$N$23, H$28,0),$D70&lt;INDEX($O$5:$O$23,H$28,0))),MIN(INDEX($O$5:$O$23,H$28,0)-$D70,$E70-$D70)-SUM($F70:G70),0)</f>
        <v>0</v>
      </c>
      <c r="I70">
        <f ca="1">IF(OR(AND($E70&gt;INDEX($N$5:$N$23, I$28,0),$E70&lt;=INDEX($O$5:$O$23,I$28,0)),AND($D70&gt;=INDEX($N$5:$N$23, I$28,0),$D70&lt;INDEX($O$5:$O$23,I$28,0))),MIN(INDEX($O$5:$O$23,I$28,0)-$D70,$E70-$D70)-SUM($F70:H70),0)</f>
        <v>0</v>
      </c>
      <c r="J70">
        <f ca="1">IF(OR(AND($E70&gt;INDEX($N$5:$N$23, J$28,0),$E70&lt;=INDEX($O$5:$O$23,J$28,0)),AND($D70&gt;=INDEX($N$5:$N$23, J$28,0),$D70&lt;INDEX($O$5:$O$23,J$28,0))),MIN(INDEX($O$5:$O$23,J$28,0)-$D70,$E70-$D70)-SUM($F70:I70),0)</f>
        <v>0</v>
      </c>
      <c r="K70">
        <f ca="1">IF(OR(AND($E70&gt;INDEX($N$5:$N$23, K$28,0),$E70&lt;=INDEX($O$5:$O$23,K$28,0)),AND($D70&gt;=INDEX($N$5:$N$23, K$28,0),$D70&lt;INDEX($O$5:$O$23,K$28,0))),MIN(INDEX($O$5:$O$23,K$28,0)-$D70,$E70-$D70)-SUM($F70:J70),0)</f>
        <v>0</v>
      </c>
      <c r="L70">
        <f ca="1">IF(OR(AND($E70&gt;INDEX($N$5:$N$23, L$28,0),$E70&lt;=INDEX($O$5:$O$23,L$28,0)),AND($D70&gt;=INDEX($N$5:$N$23, L$28,0),$D70&lt;INDEX($O$5:$O$23,L$28,0))),MIN(INDEX($O$5:$O$23,L$28,0)-$D70,$E70-$D70)-SUM($F70:K70),0)</f>
        <v>0</v>
      </c>
      <c r="M70">
        <f ca="1">IF(OR(AND($E70&gt;INDEX($N$5:$N$23, M$28,0),$E70&lt;=INDEX($O$5:$O$23,M$28,0)),AND($D70&gt;=INDEX($N$5:$N$23, M$28,0),$D70&lt;INDEX($O$5:$O$23,M$28,0))),MIN(INDEX($O$5:$O$23,M$28,0)-$D70,$E70-$D70)-SUM($F70:L70),0)</f>
        <v>0</v>
      </c>
      <c r="N70">
        <f ca="1">IF(OR(AND($E70&gt;INDEX($N$5:$N$23, N$28,0),$E70&lt;=INDEX($O$5:$O$23,N$28,0)),AND($D70&gt;=INDEX($N$5:$N$23, N$28,0),$D70&lt;INDEX($O$5:$O$23,N$28,0))),MIN(INDEX($O$5:$O$23,N$28,0)-$D70,$E70-$D70)-SUM($F70:M70),0)</f>
        <v>0</v>
      </c>
      <c r="O70">
        <f ca="1">IF(OR(AND($E70&gt;INDEX($N$5:$N$23, O$28,0),$E70&lt;=INDEX($O$5:$O$23,O$28,0)),AND($D70&gt;=INDEX($N$5:$N$23, O$28,0),$D70&lt;INDEX($O$5:$O$23,O$28,0))),MIN(INDEX($O$5:$O$23,O$28,0)-$D70,$E70-$D70)-SUM($F70:N70),0)</f>
        <v>0</v>
      </c>
      <c r="P70">
        <f ca="1">IF(OR(AND($E70&gt;INDEX($N$5:$N$23, P$28,0),$E70&lt;=INDEX($O$5:$O$23,P$28,0)),AND($D70&gt;=INDEX($N$5:$N$23, P$28,0),$D70&lt;INDEX($O$5:$O$23,P$28,0))),MIN(INDEX($O$5:$O$23,P$28,0)-$D70,$E70-$D70)-SUM($F70:O70),0)</f>
        <v>0</v>
      </c>
      <c r="Q70">
        <f ca="1">IF(OR(AND($E70&gt;INDEX($N$5:$N$23, Q$28,0),$E70&lt;=INDEX($O$5:$O$23,Q$28,0)),AND($D70&gt;=INDEX($N$5:$N$23, Q$28,0),$D70&lt;INDEX($O$5:$O$23,Q$28,0))),MIN(INDEX($O$5:$O$23,Q$28,0)-$D70,$E70-$D70)-SUM($F70:P70),0)</f>
        <v>0</v>
      </c>
      <c r="R70">
        <f ca="1">IF(OR(AND($E70&gt;INDEX($N$5:$N$23, R$28,0),$E70&lt;=INDEX($O$5:$O$23,R$28,0)),AND($D70&gt;=INDEX($N$5:$N$23, R$28,0),$D70&lt;INDEX($O$5:$O$23,R$28,0))),MIN(INDEX($O$5:$O$23,R$28,0)-$D70,$E70-$D70)-SUM($F70:Q70),0)</f>
        <v>0</v>
      </c>
      <c r="S70">
        <f ca="1">IF(OR(AND($E70&gt;INDEX($N$5:$N$23, S$28,0),$E70&lt;=INDEX($O$5:$O$23,S$28,0)),AND($D70&gt;=INDEX($N$5:$N$23, S$28,0),$D70&lt;INDEX($O$5:$O$23,S$28,0))),MIN(INDEX($O$5:$O$23,S$28,0)-$D70,$E70-$D70)-SUM($F70:R70),0)</f>
        <v>0</v>
      </c>
      <c r="T70">
        <f ca="1">IF(OR(AND($E70&gt;INDEX($N$5:$N$23, T$28,0),$E70&lt;=INDEX($O$5:$O$23,T$28,0)),AND($D70&gt;=INDEX($N$5:$N$23, T$28,0),$D70&lt;INDEX($O$5:$O$23,T$28,0))),MIN(INDEX($O$5:$O$23,T$28,0)-$D70,$E70-$D70)-SUM($F70:S70),0)</f>
        <v>0</v>
      </c>
      <c r="U70">
        <f ca="1">IF(OR(AND($E70&gt;INDEX($N$5:$N$23, U$28,0),$E70&lt;=INDEX($O$5:$O$23,U$28,0)),AND($D70&gt;=INDEX($N$5:$N$23, U$28,0),$D70&lt;INDEX($O$5:$O$23,U$28,0))),MIN(INDEX($O$5:$O$23,U$28,0)-$D70,$E70-$D70)-SUM($F70:T70),0)</f>
        <v>0</v>
      </c>
      <c r="V70">
        <f ca="1">IF(OR(AND($E70&gt;INDEX($N$5:$N$23, V$28,0),$E70&lt;=INDEX($O$5:$O$23,V$28,0)),AND($D70&gt;=INDEX($N$5:$N$23, V$28,0),$D70&lt;INDEX($O$5:$O$23,V$28,0))),MIN(INDEX($O$5:$O$23,V$28,0)-$D70,$E70-$D70)-SUM($F70:U70),0)</f>
        <v>0</v>
      </c>
      <c r="W70">
        <f ca="1">IF(OR(AND($E70&gt;INDEX($N$5:$N$23, W$28,0),$E70&lt;=INDEX($O$5:$O$23,W$28,0)),AND($D70&gt;=INDEX($N$5:$N$23, W$28,0),$D70&lt;INDEX($O$5:$O$23,W$28,0))),MIN(INDEX($O$5:$O$23,W$28,0)-$D70,$E70-$D70)-SUM($F70:V70),0)</f>
        <v>0</v>
      </c>
      <c r="X70">
        <f ca="1">IF(OR(AND($E70&gt;INDEX($N$5:$N$23, X$28,0),$E70&lt;=INDEX($O$5:$O$23,X$28,0)),AND($D70&gt;=INDEX($N$5:$N$23, X$28,0),$D70&lt;INDEX($O$5:$O$23,X$28,0))),MIN(INDEX($O$5:$O$23,X$28,0)-$D70,$E70-$D70)-SUM($F70:W70),0)</f>
        <v>0</v>
      </c>
    </row>
    <row r="71" spans="2:24">
      <c r="B71" s="6">
        <f t="shared" ca="1" si="7"/>
        <v>42377</v>
      </c>
      <c r="C71">
        <f ca="1">IF(OR(B71='EXAM INPUTS'!$B$6,B71='EXAM INPUTS'!$E$6,B71='EXAM INPUTS'!$H$6), 0, IFERROR(VLOOKUP(B71,'GENERAL INPUTS'!$A$26:$B$39, 2, FALSE), IF(B71&lt;'GENERAL INPUTS'!B48, VLOOKUP(VLOOKUP(WEEKDAY(B71),$AA$2:$AB$8, 2, FALSE),'GENERAL INPUTS'!$A$16:$B$22, 2, FALSE), VLOOKUP(VLOOKUP(WEEKDAY(B71),$AA$2:$AB$8, 2, FALSE),'GENERAL INPUTS'!$D$16:$E$22, 2, FALSE))))</f>
        <v>1</v>
      </c>
      <c r="D71">
        <f t="shared" ca="1" si="8"/>
        <v>66</v>
      </c>
      <c r="E71">
        <f t="shared" ca="1" si="9"/>
        <v>67</v>
      </c>
      <c r="F71">
        <f t="shared" ca="1" si="6"/>
        <v>0</v>
      </c>
      <c r="G71">
        <f ca="1">IF(OR(AND($E71&gt;INDEX($N$5:$N$23, G$28,0),$E71&lt;=INDEX($O$5:$O$23,G$28,0)),AND($D71&gt;=INDEX($N$5:$N$23, G$28,0),$D71&lt;INDEX($O$5:$O$23,G$28,0))),MIN(INDEX($O$5:$O$23,G$28,0)-$D71,$E71-$D71)-SUM($F71:F71),0)</f>
        <v>0</v>
      </c>
      <c r="H71">
        <f ca="1">IF(OR(AND($E71&gt;INDEX($N$5:$N$23, H$28,0),$E71&lt;=INDEX($O$5:$O$23,H$28,0)),AND($D71&gt;=INDEX($N$5:$N$23, H$28,0),$D71&lt;INDEX($O$5:$O$23,H$28,0))),MIN(INDEX($O$5:$O$23,H$28,0)-$D71,$E71-$D71)-SUM($F71:G71),0)</f>
        <v>0</v>
      </c>
      <c r="I71">
        <f ca="1">IF(OR(AND($E71&gt;INDEX($N$5:$N$23, I$28,0),$E71&lt;=INDEX($O$5:$O$23,I$28,0)),AND($D71&gt;=INDEX($N$5:$N$23, I$28,0),$D71&lt;INDEX($O$5:$O$23,I$28,0))),MIN(INDEX($O$5:$O$23,I$28,0)-$D71,$E71-$D71)-SUM($F71:H71),0)</f>
        <v>0</v>
      </c>
      <c r="J71">
        <f ca="1">IF(OR(AND($E71&gt;INDEX($N$5:$N$23, J$28,0),$E71&lt;=INDEX($O$5:$O$23,J$28,0)),AND($D71&gt;=INDEX($N$5:$N$23, J$28,0),$D71&lt;INDEX($O$5:$O$23,J$28,0))),MIN(INDEX($O$5:$O$23,J$28,0)-$D71,$E71-$D71)-SUM($F71:I71),0)</f>
        <v>1</v>
      </c>
      <c r="K71">
        <f ca="1">IF(OR(AND($E71&gt;INDEX($N$5:$N$23, K$28,0),$E71&lt;=INDEX($O$5:$O$23,K$28,0)),AND($D71&gt;=INDEX($N$5:$N$23, K$28,0),$D71&lt;INDEX($O$5:$O$23,K$28,0))),MIN(INDEX($O$5:$O$23,K$28,0)-$D71,$E71-$D71)-SUM($F71:J71),0)</f>
        <v>0</v>
      </c>
      <c r="L71">
        <f ca="1">IF(OR(AND($E71&gt;INDEX($N$5:$N$23, L$28,0),$E71&lt;=INDEX($O$5:$O$23,L$28,0)),AND($D71&gt;=INDEX($N$5:$N$23, L$28,0),$D71&lt;INDEX($O$5:$O$23,L$28,0))),MIN(INDEX($O$5:$O$23,L$28,0)-$D71,$E71-$D71)-SUM($F71:K71),0)</f>
        <v>0</v>
      </c>
      <c r="M71">
        <f ca="1">IF(OR(AND($E71&gt;INDEX($N$5:$N$23, M$28,0),$E71&lt;=INDEX($O$5:$O$23,M$28,0)),AND($D71&gt;=INDEX($N$5:$N$23, M$28,0),$D71&lt;INDEX($O$5:$O$23,M$28,0))),MIN(INDEX($O$5:$O$23,M$28,0)-$D71,$E71-$D71)-SUM($F71:L71),0)</f>
        <v>0</v>
      </c>
      <c r="N71">
        <f ca="1">IF(OR(AND($E71&gt;INDEX($N$5:$N$23, N$28,0),$E71&lt;=INDEX($O$5:$O$23,N$28,0)),AND($D71&gt;=INDEX($N$5:$N$23, N$28,0),$D71&lt;INDEX($O$5:$O$23,N$28,0))),MIN(INDEX($O$5:$O$23,N$28,0)-$D71,$E71-$D71)-SUM($F71:M71),0)</f>
        <v>0</v>
      </c>
      <c r="O71">
        <f ca="1">IF(OR(AND($E71&gt;INDEX($N$5:$N$23, O$28,0),$E71&lt;=INDEX($O$5:$O$23,O$28,0)),AND($D71&gt;=INDEX($N$5:$N$23, O$28,0),$D71&lt;INDEX($O$5:$O$23,O$28,0))),MIN(INDEX($O$5:$O$23,O$28,0)-$D71,$E71-$D71)-SUM($F71:N71),0)</f>
        <v>0</v>
      </c>
      <c r="P71">
        <f ca="1">IF(OR(AND($E71&gt;INDEX($N$5:$N$23, P$28,0),$E71&lt;=INDEX($O$5:$O$23,P$28,0)),AND($D71&gt;=INDEX($N$5:$N$23, P$28,0),$D71&lt;INDEX($O$5:$O$23,P$28,0))),MIN(INDEX($O$5:$O$23,P$28,0)-$D71,$E71-$D71)-SUM($F71:O71),0)</f>
        <v>0</v>
      </c>
      <c r="Q71">
        <f ca="1">IF(OR(AND($E71&gt;INDEX($N$5:$N$23, Q$28,0),$E71&lt;=INDEX($O$5:$O$23,Q$28,0)),AND($D71&gt;=INDEX($N$5:$N$23, Q$28,0),$D71&lt;INDEX($O$5:$O$23,Q$28,0))),MIN(INDEX($O$5:$O$23,Q$28,0)-$D71,$E71-$D71)-SUM($F71:P71),0)</f>
        <v>0</v>
      </c>
      <c r="R71">
        <f ca="1">IF(OR(AND($E71&gt;INDEX($N$5:$N$23, R$28,0),$E71&lt;=INDEX($O$5:$O$23,R$28,0)),AND($D71&gt;=INDEX($N$5:$N$23, R$28,0),$D71&lt;INDEX($O$5:$O$23,R$28,0))),MIN(INDEX($O$5:$O$23,R$28,0)-$D71,$E71-$D71)-SUM($F71:Q71),0)</f>
        <v>0</v>
      </c>
      <c r="S71">
        <f ca="1">IF(OR(AND($E71&gt;INDEX($N$5:$N$23, S$28,0),$E71&lt;=INDEX($O$5:$O$23,S$28,0)),AND($D71&gt;=INDEX($N$5:$N$23, S$28,0),$D71&lt;INDEX($O$5:$O$23,S$28,0))),MIN(INDEX($O$5:$O$23,S$28,0)-$D71,$E71-$D71)-SUM($F71:R71),0)</f>
        <v>0</v>
      </c>
      <c r="T71">
        <f ca="1">IF(OR(AND($E71&gt;INDEX($N$5:$N$23, T$28,0),$E71&lt;=INDEX($O$5:$O$23,T$28,0)),AND($D71&gt;=INDEX($N$5:$N$23, T$28,0),$D71&lt;INDEX($O$5:$O$23,T$28,0))),MIN(INDEX($O$5:$O$23,T$28,0)-$D71,$E71-$D71)-SUM($F71:S71),0)</f>
        <v>0</v>
      </c>
      <c r="U71">
        <f ca="1">IF(OR(AND($E71&gt;INDEX($N$5:$N$23, U$28,0),$E71&lt;=INDEX($O$5:$O$23,U$28,0)),AND($D71&gt;=INDEX($N$5:$N$23, U$28,0),$D71&lt;INDEX($O$5:$O$23,U$28,0))),MIN(INDEX($O$5:$O$23,U$28,0)-$D71,$E71-$D71)-SUM($F71:T71),0)</f>
        <v>0</v>
      </c>
      <c r="V71">
        <f ca="1">IF(OR(AND($E71&gt;INDEX($N$5:$N$23, V$28,0),$E71&lt;=INDEX($O$5:$O$23,V$28,0)),AND($D71&gt;=INDEX($N$5:$N$23, V$28,0),$D71&lt;INDEX($O$5:$O$23,V$28,0))),MIN(INDEX($O$5:$O$23,V$28,0)-$D71,$E71-$D71)-SUM($F71:U71),0)</f>
        <v>0</v>
      </c>
      <c r="W71">
        <f ca="1">IF(OR(AND($E71&gt;INDEX($N$5:$N$23, W$28,0),$E71&lt;=INDEX($O$5:$O$23,W$28,0)),AND($D71&gt;=INDEX($N$5:$N$23, W$28,0),$D71&lt;INDEX($O$5:$O$23,W$28,0))),MIN(INDEX($O$5:$O$23,W$28,0)-$D71,$E71-$D71)-SUM($F71:V71),0)</f>
        <v>0</v>
      </c>
      <c r="X71">
        <f ca="1">IF(OR(AND($E71&gt;INDEX($N$5:$N$23, X$28,0),$E71&lt;=INDEX($O$5:$O$23,X$28,0)),AND($D71&gt;=INDEX($N$5:$N$23, X$28,0),$D71&lt;INDEX($O$5:$O$23,X$28,0))),MIN(INDEX($O$5:$O$23,X$28,0)-$D71,$E71-$D71)-SUM($F71:W71),0)</f>
        <v>0</v>
      </c>
    </row>
    <row r="72" spans="2:24">
      <c r="B72" s="6">
        <f t="shared" ca="1" si="7"/>
        <v>42378</v>
      </c>
      <c r="C72">
        <f ca="1">IF(OR(B72='EXAM INPUTS'!$B$6,B72='EXAM INPUTS'!$E$6,B72='EXAM INPUTS'!$H$6), 0, IFERROR(VLOOKUP(B72,'GENERAL INPUTS'!$A$26:$B$39, 2, FALSE), IF(B72&lt;'GENERAL INPUTS'!B49, VLOOKUP(VLOOKUP(WEEKDAY(B72),$AA$2:$AB$8, 2, FALSE),'GENERAL INPUTS'!$A$16:$B$22, 2, FALSE), VLOOKUP(VLOOKUP(WEEKDAY(B72),$AA$2:$AB$8, 2, FALSE),'GENERAL INPUTS'!$D$16:$E$22, 2, FALSE))))</f>
        <v>5</v>
      </c>
      <c r="D72">
        <f t="shared" ca="1" si="8"/>
        <v>67</v>
      </c>
      <c r="E72">
        <f t="shared" ca="1" si="9"/>
        <v>72</v>
      </c>
      <c r="F72">
        <f t="shared" ca="1" si="6"/>
        <v>0</v>
      </c>
      <c r="G72">
        <f ca="1">IF(OR(AND($E72&gt;INDEX($N$5:$N$23, G$28,0),$E72&lt;=INDEX($O$5:$O$23,G$28,0)),AND($D72&gt;=INDEX($N$5:$N$23, G$28,0),$D72&lt;INDEX($O$5:$O$23,G$28,0))),MIN(INDEX($O$5:$O$23,G$28,0)-$D72,$E72-$D72)-SUM($F72:F72),0)</f>
        <v>0</v>
      </c>
      <c r="H72">
        <f ca="1">IF(OR(AND($E72&gt;INDEX($N$5:$N$23, H$28,0),$E72&lt;=INDEX($O$5:$O$23,H$28,0)),AND($D72&gt;=INDEX($N$5:$N$23, H$28,0),$D72&lt;INDEX($O$5:$O$23,H$28,0))),MIN(INDEX($O$5:$O$23,H$28,0)-$D72,$E72-$D72)-SUM($F72:G72),0)</f>
        <v>0</v>
      </c>
      <c r="I72">
        <f ca="1">IF(OR(AND($E72&gt;INDEX($N$5:$N$23, I$28,0),$E72&lt;=INDEX($O$5:$O$23,I$28,0)),AND($D72&gt;=INDEX($N$5:$N$23, I$28,0),$D72&lt;INDEX($O$5:$O$23,I$28,0))),MIN(INDEX($O$5:$O$23,I$28,0)-$D72,$E72-$D72)-SUM($F72:H72),0)</f>
        <v>0</v>
      </c>
      <c r="J72">
        <f ca="1">IF(OR(AND($E72&gt;INDEX($N$5:$N$23, J$28,0),$E72&lt;=INDEX($O$5:$O$23,J$28,0)),AND($D72&gt;=INDEX($N$5:$N$23, J$28,0),$D72&lt;INDEX($O$5:$O$23,J$28,0))),MIN(INDEX($O$5:$O$23,J$28,0)-$D72,$E72-$D72)-SUM($F72:I72),0)</f>
        <v>5</v>
      </c>
      <c r="K72">
        <f ca="1">IF(OR(AND($E72&gt;INDEX($N$5:$N$23, K$28,0),$E72&lt;=INDEX($O$5:$O$23,K$28,0)),AND($D72&gt;=INDEX($N$5:$N$23, K$28,0),$D72&lt;INDEX($O$5:$O$23,K$28,0))),MIN(INDEX($O$5:$O$23,K$28,0)-$D72,$E72-$D72)-SUM($F72:J72),0)</f>
        <v>0</v>
      </c>
      <c r="L72">
        <f ca="1">IF(OR(AND($E72&gt;INDEX($N$5:$N$23, L$28,0),$E72&lt;=INDEX($O$5:$O$23,L$28,0)),AND($D72&gt;=INDEX($N$5:$N$23, L$28,0),$D72&lt;INDEX($O$5:$O$23,L$28,0))),MIN(INDEX($O$5:$O$23,L$28,0)-$D72,$E72-$D72)-SUM($F72:K72),0)</f>
        <v>0</v>
      </c>
      <c r="M72">
        <f ca="1">IF(OR(AND($E72&gt;INDEX($N$5:$N$23, M$28,0),$E72&lt;=INDEX($O$5:$O$23,M$28,0)),AND($D72&gt;=INDEX($N$5:$N$23, M$28,0),$D72&lt;INDEX($O$5:$O$23,M$28,0))),MIN(INDEX($O$5:$O$23,M$28,0)-$D72,$E72-$D72)-SUM($F72:L72),0)</f>
        <v>0</v>
      </c>
      <c r="N72">
        <f ca="1">IF(OR(AND($E72&gt;INDEX($N$5:$N$23, N$28,0),$E72&lt;=INDEX($O$5:$O$23,N$28,0)),AND($D72&gt;=INDEX($N$5:$N$23, N$28,0),$D72&lt;INDEX($O$5:$O$23,N$28,0))),MIN(INDEX($O$5:$O$23,N$28,0)-$D72,$E72-$D72)-SUM($F72:M72),0)</f>
        <v>0</v>
      </c>
      <c r="O72">
        <f ca="1">IF(OR(AND($E72&gt;INDEX($N$5:$N$23, O$28,0),$E72&lt;=INDEX($O$5:$O$23,O$28,0)),AND($D72&gt;=INDEX($N$5:$N$23, O$28,0),$D72&lt;INDEX($O$5:$O$23,O$28,0))),MIN(INDEX($O$5:$O$23,O$28,0)-$D72,$E72-$D72)-SUM($F72:N72),0)</f>
        <v>0</v>
      </c>
      <c r="P72">
        <f ca="1">IF(OR(AND($E72&gt;INDEX($N$5:$N$23, P$28,0),$E72&lt;=INDEX($O$5:$O$23,P$28,0)),AND($D72&gt;=INDEX($N$5:$N$23, P$28,0),$D72&lt;INDEX($O$5:$O$23,P$28,0))),MIN(INDEX($O$5:$O$23,P$28,0)-$D72,$E72-$D72)-SUM($F72:O72),0)</f>
        <v>0</v>
      </c>
      <c r="Q72">
        <f ca="1">IF(OR(AND($E72&gt;INDEX($N$5:$N$23, Q$28,0),$E72&lt;=INDEX($O$5:$O$23,Q$28,0)),AND($D72&gt;=INDEX($N$5:$N$23, Q$28,0),$D72&lt;INDEX($O$5:$O$23,Q$28,0))),MIN(INDEX($O$5:$O$23,Q$28,0)-$D72,$E72-$D72)-SUM($F72:P72),0)</f>
        <v>0</v>
      </c>
      <c r="R72">
        <f ca="1">IF(OR(AND($E72&gt;INDEX($N$5:$N$23, R$28,0),$E72&lt;=INDEX($O$5:$O$23,R$28,0)),AND($D72&gt;=INDEX($N$5:$N$23, R$28,0),$D72&lt;INDEX($O$5:$O$23,R$28,0))),MIN(INDEX($O$5:$O$23,R$28,0)-$D72,$E72-$D72)-SUM($F72:Q72),0)</f>
        <v>0</v>
      </c>
      <c r="S72">
        <f ca="1">IF(OR(AND($E72&gt;INDEX($N$5:$N$23, S$28,0),$E72&lt;=INDEX($O$5:$O$23,S$28,0)),AND($D72&gt;=INDEX($N$5:$N$23, S$28,0),$D72&lt;INDEX($O$5:$O$23,S$28,0))),MIN(INDEX($O$5:$O$23,S$28,0)-$D72,$E72-$D72)-SUM($F72:R72),0)</f>
        <v>0</v>
      </c>
      <c r="T72">
        <f ca="1">IF(OR(AND($E72&gt;INDEX($N$5:$N$23, T$28,0),$E72&lt;=INDEX($O$5:$O$23,T$28,0)),AND($D72&gt;=INDEX($N$5:$N$23, T$28,0),$D72&lt;INDEX($O$5:$O$23,T$28,0))),MIN(INDEX($O$5:$O$23,T$28,0)-$D72,$E72-$D72)-SUM($F72:S72),0)</f>
        <v>0</v>
      </c>
      <c r="U72">
        <f ca="1">IF(OR(AND($E72&gt;INDEX($N$5:$N$23, U$28,0),$E72&lt;=INDEX($O$5:$O$23,U$28,0)),AND($D72&gt;=INDEX($N$5:$N$23, U$28,0),$D72&lt;INDEX($O$5:$O$23,U$28,0))),MIN(INDEX($O$5:$O$23,U$28,0)-$D72,$E72-$D72)-SUM($F72:T72),0)</f>
        <v>0</v>
      </c>
      <c r="V72">
        <f ca="1">IF(OR(AND($E72&gt;INDEX($N$5:$N$23, V$28,0),$E72&lt;=INDEX($O$5:$O$23,V$28,0)),AND($D72&gt;=INDEX($N$5:$N$23, V$28,0),$D72&lt;INDEX($O$5:$O$23,V$28,0))),MIN(INDEX($O$5:$O$23,V$28,0)-$D72,$E72-$D72)-SUM($F72:U72),0)</f>
        <v>0</v>
      </c>
      <c r="W72">
        <f ca="1">IF(OR(AND($E72&gt;INDEX($N$5:$N$23, W$28,0),$E72&lt;=INDEX($O$5:$O$23,W$28,0)),AND($D72&gt;=INDEX($N$5:$N$23, W$28,0),$D72&lt;INDEX($O$5:$O$23,W$28,0))),MIN(INDEX($O$5:$O$23,W$28,0)-$D72,$E72-$D72)-SUM($F72:V72),0)</f>
        <v>0</v>
      </c>
      <c r="X72">
        <f ca="1">IF(OR(AND($E72&gt;INDEX($N$5:$N$23, X$28,0),$E72&lt;=INDEX($O$5:$O$23,X$28,0)),AND($D72&gt;=INDEX($N$5:$N$23, X$28,0),$D72&lt;INDEX($O$5:$O$23,X$28,0))),MIN(INDEX($O$5:$O$23,X$28,0)-$D72,$E72-$D72)-SUM($F72:W72),0)</f>
        <v>0</v>
      </c>
    </row>
    <row r="73" spans="2:24">
      <c r="B73" s="6">
        <f t="shared" ca="1" si="7"/>
        <v>42379</v>
      </c>
      <c r="C73">
        <f ca="1">IF(OR(B73='EXAM INPUTS'!$B$6,B73='EXAM INPUTS'!$E$6,B73='EXAM INPUTS'!$H$6), 0, IFERROR(VLOOKUP(B73,'GENERAL INPUTS'!$A$26:$B$39, 2, FALSE), IF(B73&lt;'GENERAL INPUTS'!B50, VLOOKUP(VLOOKUP(WEEKDAY(B73),$AA$2:$AB$8, 2, FALSE),'GENERAL INPUTS'!$A$16:$B$22, 2, FALSE), VLOOKUP(VLOOKUP(WEEKDAY(B73),$AA$2:$AB$8, 2, FALSE),'GENERAL INPUTS'!$D$16:$E$22, 2, FALSE))))</f>
        <v>5</v>
      </c>
      <c r="D73">
        <f t="shared" ca="1" si="8"/>
        <v>72</v>
      </c>
      <c r="E73">
        <f t="shared" ca="1" si="9"/>
        <v>77</v>
      </c>
      <c r="F73">
        <f t="shared" ca="1" si="6"/>
        <v>0</v>
      </c>
      <c r="G73">
        <f ca="1">IF(OR(AND($E73&gt;INDEX($N$5:$N$23, G$28,0),$E73&lt;=INDEX($O$5:$O$23,G$28,0)),AND($D73&gt;=INDEX($N$5:$N$23, G$28,0),$D73&lt;INDEX($O$5:$O$23,G$28,0))),MIN(INDEX($O$5:$O$23,G$28,0)-$D73,$E73-$D73)-SUM($F73:F73),0)</f>
        <v>0</v>
      </c>
      <c r="H73">
        <f ca="1">IF(OR(AND($E73&gt;INDEX($N$5:$N$23, H$28,0),$E73&lt;=INDEX($O$5:$O$23,H$28,0)),AND($D73&gt;=INDEX($N$5:$N$23, H$28,0),$D73&lt;INDEX($O$5:$O$23,H$28,0))),MIN(INDEX($O$5:$O$23,H$28,0)-$D73,$E73-$D73)-SUM($F73:G73),0)</f>
        <v>0</v>
      </c>
      <c r="I73">
        <f ca="1">IF(OR(AND($E73&gt;INDEX($N$5:$N$23, I$28,0),$E73&lt;=INDEX($O$5:$O$23,I$28,0)),AND($D73&gt;=INDEX($N$5:$N$23, I$28,0),$D73&lt;INDEX($O$5:$O$23,I$28,0))),MIN(INDEX($O$5:$O$23,I$28,0)-$D73,$E73-$D73)-SUM($F73:H73),0)</f>
        <v>0</v>
      </c>
      <c r="J73">
        <f ca="1">IF(OR(AND($E73&gt;INDEX($N$5:$N$23, J$28,0),$E73&lt;=INDEX($O$5:$O$23,J$28,0)),AND($D73&gt;=INDEX($N$5:$N$23, J$28,0),$D73&lt;INDEX($O$5:$O$23,J$28,0))),MIN(INDEX($O$5:$O$23,J$28,0)-$D73,$E73-$D73)-SUM($F73:I73),0)</f>
        <v>5</v>
      </c>
      <c r="K73">
        <f ca="1">IF(OR(AND($E73&gt;INDEX($N$5:$N$23, K$28,0),$E73&lt;=INDEX($O$5:$O$23,K$28,0)),AND($D73&gt;=INDEX($N$5:$N$23, K$28,0),$D73&lt;INDEX($O$5:$O$23,K$28,0))),MIN(INDEX($O$5:$O$23,K$28,0)-$D73,$E73-$D73)-SUM($F73:J73),0)</f>
        <v>0</v>
      </c>
      <c r="L73">
        <f ca="1">IF(OR(AND($E73&gt;INDEX($N$5:$N$23, L$28,0),$E73&lt;=INDEX($O$5:$O$23,L$28,0)),AND($D73&gt;=INDEX($N$5:$N$23, L$28,0),$D73&lt;INDEX($O$5:$O$23,L$28,0))),MIN(INDEX($O$5:$O$23,L$28,0)-$D73,$E73-$D73)-SUM($F73:K73),0)</f>
        <v>0</v>
      </c>
      <c r="M73">
        <f ca="1">IF(OR(AND($E73&gt;INDEX($N$5:$N$23, M$28,0),$E73&lt;=INDEX($O$5:$O$23,M$28,0)),AND($D73&gt;=INDEX($N$5:$N$23, M$28,0),$D73&lt;INDEX($O$5:$O$23,M$28,0))),MIN(INDEX($O$5:$O$23,M$28,0)-$D73,$E73-$D73)-SUM($F73:L73),0)</f>
        <v>0</v>
      </c>
      <c r="N73">
        <f ca="1">IF(OR(AND($E73&gt;INDEX($N$5:$N$23, N$28,0),$E73&lt;=INDEX($O$5:$O$23,N$28,0)),AND($D73&gt;=INDEX($N$5:$N$23, N$28,0),$D73&lt;INDEX($O$5:$O$23,N$28,0))),MIN(INDEX($O$5:$O$23,N$28,0)-$D73,$E73-$D73)-SUM($F73:M73),0)</f>
        <v>0</v>
      </c>
      <c r="O73">
        <f ca="1">IF(OR(AND($E73&gt;INDEX($N$5:$N$23, O$28,0),$E73&lt;=INDEX($O$5:$O$23,O$28,0)),AND($D73&gt;=INDEX($N$5:$N$23, O$28,0),$D73&lt;INDEX($O$5:$O$23,O$28,0))),MIN(INDEX($O$5:$O$23,O$28,0)-$D73,$E73-$D73)-SUM($F73:N73),0)</f>
        <v>0</v>
      </c>
      <c r="P73">
        <f ca="1">IF(OR(AND($E73&gt;INDEX($N$5:$N$23, P$28,0),$E73&lt;=INDEX($O$5:$O$23,P$28,0)),AND($D73&gt;=INDEX($N$5:$N$23, P$28,0),$D73&lt;INDEX($O$5:$O$23,P$28,0))),MIN(INDEX($O$5:$O$23,P$28,0)-$D73,$E73-$D73)-SUM($F73:O73),0)</f>
        <v>0</v>
      </c>
      <c r="Q73">
        <f ca="1">IF(OR(AND($E73&gt;INDEX($N$5:$N$23, Q$28,0),$E73&lt;=INDEX($O$5:$O$23,Q$28,0)),AND($D73&gt;=INDEX($N$5:$N$23, Q$28,0),$D73&lt;INDEX($O$5:$O$23,Q$28,0))),MIN(INDEX($O$5:$O$23,Q$28,0)-$D73,$E73-$D73)-SUM($F73:P73),0)</f>
        <v>0</v>
      </c>
      <c r="R73">
        <f ca="1">IF(OR(AND($E73&gt;INDEX($N$5:$N$23, R$28,0),$E73&lt;=INDEX($O$5:$O$23,R$28,0)),AND($D73&gt;=INDEX($N$5:$N$23, R$28,0),$D73&lt;INDEX($O$5:$O$23,R$28,0))),MIN(INDEX($O$5:$O$23,R$28,0)-$D73,$E73-$D73)-SUM($F73:Q73),0)</f>
        <v>0</v>
      </c>
      <c r="S73">
        <f ca="1">IF(OR(AND($E73&gt;INDEX($N$5:$N$23, S$28,0),$E73&lt;=INDEX($O$5:$O$23,S$28,0)),AND($D73&gt;=INDEX($N$5:$N$23, S$28,0),$D73&lt;INDEX($O$5:$O$23,S$28,0))),MIN(INDEX($O$5:$O$23,S$28,0)-$D73,$E73-$D73)-SUM($F73:R73),0)</f>
        <v>0</v>
      </c>
      <c r="T73">
        <f ca="1">IF(OR(AND($E73&gt;INDEX($N$5:$N$23, T$28,0),$E73&lt;=INDEX($O$5:$O$23,T$28,0)),AND($D73&gt;=INDEX($N$5:$N$23, T$28,0),$D73&lt;INDEX($O$5:$O$23,T$28,0))),MIN(INDEX($O$5:$O$23,T$28,0)-$D73,$E73-$D73)-SUM($F73:S73),0)</f>
        <v>0</v>
      </c>
      <c r="U73">
        <f ca="1">IF(OR(AND($E73&gt;INDEX($N$5:$N$23, U$28,0),$E73&lt;=INDEX($O$5:$O$23,U$28,0)),AND($D73&gt;=INDEX($N$5:$N$23, U$28,0),$D73&lt;INDEX($O$5:$O$23,U$28,0))),MIN(INDEX($O$5:$O$23,U$28,0)-$D73,$E73-$D73)-SUM($F73:T73),0)</f>
        <v>0</v>
      </c>
      <c r="V73">
        <f ca="1">IF(OR(AND($E73&gt;INDEX($N$5:$N$23, V$28,0),$E73&lt;=INDEX($O$5:$O$23,V$28,0)),AND($D73&gt;=INDEX($N$5:$N$23, V$28,0),$D73&lt;INDEX($O$5:$O$23,V$28,0))),MIN(INDEX($O$5:$O$23,V$28,0)-$D73,$E73-$D73)-SUM($F73:U73),0)</f>
        <v>0</v>
      </c>
      <c r="W73">
        <f ca="1">IF(OR(AND($E73&gt;INDEX($N$5:$N$23, W$28,0),$E73&lt;=INDEX($O$5:$O$23,W$28,0)),AND($D73&gt;=INDEX($N$5:$N$23, W$28,0),$D73&lt;INDEX($O$5:$O$23,W$28,0))),MIN(INDEX($O$5:$O$23,W$28,0)-$D73,$E73-$D73)-SUM($F73:V73),0)</f>
        <v>0</v>
      </c>
      <c r="X73">
        <f ca="1">IF(OR(AND($E73&gt;INDEX($N$5:$N$23, X$28,0),$E73&lt;=INDEX($O$5:$O$23,X$28,0)),AND($D73&gt;=INDEX($N$5:$N$23, X$28,0),$D73&lt;INDEX($O$5:$O$23,X$28,0))),MIN(INDEX($O$5:$O$23,X$28,0)-$D73,$E73-$D73)-SUM($F73:W73),0)</f>
        <v>0</v>
      </c>
    </row>
    <row r="74" spans="2:24">
      <c r="B74" s="6">
        <f t="shared" ca="1" si="7"/>
        <v>42380</v>
      </c>
      <c r="C74">
        <f ca="1">IF(OR(B74='EXAM INPUTS'!$B$6,B74='EXAM INPUTS'!$E$6,B74='EXAM INPUTS'!$H$6), 0, IFERROR(VLOOKUP(B74,'GENERAL INPUTS'!$A$26:$B$39, 2, FALSE), IF(B74&lt;'GENERAL INPUTS'!B51, VLOOKUP(VLOOKUP(WEEKDAY(B74),$AA$2:$AB$8, 2, FALSE),'GENERAL INPUTS'!$A$16:$B$22, 2, FALSE), VLOOKUP(VLOOKUP(WEEKDAY(B74),$AA$2:$AB$8, 2, FALSE),'GENERAL INPUTS'!$D$16:$E$22, 2, FALSE))))</f>
        <v>2</v>
      </c>
      <c r="D74">
        <f t="shared" ca="1" si="8"/>
        <v>77</v>
      </c>
      <c r="E74">
        <f t="shared" ca="1" si="9"/>
        <v>79</v>
      </c>
      <c r="F74">
        <f t="shared" ca="1" si="6"/>
        <v>0</v>
      </c>
      <c r="G74">
        <f ca="1">IF(OR(AND($E74&gt;INDEX($N$5:$N$23, G$28,0),$E74&lt;=INDEX($O$5:$O$23,G$28,0)),AND($D74&gt;=INDEX($N$5:$N$23, G$28,0),$D74&lt;INDEX($O$5:$O$23,G$28,0))),MIN(INDEX($O$5:$O$23,G$28,0)-$D74,$E74-$D74)-SUM($F74:F74),0)</f>
        <v>0</v>
      </c>
      <c r="H74">
        <f ca="1">IF(OR(AND($E74&gt;INDEX($N$5:$N$23, H$28,0),$E74&lt;=INDEX($O$5:$O$23,H$28,0)),AND($D74&gt;=INDEX($N$5:$N$23, H$28,0),$D74&lt;INDEX($O$5:$O$23,H$28,0))),MIN(INDEX($O$5:$O$23,H$28,0)-$D74,$E74-$D74)-SUM($F74:G74),0)</f>
        <v>0</v>
      </c>
      <c r="I74">
        <f ca="1">IF(OR(AND($E74&gt;INDEX($N$5:$N$23, I$28,0),$E74&lt;=INDEX($O$5:$O$23,I$28,0)),AND($D74&gt;=INDEX($N$5:$N$23, I$28,0),$D74&lt;INDEX($O$5:$O$23,I$28,0))),MIN(INDEX($O$5:$O$23,I$28,0)-$D74,$E74-$D74)-SUM($F74:H74),0)</f>
        <v>0</v>
      </c>
      <c r="J74">
        <f ca="1">IF(OR(AND($E74&gt;INDEX($N$5:$N$23, J$28,0),$E74&lt;=INDEX($O$5:$O$23,J$28,0)),AND($D74&gt;=INDEX($N$5:$N$23, J$28,0),$D74&lt;INDEX($O$5:$O$23,J$28,0))),MIN(INDEX($O$5:$O$23,J$28,0)-$D74,$E74-$D74)-SUM($F74:I74),0)</f>
        <v>2</v>
      </c>
      <c r="K74">
        <f ca="1">IF(OR(AND($E74&gt;INDEX($N$5:$N$23, K$28,0),$E74&lt;=INDEX($O$5:$O$23,K$28,0)),AND($D74&gt;=INDEX($N$5:$N$23, K$28,0),$D74&lt;INDEX($O$5:$O$23,K$28,0))),MIN(INDEX($O$5:$O$23,K$28,0)-$D74,$E74-$D74)-SUM($F74:J74),0)</f>
        <v>0</v>
      </c>
      <c r="L74">
        <f ca="1">IF(OR(AND($E74&gt;INDEX($N$5:$N$23, L$28,0),$E74&lt;=INDEX($O$5:$O$23,L$28,0)),AND($D74&gt;=INDEX($N$5:$N$23, L$28,0),$D74&lt;INDEX($O$5:$O$23,L$28,0))),MIN(INDEX($O$5:$O$23,L$28,0)-$D74,$E74-$D74)-SUM($F74:K74),0)</f>
        <v>0</v>
      </c>
      <c r="M74">
        <f ca="1">IF(OR(AND($E74&gt;INDEX($N$5:$N$23, M$28,0),$E74&lt;=INDEX($O$5:$O$23,M$28,0)),AND($D74&gt;=INDEX($N$5:$N$23, M$28,0),$D74&lt;INDEX($O$5:$O$23,M$28,0))),MIN(INDEX($O$5:$O$23,M$28,0)-$D74,$E74-$D74)-SUM($F74:L74),0)</f>
        <v>0</v>
      </c>
      <c r="N74">
        <f ca="1">IF(OR(AND($E74&gt;INDEX($N$5:$N$23, N$28,0),$E74&lt;=INDEX($O$5:$O$23,N$28,0)),AND($D74&gt;=INDEX($N$5:$N$23, N$28,0),$D74&lt;INDEX($O$5:$O$23,N$28,0))),MIN(INDEX($O$5:$O$23,N$28,0)-$D74,$E74-$D74)-SUM($F74:M74),0)</f>
        <v>0</v>
      </c>
      <c r="O74">
        <f ca="1">IF(OR(AND($E74&gt;INDEX($N$5:$N$23, O$28,0),$E74&lt;=INDEX($O$5:$O$23,O$28,0)),AND($D74&gt;=INDEX($N$5:$N$23, O$28,0),$D74&lt;INDEX($O$5:$O$23,O$28,0))),MIN(INDEX($O$5:$O$23,O$28,0)-$D74,$E74-$D74)-SUM($F74:N74),0)</f>
        <v>0</v>
      </c>
      <c r="P74">
        <f ca="1">IF(OR(AND($E74&gt;INDEX($N$5:$N$23, P$28,0),$E74&lt;=INDEX($O$5:$O$23,P$28,0)),AND($D74&gt;=INDEX($N$5:$N$23, P$28,0),$D74&lt;INDEX($O$5:$O$23,P$28,0))),MIN(INDEX($O$5:$O$23,P$28,0)-$D74,$E74-$D74)-SUM($F74:O74),0)</f>
        <v>0</v>
      </c>
      <c r="Q74">
        <f ca="1">IF(OR(AND($E74&gt;INDEX($N$5:$N$23, Q$28,0),$E74&lt;=INDEX($O$5:$O$23,Q$28,0)),AND($D74&gt;=INDEX($N$5:$N$23, Q$28,0),$D74&lt;INDEX($O$5:$O$23,Q$28,0))),MIN(INDEX($O$5:$O$23,Q$28,0)-$D74,$E74-$D74)-SUM($F74:P74),0)</f>
        <v>0</v>
      </c>
      <c r="R74">
        <f ca="1">IF(OR(AND($E74&gt;INDEX($N$5:$N$23, R$28,0),$E74&lt;=INDEX($O$5:$O$23,R$28,0)),AND($D74&gt;=INDEX($N$5:$N$23, R$28,0),$D74&lt;INDEX($O$5:$O$23,R$28,0))),MIN(INDEX($O$5:$O$23,R$28,0)-$D74,$E74-$D74)-SUM($F74:Q74),0)</f>
        <v>0</v>
      </c>
      <c r="S74">
        <f ca="1">IF(OR(AND($E74&gt;INDEX($N$5:$N$23, S$28,0),$E74&lt;=INDEX($O$5:$O$23,S$28,0)),AND($D74&gt;=INDEX($N$5:$N$23, S$28,0),$D74&lt;INDEX($O$5:$O$23,S$28,0))),MIN(INDEX($O$5:$O$23,S$28,0)-$D74,$E74-$D74)-SUM($F74:R74),0)</f>
        <v>0</v>
      </c>
      <c r="T74">
        <f ca="1">IF(OR(AND($E74&gt;INDEX($N$5:$N$23, T$28,0),$E74&lt;=INDEX($O$5:$O$23,T$28,0)),AND($D74&gt;=INDEX($N$5:$N$23, T$28,0),$D74&lt;INDEX($O$5:$O$23,T$28,0))),MIN(INDEX($O$5:$O$23,T$28,0)-$D74,$E74-$D74)-SUM($F74:S74),0)</f>
        <v>0</v>
      </c>
      <c r="U74">
        <f ca="1">IF(OR(AND($E74&gt;INDEX($N$5:$N$23, U$28,0),$E74&lt;=INDEX($O$5:$O$23,U$28,0)),AND($D74&gt;=INDEX($N$5:$N$23, U$28,0),$D74&lt;INDEX($O$5:$O$23,U$28,0))),MIN(INDEX($O$5:$O$23,U$28,0)-$D74,$E74-$D74)-SUM($F74:T74),0)</f>
        <v>0</v>
      </c>
      <c r="V74">
        <f ca="1">IF(OR(AND($E74&gt;INDEX($N$5:$N$23, V$28,0),$E74&lt;=INDEX($O$5:$O$23,V$28,0)),AND($D74&gt;=INDEX($N$5:$N$23, V$28,0),$D74&lt;INDEX($O$5:$O$23,V$28,0))),MIN(INDEX($O$5:$O$23,V$28,0)-$D74,$E74-$D74)-SUM($F74:U74),0)</f>
        <v>0</v>
      </c>
      <c r="W74">
        <f ca="1">IF(OR(AND($E74&gt;INDEX($N$5:$N$23, W$28,0),$E74&lt;=INDEX($O$5:$O$23,W$28,0)),AND($D74&gt;=INDEX($N$5:$N$23, W$28,0),$D74&lt;INDEX($O$5:$O$23,W$28,0))),MIN(INDEX($O$5:$O$23,W$28,0)-$D74,$E74-$D74)-SUM($F74:V74),0)</f>
        <v>0</v>
      </c>
      <c r="X74">
        <f ca="1">IF(OR(AND($E74&gt;INDEX($N$5:$N$23, X$28,0),$E74&lt;=INDEX($O$5:$O$23,X$28,0)),AND($D74&gt;=INDEX($N$5:$N$23, X$28,0),$D74&lt;INDEX($O$5:$O$23,X$28,0))),MIN(INDEX($O$5:$O$23,X$28,0)-$D74,$E74-$D74)-SUM($F74:W74),0)</f>
        <v>0</v>
      </c>
    </row>
    <row r="75" spans="2:24">
      <c r="B75" s="6">
        <f t="shared" ca="1" si="7"/>
        <v>42381</v>
      </c>
      <c r="C75">
        <f ca="1">IF(OR(B75='EXAM INPUTS'!$B$6,B75='EXAM INPUTS'!$E$6,B75='EXAM INPUTS'!$H$6), 0, IFERROR(VLOOKUP(B75,'GENERAL INPUTS'!$A$26:$B$39, 2, FALSE), IF(B75&lt;'GENERAL INPUTS'!B52, VLOOKUP(VLOOKUP(WEEKDAY(B75),$AA$2:$AB$8, 2, FALSE),'GENERAL INPUTS'!$A$16:$B$22, 2, FALSE), VLOOKUP(VLOOKUP(WEEKDAY(B75),$AA$2:$AB$8, 2, FALSE),'GENERAL INPUTS'!$D$16:$E$22, 2, FALSE))))</f>
        <v>1</v>
      </c>
      <c r="D75">
        <f t="shared" ca="1" si="8"/>
        <v>79</v>
      </c>
      <c r="E75">
        <f t="shared" ca="1" si="9"/>
        <v>80</v>
      </c>
      <c r="F75">
        <f t="shared" ca="1" si="6"/>
        <v>0</v>
      </c>
      <c r="G75">
        <f ca="1">IF(OR(AND($E75&gt;INDEX($N$5:$N$23, G$28,0),$E75&lt;=INDEX($O$5:$O$23,G$28,0)),AND($D75&gt;=INDEX($N$5:$N$23, G$28,0),$D75&lt;INDEX($O$5:$O$23,G$28,0))),MIN(INDEX($O$5:$O$23,G$28,0)-$D75,$E75-$D75)-SUM($F75:F75),0)</f>
        <v>0</v>
      </c>
      <c r="H75">
        <f ca="1">IF(OR(AND($E75&gt;INDEX($N$5:$N$23, H$28,0),$E75&lt;=INDEX($O$5:$O$23,H$28,0)),AND($D75&gt;=INDEX($N$5:$N$23, H$28,0),$D75&lt;INDEX($O$5:$O$23,H$28,0))),MIN(INDEX($O$5:$O$23,H$28,0)-$D75,$E75-$D75)-SUM($F75:G75),0)</f>
        <v>0</v>
      </c>
      <c r="I75">
        <f ca="1">IF(OR(AND($E75&gt;INDEX($N$5:$N$23, I$28,0),$E75&lt;=INDEX($O$5:$O$23,I$28,0)),AND($D75&gt;=INDEX($N$5:$N$23, I$28,0),$D75&lt;INDEX($O$5:$O$23,I$28,0))),MIN(INDEX($O$5:$O$23,I$28,0)-$D75,$E75-$D75)-SUM($F75:H75),0)</f>
        <v>0</v>
      </c>
      <c r="J75">
        <f ca="1">IF(OR(AND($E75&gt;INDEX($N$5:$N$23, J$28,0),$E75&lt;=INDEX($O$5:$O$23,J$28,0)),AND($D75&gt;=INDEX($N$5:$N$23, J$28,0),$D75&lt;INDEX($O$5:$O$23,J$28,0))),MIN(INDEX($O$5:$O$23,J$28,0)-$D75,$E75-$D75)-SUM($F75:I75),0)</f>
        <v>1</v>
      </c>
      <c r="K75">
        <f ca="1">IF(OR(AND($E75&gt;INDEX($N$5:$N$23, K$28,0),$E75&lt;=INDEX($O$5:$O$23,K$28,0)),AND($D75&gt;=INDEX($N$5:$N$23, K$28,0),$D75&lt;INDEX($O$5:$O$23,K$28,0))),MIN(INDEX($O$5:$O$23,K$28,0)-$D75,$E75-$D75)-SUM($F75:J75),0)</f>
        <v>0</v>
      </c>
      <c r="L75">
        <f ca="1">IF(OR(AND($E75&gt;INDEX($N$5:$N$23, L$28,0),$E75&lt;=INDEX($O$5:$O$23,L$28,0)),AND($D75&gt;=INDEX($N$5:$N$23, L$28,0),$D75&lt;INDEX($O$5:$O$23,L$28,0))),MIN(INDEX($O$5:$O$23,L$28,0)-$D75,$E75-$D75)-SUM($F75:K75),0)</f>
        <v>0</v>
      </c>
      <c r="M75">
        <f ca="1">IF(OR(AND($E75&gt;INDEX($N$5:$N$23, M$28,0),$E75&lt;=INDEX($O$5:$O$23,M$28,0)),AND($D75&gt;=INDEX($N$5:$N$23, M$28,0),$D75&lt;INDEX($O$5:$O$23,M$28,0))),MIN(INDEX($O$5:$O$23,M$28,0)-$D75,$E75-$D75)-SUM($F75:L75),0)</f>
        <v>0</v>
      </c>
      <c r="N75">
        <f ca="1">IF(OR(AND($E75&gt;INDEX($N$5:$N$23, N$28,0),$E75&lt;=INDEX($O$5:$O$23,N$28,0)),AND($D75&gt;=INDEX($N$5:$N$23, N$28,0),$D75&lt;INDEX($O$5:$O$23,N$28,0))),MIN(INDEX($O$5:$O$23,N$28,0)-$D75,$E75-$D75)-SUM($F75:M75),0)</f>
        <v>0</v>
      </c>
      <c r="O75">
        <f ca="1">IF(OR(AND($E75&gt;INDEX($N$5:$N$23, O$28,0),$E75&lt;=INDEX($O$5:$O$23,O$28,0)),AND($D75&gt;=INDEX($N$5:$N$23, O$28,0),$D75&lt;INDEX($O$5:$O$23,O$28,0))),MIN(INDEX($O$5:$O$23,O$28,0)-$D75,$E75-$D75)-SUM($F75:N75),0)</f>
        <v>0</v>
      </c>
      <c r="P75">
        <f ca="1">IF(OR(AND($E75&gt;INDEX($N$5:$N$23, P$28,0),$E75&lt;=INDEX($O$5:$O$23,P$28,0)),AND($D75&gt;=INDEX($N$5:$N$23, P$28,0),$D75&lt;INDEX($O$5:$O$23,P$28,0))),MIN(INDEX($O$5:$O$23,P$28,0)-$D75,$E75-$D75)-SUM($F75:O75),0)</f>
        <v>0</v>
      </c>
      <c r="Q75">
        <f ca="1">IF(OR(AND($E75&gt;INDEX($N$5:$N$23, Q$28,0),$E75&lt;=INDEX($O$5:$O$23,Q$28,0)),AND($D75&gt;=INDEX($N$5:$N$23, Q$28,0),$D75&lt;INDEX($O$5:$O$23,Q$28,0))),MIN(INDEX($O$5:$O$23,Q$28,0)-$D75,$E75-$D75)-SUM($F75:P75),0)</f>
        <v>0</v>
      </c>
      <c r="R75">
        <f ca="1">IF(OR(AND($E75&gt;INDEX($N$5:$N$23, R$28,0),$E75&lt;=INDEX($O$5:$O$23,R$28,0)),AND($D75&gt;=INDEX($N$5:$N$23, R$28,0),$D75&lt;INDEX($O$5:$O$23,R$28,0))),MIN(INDEX($O$5:$O$23,R$28,0)-$D75,$E75-$D75)-SUM($F75:Q75),0)</f>
        <v>0</v>
      </c>
      <c r="S75">
        <f ca="1">IF(OR(AND($E75&gt;INDEX($N$5:$N$23, S$28,0),$E75&lt;=INDEX($O$5:$O$23,S$28,0)),AND($D75&gt;=INDEX($N$5:$N$23, S$28,0),$D75&lt;INDEX($O$5:$O$23,S$28,0))),MIN(INDEX($O$5:$O$23,S$28,0)-$D75,$E75-$D75)-SUM($F75:R75),0)</f>
        <v>0</v>
      </c>
      <c r="T75">
        <f ca="1">IF(OR(AND($E75&gt;INDEX($N$5:$N$23, T$28,0),$E75&lt;=INDEX($O$5:$O$23,T$28,0)),AND($D75&gt;=INDEX($N$5:$N$23, T$28,0),$D75&lt;INDEX($O$5:$O$23,T$28,0))),MIN(INDEX($O$5:$O$23,T$28,0)-$D75,$E75-$D75)-SUM($F75:S75),0)</f>
        <v>0</v>
      </c>
      <c r="U75">
        <f ca="1">IF(OR(AND($E75&gt;INDEX($N$5:$N$23, U$28,0),$E75&lt;=INDEX($O$5:$O$23,U$28,0)),AND($D75&gt;=INDEX($N$5:$N$23, U$28,0),$D75&lt;INDEX($O$5:$O$23,U$28,0))),MIN(INDEX($O$5:$O$23,U$28,0)-$D75,$E75-$D75)-SUM($F75:T75),0)</f>
        <v>0</v>
      </c>
      <c r="V75">
        <f ca="1">IF(OR(AND($E75&gt;INDEX($N$5:$N$23, V$28,0),$E75&lt;=INDEX($O$5:$O$23,V$28,0)),AND($D75&gt;=INDEX($N$5:$N$23, V$28,0),$D75&lt;INDEX($O$5:$O$23,V$28,0))),MIN(INDEX($O$5:$O$23,V$28,0)-$D75,$E75-$D75)-SUM($F75:U75),0)</f>
        <v>0</v>
      </c>
      <c r="W75">
        <f ca="1">IF(OR(AND($E75&gt;INDEX($N$5:$N$23, W$28,0),$E75&lt;=INDEX($O$5:$O$23,W$28,0)),AND($D75&gt;=INDEX($N$5:$N$23, W$28,0),$D75&lt;INDEX($O$5:$O$23,W$28,0))),MIN(INDEX($O$5:$O$23,W$28,0)-$D75,$E75-$D75)-SUM($F75:V75),0)</f>
        <v>0</v>
      </c>
      <c r="X75">
        <f ca="1">IF(OR(AND($E75&gt;INDEX($N$5:$N$23, X$28,0),$E75&lt;=INDEX($O$5:$O$23,X$28,0)),AND($D75&gt;=INDEX($N$5:$N$23, X$28,0),$D75&lt;INDEX($O$5:$O$23,X$28,0))),MIN(INDEX($O$5:$O$23,X$28,0)-$D75,$E75-$D75)-SUM($F75:W75),0)</f>
        <v>0</v>
      </c>
    </row>
    <row r="76" spans="2:24">
      <c r="B76" s="6">
        <f t="shared" ca="1" si="7"/>
        <v>42382</v>
      </c>
      <c r="C76">
        <f ca="1">IF(OR(B76='EXAM INPUTS'!$B$6,B76='EXAM INPUTS'!$E$6,B76='EXAM INPUTS'!$H$6), 0, IFERROR(VLOOKUP(B76,'GENERAL INPUTS'!$A$26:$B$39, 2, FALSE), IF(B76&lt;'GENERAL INPUTS'!B53, VLOOKUP(VLOOKUP(WEEKDAY(B76),$AA$2:$AB$8, 2, FALSE),'GENERAL INPUTS'!$A$16:$B$22, 2, FALSE), VLOOKUP(VLOOKUP(WEEKDAY(B76),$AA$2:$AB$8, 2, FALSE),'GENERAL INPUTS'!$D$16:$E$22, 2, FALSE))))</f>
        <v>2</v>
      </c>
      <c r="D76">
        <f t="shared" ca="1" si="8"/>
        <v>80</v>
      </c>
      <c r="E76">
        <f t="shared" ca="1" si="9"/>
        <v>82</v>
      </c>
      <c r="F76">
        <f t="shared" ca="1" si="6"/>
        <v>0</v>
      </c>
      <c r="G76">
        <f ca="1">IF(OR(AND($E76&gt;INDEX($N$5:$N$23, G$28,0),$E76&lt;=INDEX($O$5:$O$23,G$28,0)),AND($D76&gt;=INDEX($N$5:$N$23, G$28,0),$D76&lt;INDEX($O$5:$O$23,G$28,0))),MIN(INDEX($O$5:$O$23,G$28,0)-$D76,$E76-$D76)-SUM($F76:F76),0)</f>
        <v>0</v>
      </c>
      <c r="H76">
        <f ca="1">IF(OR(AND($E76&gt;INDEX($N$5:$N$23, H$28,0),$E76&lt;=INDEX($O$5:$O$23,H$28,0)),AND($D76&gt;=INDEX($N$5:$N$23, H$28,0),$D76&lt;INDEX($O$5:$O$23,H$28,0))),MIN(INDEX($O$5:$O$23,H$28,0)-$D76,$E76-$D76)-SUM($F76:G76),0)</f>
        <v>0</v>
      </c>
      <c r="I76">
        <f ca="1">IF(OR(AND($E76&gt;INDEX($N$5:$N$23, I$28,0),$E76&lt;=INDEX($O$5:$O$23,I$28,0)),AND($D76&gt;=INDEX($N$5:$N$23, I$28,0),$D76&lt;INDEX($O$5:$O$23,I$28,0))),MIN(INDEX($O$5:$O$23,I$28,0)-$D76,$E76-$D76)-SUM($F76:H76),0)</f>
        <v>0</v>
      </c>
      <c r="J76">
        <f ca="1">IF(OR(AND($E76&gt;INDEX($N$5:$N$23, J$28,0),$E76&lt;=INDEX($O$5:$O$23,J$28,0)),AND($D76&gt;=INDEX($N$5:$N$23, J$28,0),$D76&lt;INDEX($O$5:$O$23,J$28,0))),MIN(INDEX($O$5:$O$23,J$28,0)-$D76,$E76-$D76)-SUM($F76:I76),0)</f>
        <v>2</v>
      </c>
      <c r="K76">
        <f ca="1">IF(OR(AND($E76&gt;INDEX($N$5:$N$23, K$28,0),$E76&lt;=INDEX($O$5:$O$23,K$28,0)),AND($D76&gt;=INDEX($N$5:$N$23, K$28,0),$D76&lt;INDEX($O$5:$O$23,K$28,0))),MIN(INDEX($O$5:$O$23,K$28,0)-$D76,$E76-$D76)-SUM($F76:J76),0)</f>
        <v>0</v>
      </c>
      <c r="L76">
        <f ca="1">IF(OR(AND($E76&gt;INDEX($N$5:$N$23, L$28,0),$E76&lt;=INDEX($O$5:$O$23,L$28,0)),AND($D76&gt;=INDEX($N$5:$N$23, L$28,0),$D76&lt;INDEX($O$5:$O$23,L$28,0))),MIN(INDEX($O$5:$O$23,L$28,0)-$D76,$E76-$D76)-SUM($F76:K76),0)</f>
        <v>0</v>
      </c>
      <c r="M76">
        <f ca="1">IF(OR(AND($E76&gt;INDEX($N$5:$N$23, M$28,0),$E76&lt;=INDEX($O$5:$O$23,M$28,0)),AND($D76&gt;=INDEX($N$5:$N$23, M$28,0),$D76&lt;INDEX($O$5:$O$23,M$28,0))),MIN(INDEX($O$5:$O$23,M$28,0)-$D76,$E76-$D76)-SUM($F76:L76),0)</f>
        <v>0</v>
      </c>
      <c r="N76">
        <f ca="1">IF(OR(AND($E76&gt;INDEX($N$5:$N$23, N$28,0),$E76&lt;=INDEX($O$5:$O$23,N$28,0)),AND($D76&gt;=INDEX($N$5:$N$23, N$28,0),$D76&lt;INDEX($O$5:$O$23,N$28,0))),MIN(INDEX($O$5:$O$23,N$28,0)-$D76,$E76-$D76)-SUM($F76:M76),0)</f>
        <v>0</v>
      </c>
      <c r="O76">
        <f ca="1">IF(OR(AND($E76&gt;INDEX($N$5:$N$23, O$28,0),$E76&lt;=INDEX($O$5:$O$23,O$28,0)),AND($D76&gt;=INDEX($N$5:$N$23, O$28,0),$D76&lt;INDEX($O$5:$O$23,O$28,0))),MIN(INDEX($O$5:$O$23,O$28,0)-$D76,$E76-$D76)-SUM($F76:N76),0)</f>
        <v>0</v>
      </c>
      <c r="P76">
        <f ca="1">IF(OR(AND($E76&gt;INDEX($N$5:$N$23, P$28,0),$E76&lt;=INDEX($O$5:$O$23,P$28,0)),AND($D76&gt;=INDEX($N$5:$N$23, P$28,0),$D76&lt;INDEX($O$5:$O$23,P$28,0))),MIN(INDEX($O$5:$O$23,P$28,0)-$D76,$E76-$D76)-SUM($F76:O76),0)</f>
        <v>0</v>
      </c>
      <c r="Q76">
        <f ca="1">IF(OR(AND($E76&gt;INDEX($N$5:$N$23, Q$28,0),$E76&lt;=INDEX($O$5:$O$23,Q$28,0)),AND($D76&gt;=INDEX($N$5:$N$23, Q$28,0),$D76&lt;INDEX($O$5:$O$23,Q$28,0))),MIN(INDEX($O$5:$O$23,Q$28,0)-$D76,$E76-$D76)-SUM($F76:P76),0)</f>
        <v>0</v>
      </c>
      <c r="R76">
        <f ca="1">IF(OR(AND($E76&gt;INDEX($N$5:$N$23, R$28,0),$E76&lt;=INDEX($O$5:$O$23,R$28,0)),AND($D76&gt;=INDEX($N$5:$N$23, R$28,0),$D76&lt;INDEX($O$5:$O$23,R$28,0))),MIN(INDEX($O$5:$O$23,R$28,0)-$D76,$E76-$D76)-SUM($F76:Q76),0)</f>
        <v>0</v>
      </c>
      <c r="S76">
        <f ca="1">IF(OR(AND($E76&gt;INDEX($N$5:$N$23, S$28,0),$E76&lt;=INDEX($O$5:$O$23,S$28,0)),AND($D76&gt;=INDEX($N$5:$N$23, S$28,0),$D76&lt;INDEX($O$5:$O$23,S$28,0))),MIN(INDEX($O$5:$O$23,S$28,0)-$D76,$E76-$D76)-SUM($F76:R76),0)</f>
        <v>0</v>
      </c>
      <c r="T76">
        <f ca="1">IF(OR(AND($E76&gt;INDEX($N$5:$N$23, T$28,0),$E76&lt;=INDEX($O$5:$O$23,T$28,0)),AND($D76&gt;=INDEX($N$5:$N$23, T$28,0),$D76&lt;INDEX($O$5:$O$23,T$28,0))),MIN(INDEX($O$5:$O$23,T$28,0)-$D76,$E76-$D76)-SUM($F76:S76),0)</f>
        <v>0</v>
      </c>
      <c r="U76">
        <f ca="1">IF(OR(AND($E76&gt;INDEX($N$5:$N$23, U$28,0),$E76&lt;=INDEX($O$5:$O$23,U$28,0)),AND($D76&gt;=INDEX($N$5:$N$23, U$28,0),$D76&lt;INDEX($O$5:$O$23,U$28,0))),MIN(INDEX($O$5:$O$23,U$28,0)-$D76,$E76-$D76)-SUM($F76:T76),0)</f>
        <v>0</v>
      </c>
      <c r="V76">
        <f ca="1">IF(OR(AND($E76&gt;INDEX($N$5:$N$23, V$28,0),$E76&lt;=INDEX($O$5:$O$23,V$28,0)),AND($D76&gt;=INDEX($N$5:$N$23, V$28,0),$D76&lt;INDEX($O$5:$O$23,V$28,0))),MIN(INDEX($O$5:$O$23,V$28,0)-$D76,$E76-$D76)-SUM($F76:U76),0)</f>
        <v>0</v>
      </c>
      <c r="W76">
        <f ca="1">IF(OR(AND($E76&gt;INDEX($N$5:$N$23, W$28,0),$E76&lt;=INDEX($O$5:$O$23,W$28,0)),AND($D76&gt;=INDEX($N$5:$N$23, W$28,0),$D76&lt;INDEX($O$5:$O$23,W$28,0))),MIN(INDEX($O$5:$O$23,W$28,0)-$D76,$E76-$D76)-SUM($F76:V76),0)</f>
        <v>0</v>
      </c>
      <c r="X76">
        <f ca="1">IF(OR(AND($E76&gt;INDEX($N$5:$N$23, X$28,0),$E76&lt;=INDEX($O$5:$O$23,X$28,0)),AND($D76&gt;=INDEX($N$5:$N$23, X$28,0),$D76&lt;INDEX($O$5:$O$23,X$28,0))),MIN(INDEX($O$5:$O$23,X$28,0)-$D76,$E76-$D76)-SUM($F76:W76),0)</f>
        <v>0</v>
      </c>
    </row>
    <row r="77" spans="2:24">
      <c r="B77" s="6">
        <f t="shared" ca="1" si="7"/>
        <v>42383</v>
      </c>
      <c r="C77">
        <f ca="1">IF(OR(B77='EXAM INPUTS'!$B$6,B77='EXAM INPUTS'!$E$6,B77='EXAM INPUTS'!$H$6), 0, IFERROR(VLOOKUP(B77,'GENERAL INPUTS'!$A$26:$B$39, 2, FALSE), IF(B77&lt;'GENERAL INPUTS'!B54, VLOOKUP(VLOOKUP(WEEKDAY(B77),$AA$2:$AB$8, 2, FALSE),'GENERAL INPUTS'!$A$16:$B$22, 2, FALSE), VLOOKUP(VLOOKUP(WEEKDAY(B77),$AA$2:$AB$8, 2, FALSE),'GENERAL INPUTS'!$D$16:$E$22, 2, FALSE))))</f>
        <v>0</v>
      </c>
      <c r="D77">
        <f t="shared" ca="1" si="8"/>
        <v>82</v>
      </c>
      <c r="E77">
        <f t="shared" ca="1" si="9"/>
        <v>82</v>
      </c>
      <c r="F77">
        <f t="shared" ca="1" si="6"/>
        <v>0</v>
      </c>
      <c r="G77">
        <f ca="1">IF(OR(AND($E77&gt;INDEX($N$5:$N$23, G$28,0),$E77&lt;=INDEX($O$5:$O$23,G$28,0)),AND($D77&gt;=INDEX($N$5:$N$23, G$28,0),$D77&lt;INDEX($O$5:$O$23,G$28,0))),MIN(INDEX($O$5:$O$23,G$28,0)-$D77,$E77-$D77)-SUM($F77:F77),0)</f>
        <v>0</v>
      </c>
      <c r="H77">
        <f ca="1">IF(OR(AND($E77&gt;INDEX($N$5:$N$23, H$28,0),$E77&lt;=INDEX($O$5:$O$23,H$28,0)),AND($D77&gt;=INDEX($N$5:$N$23, H$28,0),$D77&lt;INDEX($O$5:$O$23,H$28,0))),MIN(INDEX($O$5:$O$23,H$28,0)-$D77,$E77-$D77)-SUM($F77:G77),0)</f>
        <v>0</v>
      </c>
      <c r="I77">
        <f ca="1">IF(OR(AND($E77&gt;INDEX($N$5:$N$23, I$28,0),$E77&lt;=INDEX($O$5:$O$23,I$28,0)),AND($D77&gt;=INDEX($N$5:$N$23, I$28,0),$D77&lt;INDEX($O$5:$O$23,I$28,0))),MIN(INDEX($O$5:$O$23,I$28,0)-$D77,$E77-$D77)-SUM($F77:H77),0)</f>
        <v>0</v>
      </c>
      <c r="J77">
        <f ca="1">IF(OR(AND($E77&gt;INDEX($N$5:$N$23, J$28,0),$E77&lt;=INDEX($O$5:$O$23,J$28,0)),AND($D77&gt;=INDEX($N$5:$N$23, J$28,0),$D77&lt;INDEX($O$5:$O$23,J$28,0))),MIN(INDEX($O$5:$O$23,J$28,0)-$D77,$E77-$D77)-SUM($F77:I77),0)</f>
        <v>0</v>
      </c>
      <c r="K77">
        <f ca="1">IF(OR(AND($E77&gt;INDEX($N$5:$N$23, K$28,0),$E77&lt;=INDEX($O$5:$O$23,K$28,0)),AND($D77&gt;=INDEX($N$5:$N$23, K$28,0),$D77&lt;INDEX($O$5:$O$23,K$28,0))),MIN(INDEX($O$5:$O$23,K$28,0)-$D77,$E77-$D77)-SUM($F77:J77),0)</f>
        <v>0</v>
      </c>
      <c r="L77">
        <f ca="1">IF(OR(AND($E77&gt;INDEX($N$5:$N$23, L$28,0),$E77&lt;=INDEX($O$5:$O$23,L$28,0)),AND($D77&gt;=INDEX($N$5:$N$23, L$28,0),$D77&lt;INDEX($O$5:$O$23,L$28,0))),MIN(INDEX($O$5:$O$23,L$28,0)-$D77,$E77-$D77)-SUM($F77:K77),0)</f>
        <v>0</v>
      </c>
      <c r="M77">
        <f ca="1">IF(OR(AND($E77&gt;INDEX($N$5:$N$23, M$28,0),$E77&lt;=INDEX($O$5:$O$23,M$28,0)),AND($D77&gt;=INDEX($N$5:$N$23, M$28,0),$D77&lt;INDEX($O$5:$O$23,M$28,0))),MIN(INDEX($O$5:$O$23,M$28,0)-$D77,$E77-$D77)-SUM($F77:L77),0)</f>
        <v>0</v>
      </c>
      <c r="N77">
        <f ca="1">IF(OR(AND($E77&gt;INDEX($N$5:$N$23, N$28,0),$E77&lt;=INDEX($O$5:$O$23,N$28,0)),AND($D77&gt;=INDEX($N$5:$N$23, N$28,0),$D77&lt;INDEX($O$5:$O$23,N$28,0))),MIN(INDEX($O$5:$O$23,N$28,0)-$D77,$E77-$D77)-SUM($F77:M77),0)</f>
        <v>0</v>
      </c>
      <c r="O77">
        <f ca="1">IF(OR(AND($E77&gt;INDEX($N$5:$N$23, O$28,0),$E77&lt;=INDEX($O$5:$O$23,O$28,0)),AND($D77&gt;=INDEX($N$5:$N$23, O$28,0),$D77&lt;INDEX($O$5:$O$23,O$28,0))),MIN(INDEX($O$5:$O$23,O$28,0)-$D77,$E77-$D77)-SUM($F77:N77),0)</f>
        <v>0</v>
      </c>
      <c r="P77">
        <f ca="1">IF(OR(AND($E77&gt;INDEX($N$5:$N$23, P$28,0),$E77&lt;=INDEX($O$5:$O$23,P$28,0)),AND($D77&gt;=INDEX($N$5:$N$23, P$28,0),$D77&lt;INDEX($O$5:$O$23,P$28,0))),MIN(INDEX($O$5:$O$23,P$28,0)-$D77,$E77-$D77)-SUM($F77:O77),0)</f>
        <v>0</v>
      </c>
      <c r="Q77">
        <f ca="1">IF(OR(AND($E77&gt;INDEX($N$5:$N$23, Q$28,0),$E77&lt;=INDEX($O$5:$O$23,Q$28,0)),AND($D77&gt;=INDEX($N$5:$N$23, Q$28,0),$D77&lt;INDEX($O$5:$O$23,Q$28,0))),MIN(INDEX($O$5:$O$23,Q$28,0)-$D77,$E77-$D77)-SUM($F77:P77),0)</f>
        <v>0</v>
      </c>
      <c r="R77">
        <f ca="1">IF(OR(AND($E77&gt;INDEX($N$5:$N$23, R$28,0),$E77&lt;=INDEX($O$5:$O$23,R$28,0)),AND($D77&gt;=INDEX($N$5:$N$23, R$28,0),$D77&lt;INDEX($O$5:$O$23,R$28,0))),MIN(INDEX($O$5:$O$23,R$28,0)-$D77,$E77-$D77)-SUM($F77:Q77),0)</f>
        <v>0</v>
      </c>
      <c r="S77">
        <f ca="1">IF(OR(AND($E77&gt;INDEX($N$5:$N$23, S$28,0),$E77&lt;=INDEX($O$5:$O$23,S$28,0)),AND($D77&gt;=INDEX($N$5:$N$23, S$28,0),$D77&lt;INDEX($O$5:$O$23,S$28,0))),MIN(INDEX($O$5:$O$23,S$28,0)-$D77,$E77-$D77)-SUM($F77:R77),0)</f>
        <v>0</v>
      </c>
      <c r="T77">
        <f ca="1">IF(OR(AND($E77&gt;INDEX($N$5:$N$23, T$28,0),$E77&lt;=INDEX($O$5:$O$23,T$28,0)),AND($D77&gt;=INDEX($N$5:$N$23, T$28,0),$D77&lt;INDEX($O$5:$O$23,T$28,0))),MIN(INDEX($O$5:$O$23,T$28,0)-$D77,$E77-$D77)-SUM($F77:S77),0)</f>
        <v>0</v>
      </c>
      <c r="U77">
        <f ca="1">IF(OR(AND($E77&gt;INDEX($N$5:$N$23, U$28,0),$E77&lt;=INDEX($O$5:$O$23,U$28,0)),AND($D77&gt;=INDEX($N$5:$N$23, U$28,0),$D77&lt;INDEX($O$5:$O$23,U$28,0))),MIN(INDEX($O$5:$O$23,U$28,0)-$D77,$E77-$D77)-SUM($F77:T77),0)</f>
        <v>0</v>
      </c>
      <c r="V77">
        <f ca="1">IF(OR(AND($E77&gt;INDEX($N$5:$N$23, V$28,0),$E77&lt;=INDEX($O$5:$O$23,V$28,0)),AND($D77&gt;=INDEX($N$5:$N$23, V$28,0),$D77&lt;INDEX($O$5:$O$23,V$28,0))),MIN(INDEX($O$5:$O$23,V$28,0)-$D77,$E77-$D77)-SUM($F77:U77),0)</f>
        <v>0</v>
      </c>
      <c r="W77">
        <f ca="1">IF(OR(AND($E77&gt;INDEX($N$5:$N$23, W$28,0),$E77&lt;=INDEX($O$5:$O$23,W$28,0)),AND($D77&gt;=INDEX($N$5:$N$23, W$28,0),$D77&lt;INDEX($O$5:$O$23,W$28,0))),MIN(INDEX($O$5:$O$23,W$28,0)-$D77,$E77-$D77)-SUM($F77:V77),0)</f>
        <v>0</v>
      </c>
      <c r="X77">
        <f ca="1">IF(OR(AND($E77&gt;INDEX($N$5:$N$23, X$28,0),$E77&lt;=INDEX($O$5:$O$23,X$28,0)),AND($D77&gt;=INDEX($N$5:$N$23, X$28,0),$D77&lt;INDEX($O$5:$O$23,X$28,0))),MIN(INDEX($O$5:$O$23,X$28,0)-$D77,$E77-$D77)-SUM($F77:W77),0)</f>
        <v>0</v>
      </c>
    </row>
    <row r="78" spans="2:24">
      <c r="B78" s="6">
        <f t="shared" ca="1" si="7"/>
        <v>42384</v>
      </c>
      <c r="C78">
        <f ca="1">IF(OR(B78='EXAM INPUTS'!$B$6,B78='EXAM INPUTS'!$E$6,B78='EXAM INPUTS'!$H$6), 0, IFERROR(VLOOKUP(B78,'GENERAL INPUTS'!$A$26:$B$39, 2, FALSE), IF(B78&lt;'GENERAL INPUTS'!B55, VLOOKUP(VLOOKUP(WEEKDAY(B78),$AA$2:$AB$8, 2, FALSE),'GENERAL INPUTS'!$A$16:$B$22, 2, FALSE), VLOOKUP(VLOOKUP(WEEKDAY(B78),$AA$2:$AB$8, 2, FALSE),'GENERAL INPUTS'!$D$16:$E$22, 2, FALSE))))</f>
        <v>1</v>
      </c>
      <c r="D78">
        <f t="shared" ca="1" si="8"/>
        <v>82</v>
      </c>
      <c r="E78">
        <f t="shared" ca="1" si="9"/>
        <v>83</v>
      </c>
      <c r="F78">
        <f t="shared" ca="1" si="6"/>
        <v>0</v>
      </c>
      <c r="G78">
        <f ca="1">IF(OR(AND($E78&gt;INDEX($N$5:$N$23, G$28,0),$E78&lt;=INDEX($O$5:$O$23,G$28,0)),AND($D78&gt;=INDEX($N$5:$N$23, G$28,0),$D78&lt;INDEX($O$5:$O$23,G$28,0))),MIN(INDEX($O$5:$O$23,G$28,0)-$D78,$E78-$D78)-SUM($F78:F78),0)</f>
        <v>0</v>
      </c>
      <c r="H78">
        <f ca="1">IF(OR(AND($E78&gt;INDEX($N$5:$N$23, H$28,0),$E78&lt;=INDEX($O$5:$O$23,H$28,0)),AND($D78&gt;=INDEX($N$5:$N$23, H$28,0),$D78&lt;INDEX($O$5:$O$23,H$28,0))),MIN(INDEX($O$5:$O$23,H$28,0)-$D78,$E78-$D78)-SUM($F78:G78),0)</f>
        <v>0</v>
      </c>
      <c r="I78">
        <f ca="1">IF(OR(AND($E78&gt;INDEX($N$5:$N$23, I$28,0),$E78&lt;=INDEX($O$5:$O$23,I$28,0)),AND($D78&gt;=INDEX($N$5:$N$23, I$28,0),$D78&lt;INDEX($O$5:$O$23,I$28,0))),MIN(INDEX($O$5:$O$23,I$28,0)-$D78,$E78-$D78)-SUM($F78:H78),0)</f>
        <v>0</v>
      </c>
      <c r="J78">
        <f ca="1">IF(OR(AND($E78&gt;INDEX($N$5:$N$23, J$28,0),$E78&lt;=INDEX($O$5:$O$23,J$28,0)),AND($D78&gt;=INDEX($N$5:$N$23, J$28,0),$D78&lt;INDEX($O$5:$O$23,J$28,0))),MIN(INDEX($O$5:$O$23,J$28,0)-$D78,$E78-$D78)-SUM($F78:I78),0)</f>
        <v>0</v>
      </c>
      <c r="K78">
        <f ca="1">IF(OR(AND($E78&gt;INDEX($N$5:$N$23, K$28,0),$E78&lt;=INDEX($O$5:$O$23,K$28,0)),AND($D78&gt;=INDEX($N$5:$N$23, K$28,0),$D78&lt;INDEX($O$5:$O$23,K$28,0))),MIN(INDEX($O$5:$O$23,K$28,0)-$D78,$E78-$D78)-SUM($F78:J78),0)</f>
        <v>1</v>
      </c>
      <c r="L78">
        <f ca="1">IF(OR(AND($E78&gt;INDEX($N$5:$N$23, L$28,0),$E78&lt;=INDEX($O$5:$O$23,L$28,0)),AND($D78&gt;=INDEX($N$5:$N$23, L$28,0),$D78&lt;INDEX($O$5:$O$23,L$28,0))),MIN(INDEX($O$5:$O$23,L$28,0)-$D78,$E78-$D78)-SUM($F78:K78),0)</f>
        <v>0</v>
      </c>
      <c r="M78">
        <f ca="1">IF(OR(AND($E78&gt;INDEX($N$5:$N$23, M$28,0),$E78&lt;=INDEX($O$5:$O$23,M$28,0)),AND($D78&gt;=INDEX($N$5:$N$23, M$28,0),$D78&lt;INDEX($O$5:$O$23,M$28,0))),MIN(INDEX($O$5:$O$23,M$28,0)-$D78,$E78-$D78)-SUM($F78:L78),0)</f>
        <v>0</v>
      </c>
      <c r="N78">
        <f ca="1">IF(OR(AND($E78&gt;INDEX($N$5:$N$23, N$28,0),$E78&lt;=INDEX($O$5:$O$23,N$28,0)),AND($D78&gt;=INDEX($N$5:$N$23, N$28,0),$D78&lt;INDEX($O$5:$O$23,N$28,0))),MIN(INDEX($O$5:$O$23,N$28,0)-$D78,$E78-$D78)-SUM($F78:M78),0)</f>
        <v>0</v>
      </c>
      <c r="O78">
        <f ca="1">IF(OR(AND($E78&gt;INDEX($N$5:$N$23, O$28,0),$E78&lt;=INDEX($O$5:$O$23,O$28,0)),AND($D78&gt;=INDEX($N$5:$N$23, O$28,0),$D78&lt;INDEX($O$5:$O$23,O$28,0))),MIN(INDEX($O$5:$O$23,O$28,0)-$D78,$E78-$D78)-SUM($F78:N78),0)</f>
        <v>0</v>
      </c>
      <c r="P78">
        <f ca="1">IF(OR(AND($E78&gt;INDEX($N$5:$N$23, P$28,0),$E78&lt;=INDEX($O$5:$O$23,P$28,0)),AND($D78&gt;=INDEX($N$5:$N$23, P$28,0),$D78&lt;INDEX($O$5:$O$23,P$28,0))),MIN(INDEX($O$5:$O$23,P$28,0)-$D78,$E78-$D78)-SUM($F78:O78),0)</f>
        <v>0</v>
      </c>
      <c r="Q78">
        <f ca="1">IF(OR(AND($E78&gt;INDEX($N$5:$N$23, Q$28,0),$E78&lt;=INDEX($O$5:$O$23,Q$28,0)),AND($D78&gt;=INDEX($N$5:$N$23, Q$28,0),$D78&lt;INDEX($O$5:$O$23,Q$28,0))),MIN(INDEX($O$5:$O$23,Q$28,0)-$D78,$E78-$D78)-SUM($F78:P78),0)</f>
        <v>0</v>
      </c>
      <c r="R78">
        <f ca="1">IF(OR(AND($E78&gt;INDEX($N$5:$N$23, R$28,0),$E78&lt;=INDEX($O$5:$O$23,R$28,0)),AND($D78&gt;=INDEX($N$5:$N$23, R$28,0),$D78&lt;INDEX($O$5:$O$23,R$28,0))),MIN(INDEX($O$5:$O$23,R$28,0)-$D78,$E78-$D78)-SUM($F78:Q78),0)</f>
        <v>0</v>
      </c>
      <c r="S78">
        <f ca="1">IF(OR(AND($E78&gt;INDEX($N$5:$N$23, S$28,0),$E78&lt;=INDEX($O$5:$O$23,S$28,0)),AND($D78&gt;=INDEX($N$5:$N$23, S$28,0),$D78&lt;INDEX($O$5:$O$23,S$28,0))),MIN(INDEX($O$5:$O$23,S$28,0)-$D78,$E78-$D78)-SUM($F78:R78),0)</f>
        <v>0</v>
      </c>
      <c r="T78">
        <f ca="1">IF(OR(AND($E78&gt;INDEX($N$5:$N$23, T$28,0),$E78&lt;=INDEX($O$5:$O$23,T$28,0)),AND($D78&gt;=INDEX($N$5:$N$23, T$28,0),$D78&lt;INDEX($O$5:$O$23,T$28,0))),MIN(INDEX($O$5:$O$23,T$28,0)-$D78,$E78-$D78)-SUM($F78:S78),0)</f>
        <v>0</v>
      </c>
      <c r="U78">
        <f ca="1">IF(OR(AND($E78&gt;INDEX($N$5:$N$23, U$28,0),$E78&lt;=INDEX($O$5:$O$23,U$28,0)),AND($D78&gt;=INDEX($N$5:$N$23, U$28,0),$D78&lt;INDEX($O$5:$O$23,U$28,0))),MIN(INDEX($O$5:$O$23,U$28,0)-$D78,$E78-$D78)-SUM($F78:T78),0)</f>
        <v>0</v>
      </c>
      <c r="V78">
        <f ca="1">IF(OR(AND($E78&gt;INDEX($N$5:$N$23, V$28,0),$E78&lt;=INDEX($O$5:$O$23,V$28,0)),AND($D78&gt;=INDEX($N$5:$N$23, V$28,0),$D78&lt;INDEX($O$5:$O$23,V$28,0))),MIN(INDEX($O$5:$O$23,V$28,0)-$D78,$E78-$D78)-SUM($F78:U78),0)</f>
        <v>0</v>
      </c>
      <c r="W78">
        <f ca="1">IF(OR(AND($E78&gt;INDEX($N$5:$N$23, W$28,0),$E78&lt;=INDEX($O$5:$O$23,W$28,0)),AND($D78&gt;=INDEX($N$5:$N$23, W$28,0),$D78&lt;INDEX($O$5:$O$23,W$28,0))),MIN(INDEX($O$5:$O$23,W$28,0)-$D78,$E78-$D78)-SUM($F78:V78),0)</f>
        <v>0</v>
      </c>
      <c r="X78">
        <f ca="1">IF(OR(AND($E78&gt;INDEX($N$5:$N$23, X$28,0),$E78&lt;=INDEX($O$5:$O$23,X$28,0)),AND($D78&gt;=INDEX($N$5:$N$23, X$28,0),$D78&lt;INDEX($O$5:$O$23,X$28,0))),MIN(INDEX($O$5:$O$23,X$28,0)-$D78,$E78-$D78)-SUM($F78:W78),0)</f>
        <v>0</v>
      </c>
    </row>
    <row r="79" spans="2:24">
      <c r="B79" s="6">
        <f t="shared" ca="1" si="7"/>
        <v>42385</v>
      </c>
      <c r="C79">
        <f ca="1">IF(OR(B79='EXAM INPUTS'!$B$6,B79='EXAM INPUTS'!$E$6,B79='EXAM INPUTS'!$H$6), 0, IFERROR(VLOOKUP(B79,'GENERAL INPUTS'!$A$26:$B$39, 2, FALSE), IF(B79&lt;'GENERAL INPUTS'!B56, VLOOKUP(VLOOKUP(WEEKDAY(B79),$AA$2:$AB$8, 2, FALSE),'GENERAL INPUTS'!$A$16:$B$22, 2, FALSE), VLOOKUP(VLOOKUP(WEEKDAY(B79),$AA$2:$AB$8, 2, FALSE),'GENERAL INPUTS'!$D$16:$E$22, 2, FALSE))))</f>
        <v>5</v>
      </c>
      <c r="D79">
        <f t="shared" ca="1" si="8"/>
        <v>83</v>
      </c>
      <c r="E79">
        <f t="shared" ca="1" si="9"/>
        <v>88</v>
      </c>
      <c r="F79">
        <f t="shared" ca="1" si="6"/>
        <v>0</v>
      </c>
      <c r="G79">
        <f ca="1">IF(OR(AND($E79&gt;INDEX($N$5:$N$23, G$28,0),$E79&lt;=INDEX($O$5:$O$23,G$28,0)),AND($D79&gt;=INDEX($N$5:$N$23, G$28,0),$D79&lt;INDEX($O$5:$O$23,G$28,0))),MIN(INDEX($O$5:$O$23,G$28,0)-$D79,$E79-$D79)-SUM($F79:F79),0)</f>
        <v>0</v>
      </c>
      <c r="H79">
        <f ca="1">IF(OR(AND($E79&gt;INDEX($N$5:$N$23, H$28,0),$E79&lt;=INDEX($O$5:$O$23,H$28,0)),AND($D79&gt;=INDEX($N$5:$N$23, H$28,0),$D79&lt;INDEX($O$5:$O$23,H$28,0))),MIN(INDEX($O$5:$O$23,H$28,0)-$D79,$E79-$D79)-SUM($F79:G79),0)</f>
        <v>0</v>
      </c>
      <c r="I79">
        <f ca="1">IF(OR(AND($E79&gt;INDEX($N$5:$N$23, I$28,0),$E79&lt;=INDEX($O$5:$O$23,I$28,0)),AND($D79&gt;=INDEX($N$5:$N$23, I$28,0),$D79&lt;INDEX($O$5:$O$23,I$28,0))),MIN(INDEX($O$5:$O$23,I$28,0)-$D79,$E79-$D79)-SUM($F79:H79),0)</f>
        <v>0</v>
      </c>
      <c r="J79">
        <f ca="1">IF(OR(AND($E79&gt;INDEX($N$5:$N$23, J$28,0),$E79&lt;=INDEX($O$5:$O$23,J$28,0)),AND($D79&gt;=INDEX($N$5:$N$23, J$28,0),$D79&lt;INDEX($O$5:$O$23,J$28,0))),MIN(INDEX($O$5:$O$23,J$28,0)-$D79,$E79-$D79)-SUM($F79:I79),0)</f>
        <v>0</v>
      </c>
      <c r="K79">
        <f ca="1">IF(OR(AND($E79&gt;INDEX($N$5:$N$23, K$28,0),$E79&lt;=INDEX($O$5:$O$23,K$28,0)),AND($D79&gt;=INDEX($N$5:$N$23, K$28,0),$D79&lt;INDEX($O$5:$O$23,K$28,0))),MIN(INDEX($O$5:$O$23,K$28,0)-$D79,$E79-$D79)-SUM($F79:J79),0)</f>
        <v>5</v>
      </c>
      <c r="L79">
        <f ca="1">IF(OR(AND($E79&gt;INDEX($N$5:$N$23, L$28,0),$E79&lt;=INDEX($O$5:$O$23,L$28,0)),AND($D79&gt;=INDEX($N$5:$N$23, L$28,0),$D79&lt;INDEX($O$5:$O$23,L$28,0))),MIN(INDEX($O$5:$O$23,L$28,0)-$D79,$E79-$D79)-SUM($F79:K79),0)</f>
        <v>0</v>
      </c>
      <c r="M79">
        <f ca="1">IF(OR(AND($E79&gt;INDEX($N$5:$N$23, M$28,0),$E79&lt;=INDEX($O$5:$O$23,M$28,0)),AND($D79&gt;=INDEX($N$5:$N$23, M$28,0),$D79&lt;INDEX($O$5:$O$23,M$28,0))),MIN(INDEX($O$5:$O$23,M$28,0)-$D79,$E79-$D79)-SUM($F79:L79),0)</f>
        <v>0</v>
      </c>
      <c r="N79">
        <f ca="1">IF(OR(AND($E79&gt;INDEX($N$5:$N$23, N$28,0),$E79&lt;=INDEX($O$5:$O$23,N$28,0)),AND($D79&gt;=INDEX($N$5:$N$23, N$28,0),$D79&lt;INDEX($O$5:$O$23,N$28,0))),MIN(INDEX($O$5:$O$23,N$28,0)-$D79,$E79-$D79)-SUM($F79:M79),0)</f>
        <v>0</v>
      </c>
      <c r="O79">
        <f ca="1">IF(OR(AND($E79&gt;INDEX($N$5:$N$23, O$28,0),$E79&lt;=INDEX($O$5:$O$23,O$28,0)),AND($D79&gt;=INDEX($N$5:$N$23, O$28,0),$D79&lt;INDEX($O$5:$O$23,O$28,0))),MIN(INDEX($O$5:$O$23,O$28,0)-$D79,$E79-$D79)-SUM($F79:N79),0)</f>
        <v>0</v>
      </c>
      <c r="P79">
        <f ca="1">IF(OR(AND($E79&gt;INDEX($N$5:$N$23, P$28,0),$E79&lt;=INDEX($O$5:$O$23,P$28,0)),AND($D79&gt;=INDEX($N$5:$N$23, P$28,0),$D79&lt;INDEX($O$5:$O$23,P$28,0))),MIN(INDEX($O$5:$O$23,P$28,0)-$D79,$E79-$D79)-SUM($F79:O79),0)</f>
        <v>0</v>
      </c>
      <c r="Q79">
        <f ca="1">IF(OR(AND($E79&gt;INDEX($N$5:$N$23, Q$28,0),$E79&lt;=INDEX($O$5:$O$23,Q$28,0)),AND($D79&gt;=INDEX($N$5:$N$23, Q$28,0),$D79&lt;INDEX($O$5:$O$23,Q$28,0))),MIN(INDEX($O$5:$O$23,Q$28,0)-$D79,$E79-$D79)-SUM($F79:P79),0)</f>
        <v>0</v>
      </c>
      <c r="R79">
        <f ca="1">IF(OR(AND($E79&gt;INDEX($N$5:$N$23, R$28,0),$E79&lt;=INDEX($O$5:$O$23,R$28,0)),AND($D79&gt;=INDEX($N$5:$N$23, R$28,0),$D79&lt;INDEX($O$5:$O$23,R$28,0))),MIN(INDEX($O$5:$O$23,R$28,0)-$D79,$E79-$D79)-SUM($F79:Q79),0)</f>
        <v>0</v>
      </c>
      <c r="S79">
        <f ca="1">IF(OR(AND($E79&gt;INDEX($N$5:$N$23, S$28,0),$E79&lt;=INDEX($O$5:$O$23,S$28,0)),AND($D79&gt;=INDEX($N$5:$N$23, S$28,0),$D79&lt;INDEX($O$5:$O$23,S$28,0))),MIN(INDEX($O$5:$O$23,S$28,0)-$D79,$E79-$D79)-SUM($F79:R79),0)</f>
        <v>0</v>
      </c>
      <c r="T79">
        <f ca="1">IF(OR(AND($E79&gt;INDEX($N$5:$N$23, T$28,0),$E79&lt;=INDEX($O$5:$O$23,T$28,0)),AND($D79&gt;=INDEX($N$5:$N$23, T$28,0),$D79&lt;INDEX($O$5:$O$23,T$28,0))),MIN(INDEX($O$5:$O$23,T$28,0)-$D79,$E79-$D79)-SUM($F79:S79),0)</f>
        <v>0</v>
      </c>
      <c r="U79">
        <f ca="1">IF(OR(AND($E79&gt;INDEX($N$5:$N$23, U$28,0),$E79&lt;=INDEX($O$5:$O$23,U$28,0)),AND($D79&gt;=INDEX($N$5:$N$23, U$28,0),$D79&lt;INDEX($O$5:$O$23,U$28,0))),MIN(INDEX($O$5:$O$23,U$28,0)-$D79,$E79-$D79)-SUM($F79:T79),0)</f>
        <v>0</v>
      </c>
      <c r="V79">
        <f ca="1">IF(OR(AND($E79&gt;INDEX($N$5:$N$23, V$28,0),$E79&lt;=INDEX($O$5:$O$23,V$28,0)),AND($D79&gt;=INDEX($N$5:$N$23, V$28,0),$D79&lt;INDEX($O$5:$O$23,V$28,0))),MIN(INDEX($O$5:$O$23,V$28,0)-$D79,$E79-$D79)-SUM($F79:U79),0)</f>
        <v>0</v>
      </c>
      <c r="W79">
        <f ca="1">IF(OR(AND($E79&gt;INDEX($N$5:$N$23, W$28,0),$E79&lt;=INDEX($O$5:$O$23,W$28,0)),AND($D79&gt;=INDEX($N$5:$N$23, W$28,0),$D79&lt;INDEX($O$5:$O$23,W$28,0))),MIN(INDEX($O$5:$O$23,W$28,0)-$D79,$E79-$D79)-SUM($F79:V79),0)</f>
        <v>0</v>
      </c>
      <c r="X79">
        <f ca="1">IF(OR(AND($E79&gt;INDEX($N$5:$N$23, X$28,0),$E79&lt;=INDEX($O$5:$O$23,X$28,0)),AND($D79&gt;=INDEX($N$5:$N$23, X$28,0),$D79&lt;INDEX($O$5:$O$23,X$28,0))),MIN(INDEX($O$5:$O$23,X$28,0)-$D79,$E79-$D79)-SUM($F79:W79),0)</f>
        <v>0</v>
      </c>
    </row>
    <row r="80" spans="2:24">
      <c r="B80" s="6">
        <f t="shared" ca="1" si="7"/>
        <v>42386</v>
      </c>
      <c r="C80">
        <f ca="1">IF(OR(B80='EXAM INPUTS'!$B$6,B80='EXAM INPUTS'!$E$6,B80='EXAM INPUTS'!$H$6), 0, IFERROR(VLOOKUP(B80,'GENERAL INPUTS'!$A$26:$B$39, 2, FALSE), IF(B80&lt;'GENERAL INPUTS'!B57, VLOOKUP(VLOOKUP(WEEKDAY(B80),$AA$2:$AB$8, 2, FALSE),'GENERAL INPUTS'!$A$16:$B$22, 2, FALSE), VLOOKUP(VLOOKUP(WEEKDAY(B80),$AA$2:$AB$8, 2, FALSE),'GENERAL INPUTS'!$D$16:$E$22, 2, FALSE))))</f>
        <v>5</v>
      </c>
      <c r="D80">
        <f t="shared" ca="1" si="8"/>
        <v>88</v>
      </c>
      <c r="E80">
        <f t="shared" ca="1" si="9"/>
        <v>93</v>
      </c>
      <c r="F80">
        <f t="shared" ca="1" si="6"/>
        <v>0</v>
      </c>
      <c r="G80">
        <f ca="1">IF(OR(AND($E80&gt;INDEX($N$5:$N$23, G$28,0),$E80&lt;=INDEX($O$5:$O$23,G$28,0)),AND($D80&gt;=INDEX($N$5:$N$23, G$28,0),$D80&lt;INDEX($O$5:$O$23,G$28,0))),MIN(INDEX($O$5:$O$23,G$28,0)-$D80,$E80-$D80)-SUM($F80:F80),0)</f>
        <v>0</v>
      </c>
      <c r="H80">
        <f ca="1">IF(OR(AND($E80&gt;INDEX($N$5:$N$23, H$28,0),$E80&lt;=INDEX($O$5:$O$23,H$28,0)),AND($D80&gt;=INDEX($N$5:$N$23, H$28,0),$D80&lt;INDEX($O$5:$O$23,H$28,0))),MIN(INDEX($O$5:$O$23,H$28,0)-$D80,$E80-$D80)-SUM($F80:G80),0)</f>
        <v>0</v>
      </c>
      <c r="I80">
        <f ca="1">IF(OR(AND($E80&gt;INDEX($N$5:$N$23, I$28,0),$E80&lt;=INDEX($O$5:$O$23,I$28,0)),AND($D80&gt;=INDEX($N$5:$N$23, I$28,0),$D80&lt;INDEX($O$5:$O$23,I$28,0))),MIN(INDEX($O$5:$O$23,I$28,0)-$D80,$E80-$D80)-SUM($F80:H80),0)</f>
        <v>0</v>
      </c>
      <c r="J80">
        <f ca="1">IF(OR(AND($E80&gt;INDEX($N$5:$N$23, J$28,0),$E80&lt;=INDEX($O$5:$O$23,J$28,0)),AND($D80&gt;=INDEX($N$5:$N$23, J$28,0),$D80&lt;INDEX($O$5:$O$23,J$28,0))),MIN(INDEX($O$5:$O$23,J$28,0)-$D80,$E80-$D80)-SUM($F80:I80),0)</f>
        <v>0</v>
      </c>
      <c r="K80">
        <f ca="1">IF(OR(AND($E80&gt;INDEX($N$5:$N$23, K$28,0),$E80&lt;=INDEX($O$5:$O$23,K$28,0)),AND($D80&gt;=INDEX($N$5:$N$23, K$28,0),$D80&lt;INDEX($O$5:$O$23,K$28,0))),MIN(INDEX($O$5:$O$23,K$28,0)-$D80,$E80-$D80)-SUM($F80:J80),0)</f>
        <v>5</v>
      </c>
      <c r="L80">
        <f ca="1">IF(OR(AND($E80&gt;INDEX($N$5:$N$23, L$28,0),$E80&lt;=INDEX($O$5:$O$23,L$28,0)),AND($D80&gt;=INDEX($N$5:$N$23, L$28,0),$D80&lt;INDEX($O$5:$O$23,L$28,0))),MIN(INDEX($O$5:$O$23,L$28,0)-$D80,$E80-$D80)-SUM($F80:K80),0)</f>
        <v>0</v>
      </c>
      <c r="M80">
        <f ca="1">IF(OR(AND($E80&gt;INDEX($N$5:$N$23, M$28,0),$E80&lt;=INDEX($O$5:$O$23,M$28,0)),AND($D80&gt;=INDEX($N$5:$N$23, M$28,0),$D80&lt;INDEX($O$5:$O$23,M$28,0))),MIN(INDEX($O$5:$O$23,M$28,0)-$D80,$E80-$D80)-SUM($F80:L80),0)</f>
        <v>0</v>
      </c>
      <c r="N80">
        <f ca="1">IF(OR(AND($E80&gt;INDEX($N$5:$N$23, N$28,0),$E80&lt;=INDEX($O$5:$O$23,N$28,0)),AND($D80&gt;=INDEX($N$5:$N$23, N$28,0),$D80&lt;INDEX($O$5:$O$23,N$28,0))),MIN(INDEX($O$5:$O$23,N$28,0)-$D80,$E80-$D80)-SUM($F80:M80),0)</f>
        <v>0</v>
      </c>
      <c r="O80">
        <f ca="1">IF(OR(AND($E80&gt;INDEX($N$5:$N$23, O$28,0),$E80&lt;=INDEX($O$5:$O$23,O$28,0)),AND($D80&gt;=INDEX($N$5:$N$23, O$28,0),$D80&lt;INDEX($O$5:$O$23,O$28,0))),MIN(INDEX($O$5:$O$23,O$28,0)-$D80,$E80-$D80)-SUM($F80:N80),0)</f>
        <v>0</v>
      </c>
      <c r="P80">
        <f ca="1">IF(OR(AND($E80&gt;INDEX($N$5:$N$23, P$28,0),$E80&lt;=INDEX($O$5:$O$23,P$28,0)),AND($D80&gt;=INDEX($N$5:$N$23, P$28,0),$D80&lt;INDEX($O$5:$O$23,P$28,0))),MIN(INDEX($O$5:$O$23,P$28,0)-$D80,$E80-$D80)-SUM($F80:O80),0)</f>
        <v>0</v>
      </c>
      <c r="Q80">
        <f ca="1">IF(OR(AND($E80&gt;INDEX($N$5:$N$23, Q$28,0),$E80&lt;=INDEX($O$5:$O$23,Q$28,0)),AND($D80&gt;=INDEX($N$5:$N$23, Q$28,0),$D80&lt;INDEX($O$5:$O$23,Q$28,0))),MIN(INDEX($O$5:$O$23,Q$28,0)-$D80,$E80-$D80)-SUM($F80:P80),0)</f>
        <v>0</v>
      </c>
      <c r="R80">
        <f ca="1">IF(OR(AND($E80&gt;INDEX($N$5:$N$23, R$28,0),$E80&lt;=INDEX($O$5:$O$23,R$28,0)),AND($D80&gt;=INDEX($N$5:$N$23, R$28,0),$D80&lt;INDEX($O$5:$O$23,R$28,0))),MIN(INDEX($O$5:$O$23,R$28,0)-$D80,$E80-$D80)-SUM($F80:Q80),0)</f>
        <v>0</v>
      </c>
      <c r="S80">
        <f ca="1">IF(OR(AND($E80&gt;INDEX($N$5:$N$23, S$28,0),$E80&lt;=INDEX($O$5:$O$23,S$28,0)),AND($D80&gt;=INDEX($N$5:$N$23, S$28,0),$D80&lt;INDEX($O$5:$O$23,S$28,0))),MIN(INDEX($O$5:$O$23,S$28,0)-$D80,$E80-$D80)-SUM($F80:R80),0)</f>
        <v>0</v>
      </c>
      <c r="T80">
        <f ca="1">IF(OR(AND($E80&gt;INDEX($N$5:$N$23, T$28,0),$E80&lt;=INDEX($O$5:$O$23,T$28,0)),AND($D80&gt;=INDEX($N$5:$N$23, T$28,0),$D80&lt;INDEX($O$5:$O$23,T$28,0))),MIN(INDEX($O$5:$O$23,T$28,0)-$D80,$E80-$D80)-SUM($F80:S80),0)</f>
        <v>0</v>
      </c>
      <c r="U80">
        <f ca="1">IF(OR(AND($E80&gt;INDEX($N$5:$N$23, U$28,0),$E80&lt;=INDEX($O$5:$O$23,U$28,0)),AND($D80&gt;=INDEX($N$5:$N$23, U$28,0),$D80&lt;INDEX($O$5:$O$23,U$28,0))),MIN(INDEX($O$5:$O$23,U$28,0)-$D80,$E80-$D80)-SUM($F80:T80),0)</f>
        <v>0</v>
      </c>
      <c r="V80">
        <f ca="1">IF(OR(AND($E80&gt;INDEX($N$5:$N$23, V$28,0),$E80&lt;=INDEX($O$5:$O$23,V$28,0)),AND($D80&gt;=INDEX($N$5:$N$23, V$28,0),$D80&lt;INDEX($O$5:$O$23,V$28,0))),MIN(INDEX($O$5:$O$23,V$28,0)-$D80,$E80-$D80)-SUM($F80:U80),0)</f>
        <v>0</v>
      </c>
      <c r="W80">
        <f ca="1">IF(OR(AND($E80&gt;INDEX($N$5:$N$23, W$28,0),$E80&lt;=INDEX($O$5:$O$23,W$28,0)),AND($D80&gt;=INDEX($N$5:$N$23, W$28,0),$D80&lt;INDEX($O$5:$O$23,W$28,0))),MIN(INDEX($O$5:$O$23,W$28,0)-$D80,$E80-$D80)-SUM($F80:V80),0)</f>
        <v>0</v>
      </c>
      <c r="X80">
        <f ca="1">IF(OR(AND($E80&gt;INDEX($N$5:$N$23, X$28,0),$E80&lt;=INDEX($O$5:$O$23,X$28,0)),AND($D80&gt;=INDEX($N$5:$N$23, X$28,0),$D80&lt;INDEX($O$5:$O$23,X$28,0))),MIN(INDEX($O$5:$O$23,X$28,0)-$D80,$E80-$D80)-SUM($F80:W80),0)</f>
        <v>0</v>
      </c>
    </row>
    <row r="81" spans="2:24">
      <c r="B81" s="6">
        <f t="shared" ca="1" si="7"/>
        <v>42387</v>
      </c>
      <c r="C81">
        <f ca="1">IF(OR(B81='EXAM INPUTS'!$B$6,B81='EXAM INPUTS'!$E$6,B81='EXAM INPUTS'!$H$6), 0, IFERROR(VLOOKUP(B81,'GENERAL INPUTS'!$A$26:$B$39, 2, FALSE), IF(B81&lt;'GENERAL INPUTS'!B58, VLOOKUP(VLOOKUP(WEEKDAY(B81),$AA$2:$AB$8, 2, FALSE),'GENERAL INPUTS'!$A$16:$B$22, 2, FALSE), VLOOKUP(VLOOKUP(WEEKDAY(B81),$AA$2:$AB$8, 2, FALSE),'GENERAL INPUTS'!$D$16:$E$22, 2, FALSE))))</f>
        <v>2</v>
      </c>
      <c r="D81">
        <f t="shared" ca="1" si="8"/>
        <v>93</v>
      </c>
      <c r="E81">
        <f t="shared" ca="1" si="9"/>
        <v>95</v>
      </c>
      <c r="F81">
        <f t="shared" ca="1" si="6"/>
        <v>0</v>
      </c>
      <c r="G81">
        <f ca="1">IF(OR(AND($E81&gt;INDEX($N$5:$N$23, G$28,0),$E81&lt;=INDEX($O$5:$O$23,G$28,0)),AND($D81&gt;=INDEX($N$5:$N$23, G$28,0),$D81&lt;INDEX($O$5:$O$23,G$28,0))),MIN(INDEX($O$5:$O$23,G$28,0)-$D81,$E81-$D81)-SUM($F81:F81),0)</f>
        <v>0</v>
      </c>
      <c r="H81">
        <f ca="1">IF(OR(AND($E81&gt;INDEX($N$5:$N$23, H$28,0),$E81&lt;=INDEX($O$5:$O$23,H$28,0)),AND($D81&gt;=INDEX($N$5:$N$23, H$28,0),$D81&lt;INDEX($O$5:$O$23,H$28,0))),MIN(INDEX($O$5:$O$23,H$28,0)-$D81,$E81-$D81)-SUM($F81:G81),0)</f>
        <v>0</v>
      </c>
      <c r="I81">
        <f ca="1">IF(OR(AND($E81&gt;INDEX($N$5:$N$23, I$28,0),$E81&lt;=INDEX($O$5:$O$23,I$28,0)),AND($D81&gt;=INDEX($N$5:$N$23, I$28,0),$D81&lt;INDEX($O$5:$O$23,I$28,0))),MIN(INDEX($O$5:$O$23,I$28,0)-$D81,$E81-$D81)-SUM($F81:H81),0)</f>
        <v>0</v>
      </c>
      <c r="J81">
        <f ca="1">IF(OR(AND($E81&gt;INDEX($N$5:$N$23, J$28,0),$E81&lt;=INDEX($O$5:$O$23,J$28,0)),AND($D81&gt;=INDEX($N$5:$N$23, J$28,0),$D81&lt;INDEX($O$5:$O$23,J$28,0))),MIN(INDEX($O$5:$O$23,J$28,0)-$D81,$E81-$D81)-SUM($F81:I81),0)</f>
        <v>0</v>
      </c>
      <c r="K81">
        <f ca="1">IF(OR(AND($E81&gt;INDEX($N$5:$N$23, K$28,0),$E81&lt;=INDEX($O$5:$O$23,K$28,0)),AND($D81&gt;=INDEX($N$5:$N$23, K$28,0),$D81&lt;INDEX($O$5:$O$23,K$28,0))),MIN(INDEX($O$5:$O$23,K$28,0)-$D81,$E81-$D81)-SUM($F81:J81),0)</f>
        <v>2</v>
      </c>
      <c r="L81">
        <f ca="1">IF(OR(AND($E81&gt;INDEX($N$5:$N$23, L$28,0),$E81&lt;=INDEX($O$5:$O$23,L$28,0)),AND($D81&gt;=INDEX($N$5:$N$23, L$28,0),$D81&lt;INDEX($O$5:$O$23,L$28,0))),MIN(INDEX($O$5:$O$23,L$28,0)-$D81,$E81-$D81)-SUM($F81:K81),0)</f>
        <v>0</v>
      </c>
      <c r="M81">
        <f ca="1">IF(OR(AND($E81&gt;INDEX($N$5:$N$23, M$28,0),$E81&lt;=INDEX($O$5:$O$23,M$28,0)),AND($D81&gt;=INDEX($N$5:$N$23, M$28,0),$D81&lt;INDEX($O$5:$O$23,M$28,0))),MIN(INDEX($O$5:$O$23,M$28,0)-$D81,$E81-$D81)-SUM($F81:L81),0)</f>
        <v>0</v>
      </c>
      <c r="N81">
        <f ca="1">IF(OR(AND($E81&gt;INDEX($N$5:$N$23, N$28,0),$E81&lt;=INDEX($O$5:$O$23,N$28,0)),AND($D81&gt;=INDEX($N$5:$N$23, N$28,0),$D81&lt;INDEX($O$5:$O$23,N$28,0))),MIN(INDEX($O$5:$O$23,N$28,0)-$D81,$E81-$D81)-SUM($F81:M81),0)</f>
        <v>0</v>
      </c>
      <c r="O81">
        <f ca="1">IF(OR(AND($E81&gt;INDEX($N$5:$N$23, O$28,0),$E81&lt;=INDEX($O$5:$O$23,O$28,0)),AND($D81&gt;=INDEX($N$5:$N$23, O$28,0),$D81&lt;INDEX($O$5:$O$23,O$28,0))),MIN(INDEX($O$5:$O$23,O$28,0)-$D81,$E81-$D81)-SUM($F81:N81),0)</f>
        <v>0</v>
      </c>
      <c r="P81">
        <f ca="1">IF(OR(AND($E81&gt;INDEX($N$5:$N$23, P$28,0),$E81&lt;=INDEX($O$5:$O$23,P$28,0)),AND($D81&gt;=INDEX($N$5:$N$23, P$28,0),$D81&lt;INDEX($O$5:$O$23,P$28,0))),MIN(INDEX($O$5:$O$23,P$28,0)-$D81,$E81-$D81)-SUM($F81:O81),0)</f>
        <v>0</v>
      </c>
      <c r="Q81">
        <f ca="1">IF(OR(AND($E81&gt;INDEX($N$5:$N$23, Q$28,0),$E81&lt;=INDEX($O$5:$O$23,Q$28,0)),AND($D81&gt;=INDEX($N$5:$N$23, Q$28,0),$D81&lt;INDEX($O$5:$O$23,Q$28,0))),MIN(INDEX($O$5:$O$23,Q$28,0)-$D81,$E81-$D81)-SUM($F81:P81),0)</f>
        <v>0</v>
      </c>
      <c r="R81">
        <f ca="1">IF(OR(AND($E81&gt;INDEX($N$5:$N$23, R$28,0),$E81&lt;=INDEX($O$5:$O$23,R$28,0)),AND($D81&gt;=INDEX($N$5:$N$23, R$28,0),$D81&lt;INDEX($O$5:$O$23,R$28,0))),MIN(INDEX($O$5:$O$23,R$28,0)-$D81,$E81-$D81)-SUM($F81:Q81),0)</f>
        <v>0</v>
      </c>
      <c r="S81">
        <f ca="1">IF(OR(AND($E81&gt;INDEX($N$5:$N$23, S$28,0),$E81&lt;=INDEX($O$5:$O$23,S$28,0)),AND($D81&gt;=INDEX($N$5:$N$23, S$28,0),$D81&lt;INDEX($O$5:$O$23,S$28,0))),MIN(INDEX($O$5:$O$23,S$28,0)-$D81,$E81-$D81)-SUM($F81:R81),0)</f>
        <v>0</v>
      </c>
      <c r="T81">
        <f ca="1">IF(OR(AND($E81&gt;INDEX($N$5:$N$23, T$28,0),$E81&lt;=INDEX($O$5:$O$23,T$28,0)),AND($D81&gt;=INDEX($N$5:$N$23, T$28,0),$D81&lt;INDEX($O$5:$O$23,T$28,0))),MIN(INDEX($O$5:$O$23,T$28,0)-$D81,$E81-$D81)-SUM($F81:S81),0)</f>
        <v>0</v>
      </c>
      <c r="U81">
        <f ca="1">IF(OR(AND($E81&gt;INDEX($N$5:$N$23, U$28,0),$E81&lt;=INDEX($O$5:$O$23,U$28,0)),AND($D81&gt;=INDEX($N$5:$N$23, U$28,0),$D81&lt;INDEX($O$5:$O$23,U$28,0))),MIN(INDEX($O$5:$O$23,U$28,0)-$D81,$E81-$D81)-SUM($F81:T81),0)</f>
        <v>0</v>
      </c>
      <c r="V81">
        <f ca="1">IF(OR(AND($E81&gt;INDEX($N$5:$N$23, V$28,0),$E81&lt;=INDEX($O$5:$O$23,V$28,0)),AND($D81&gt;=INDEX($N$5:$N$23, V$28,0),$D81&lt;INDEX($O$5:$O$23,V$28,0))),MIN(INDEX($O$5:$O$23,V$28,0)-$D81,$E81-$D81)-SUM($F81:U81),0)</f>
        <v>0</v>
      </c>
      <c r="W81">
        <f ca="1">IF(OR(AND($E81&gt;INDEX($N$5:$N$23, W$28,0),$E81&lt;=INDEX($O$5:$O$23,W$28,0)),AND($D81&gt;=INDEX($N$5:$N$23, W$28,0),$D81&lt;INDEX($O$5:$O$23,W$28,0))),MIN(INDEX($O$5:$O$23,W$28,0)-$D81,$E81-$D81)-SUM($F81:V81),0)</f>
        <v>0</v>
      </c>
      <c r="X81">
        <f ca="1">IF(OR(AND($E81&gt;INDEX($N$5:$N$23, X$28,0),$E81&lt;=INDEX($O$5:$O$23,X$28,0)),AND($D81&gt;=INDEX($N$5:$N$23, X$28,0),$D81&lt;INDEX($O$5:$O$23,X$28,0))),MIN(INDEX($O$5:$O$23,X$28,0)-$D81,$E81-$D81)-SUM($F81:W81),0)</f>
        <v>0</v>
      </c>
    </row>
    <row r="82" spans="2:24">
      <c r="B82" s="6">
        <f t="shared" ca="1" si="7"/>
        <v>42388</v>
      </c>
      <c r="C82">
        <f ca="1">IF(OR(B82='EXAM INPUTS'!$B$6,B82='EXAM INPUTS'!$E$6,B82='EXAM INPUTS'!$H$6), 0, IFERROR(VLOOKUP(B82,'GENERAL INPUTS'!$A$26:$B$39, 2, FALSE), IF(B82&lt;'GENERAL INPUTS'!B59, VLOOKUP(VLOOKUP(WEEKDAY(B82),$AA$2:$AB$8, 2, FALSE),'GENERAL INPUTS'!$A$16:$B$22, 2, FALSE), VLOOKUP(VLOOKUP(WEEKDAY(B82),$AA$2:$AB$8, 2, FALSE),'GENERAL INPUTS'!$D$16:$E$22, 2, FALSE))))</f>
        <v>1</v>
      </c>
      <c r="D82">
        <f t="shared" ca="1" si="8"/>
        <v>95</v>
      </c>
      <c r="E82">
        <f t="shared" ca="1" si="9"/>
        <v>96</v>
      </c>
      <c r="F82">
        <f t="shared" ca="1" si="6"/>
        <v>0</v>
      </c>
      <c r="G82">
        <f ca="1">IF(OR(AND($E82&gt;INDEX($N$5:$N$23, G$28,0),$E82&lt;=INDEX($O$5:$O$23,G$28,0)),AND($D82&gt;=INDEX($N$5:$N$23, G$28,0),$D82&lt;INDEX($O$5:$O$23,G$28,0))),MIN(INDEX($O$5:$O$23,G$28,0)-$D82,$E82-$D82)-SUM($F82:F82),0)</f>
        <v>0</v>
      </c>
      <c r="H82">
        <f ca="1">IF(OR(AND($E82&gt;INDEX($N$5:$N$23, H$28,0),$E82&lt;=INDEX($O$5:$O$23,H$28,0)),AND($D82&gt;=INDEX($N$5:$N$23, H$28,0),$D82&lt;INDEX($O$5:$O$23,H$28,0))),MIN(INDEX($O$5:$O$23,H$28,0)-$D82,$E82-$D82)-SUM($F82:G82),0)</f>
        <v>0</v>
      </c>
      <c r="I82">
        <f ca="1">IF(OR(AND($E82&gt;INDEX($N$5:$N$23, I$28,0),$E82&lt;=INDEX($O$5:$O$23,I$28,0)),AND($D82&gt;=INDEX($N$5:$N$23, I$28,0),$D82&lt;INDEX($O$5:$O$23,I$28,0))),MIN(INDEX($O$5:$O$23,I$28,0)-$D82,$E82-$D82)-SUM($F82:H82),0)</f>
        <v>0</v>
      </c>
      <c r="J82">
        <f ca="1">IF(OR(AND($E82&gt;INDEX($N$5:$N$23, J$28,0),$E82&lt;=INDEX($O$5:$O$23,J$28,0)),AND($D82&gt;=INDEX($N$5:$N$23, J$28,0),$D82&lt;INDEX($O$5:$O$23,J$28,0))),MIN(INDEX($O$5:$O$23,J$28,0)-$D82,$E82-$D82)-SUM($F82:I82),0)</f>
        <v>0</v>
      </c>
      <c r="K82">
        <f ca="1">IF(OR(AND($E82&gt;INDEX($N$5:$N$23, K$28,0),$E82&lt;=INDEX($O$5:$O$23,K$28,0)),AND($D82&gt;=INDEX($N$5:$N$23, K$28,0),$D82&lt;INDEX($O$5:$O$23,K$28,0))),MIN(INDEX($O$5:$O$23,K$28,0)-$D82,$E82-$D82)-SUM($F82:J82),0)</f>
        <v>1</v>
      </c>
      <c r="L82">
        <f ca="1">IF(OR(AND($E82&gt;INDEX($N$5:$N$23, L$28,0),$E82&lt;=INDEX($O$5:$O$23,L$28,0)),AND($D82&gt;=INDEX($N$5:$N$23, L$28,0),$D82&lt;INDEX($O$5:$O$23,L$28,0))),MIN(INDEX($O$5:$O$23,L$28,0)-$D82,$E82-$D82)-SUM($F82:K82),0)</f>
        <v>0</v>
      </c>
      <c r="M82">
        <f ca="1">IF(OR(AND($E82&gt;INDEX($N$5:$N$23, M$28,0),$E82&lt;=INDEX($O$5:$O$23,M$28,0)),AND($D82&gt;=INDEX($N$5:$N$23, M$28,0),$D82&lt;INDEX($O$5:$O$23,M$28,0))),MIN(INDEX($O$5:$O$23,M$28,0)-$D82,$E82-$D82)-SUM($F82:L82),0)</f>
        <v>0</v>
      </c>
      <c r="N82">
        <f ca="1">IF(OR(AND($E82&gt;INDEX($N$5:$N$23, N$28,0),$E82&lt;=INDEX($O$5:$O$23,N$28,0)),AND($D82&gt;=INDEX($N$5:$N$23, N$28,0),$D82&lt;INDEX($O$5:$O$23,N$28,0))),MIN(INDEX($O$5:$O$23,N$28,0)-$D82,$E82-$D82)-SUM($F82:M82),0)</f>
        <v>0</v>
      </c>
      <c r="O82">
        <f ca="1">IF(OR(AND($E82&gt;INDEX($N$5:$N$23, O$28,0),$E82&lt;=INDEX($O$5:$O$23,O$28,0)),AND($D82&gt;=INDEX($N$5:$N$23, O$28,0),$D82&lt;INDEX($O$5:$O$23,O$28,0))),MIN(INDEX($O$5:$O$23,O$28,0)-$D82,$E82-$D82)-SUM($F82:N82),0)</f>
        <v>0</v>
      </c>
      <c r="P82">
        <f ca="1">IF(OR(AND($E82&gt;INDEX($N$5:$N$23, P$28,0),$E82&lt;=INDEX($O$5:$O$23,P$28,0)),AND($D82&gt;=INDEX($N$5:$N$23, P$28,0),$D82&lt;INDEX($O$5:$O$23,P$28,0))),MIN(INDEX($O$5:$O$23,P$28,0)-$D82,$E82-$D82)-SUM($F82:O82),0)</f>
        <v>0</v>
      </c>
      <c r="Q82">
        <f ca="1">IF(OR(AND($E82&gt;INDEX($N$5:$N$23, Q$28,0),$E82&lt;=INDEX($O$5:$O$23,Q$28,0)),AND($D82&gt;=INDEX($N$5:$N$23, Q$28,0),$D82&lt;INDEX($O$5:$O$23,Q$28,0))),MIN(INDEX($O$5:$O$23,Q$28,0)-$D82,$E82-$D82)-SUM($F82:P82),0)</f>
        <v>0</v>
      </c>
      <c r="R82">
        <f ca="1">IF(OR(AND($E82&gt;INDEX($N$5:$N$23, R$28,0),$E82&lt;=INDEX($O$5:$O$23,R$28,0)),AND($D82&gt;=INDEX($N$5:$N$23, R$28,0),$D82&lt;INDEX($O$5:$O$23,R$28,0))),MIN(INDEX($O$5:$O$23,R$28,0)-$D82,$E82-$D82)-SUM($F82:Q82),0)</f>
        <v>0</v>
      </c>
      <c r="S82">
        <f ca="1">IF(OR(AND($E82&gt;INDEX($N$5:$N$23, S$28,0),$E82&lt;=INDEX($O$5:$O$23,S$28,0)),AND($D82&gt;=INDEX($N$5:$N$23, S$28,0),$D82&lt;INDEX($O$5:$O$23,S$28,0))),MIN(INDEX($O$5:$O$23,S$28,0)-$D82,$E82-$D82)-SUM($F82:R82),0)</f>
        <v>0</v>
      </c>
      <c r="T82">
        <f ca="1">IF(OR(AND($E82&gt;INDEX($N$5:$N$23, T$28,0),$E82&lt;=INDEX($O$5:$O$23,T$28,0)),AND($D82&gt;=INDEX($N$5:$N$23, T$28,0),$D82&lt;INDEX($O$5:$O$23,T$28,0))),MIN(INDEX($O$5:$O$23,T$28,0)-$D82,$E82-$D82)-SUM($F82:S82),0)</f>
        <v>0</v>
      </c>
      <c r="U82">
        <f ca="1">IF(OR(AND($E82&gt;INDEX($N$5:$N$23, U$28,0),$E82&lt;=INDEX($O$5:$O$23,U$28,0)),AND($D82&gt;=INDEX($N$5:$N$23, U$28,0),$D82&lt;INDEX($O$5:$O$23,U$28,0))),MIN(INDEX($O$5:$O$23,U$28,0)-$D82,$E82-$D82)-SUM($F82:T82),0)</f>
        <v>0</v>
      </c>
      <c r="V82">
        <f ca="1">IF(OR(AND($E82&gt;INDEX($N$5:$N$23, V$28,0),$E82&lt;=INDEX($O$5:$O$23,V$28,0)),AND($D82&gt;=INDEX($N$5:$N$23, V$28,0),$D82&lt;INDEX($O$5:$O$23,V$28,0))),MIN(INDEX($O$5:$O$23,V$28,0)-$D82,$E82-$D82)-SUM($F82:U82),0)</f>
        <v>0</v>
      </c>
      <c r="W82">
        <f ca="1">IF(OR(AND($E82&gt;INDEX($N$5:$N$23, W$28,0),$E82&lt;=INDEX($O$5:$O$23,W$28,0)),AND($D82&gt;=INDEX($N$5:$N$23, W$28,0),$D82&lt;INDEX($O$5:$O$23,W$28,0))),MIN(INDEX($O$5:$O$23,W$28,0)-$D82,$E82-$D82)-SUM($F82:V82),0)</f>
        <v>0</v>
      </c>
      <c r="X82">
        <f ca="1">IF(OR(AND($E82&gt;INDEX($N$5:$N$23, X$28,0),$E82&lt;=INDEX($O$5:$O$23,X$28,0)),AND($D82&gt;=INDEX($N$5:$N$23, X$28,0),$D82&lt;INDEX($O$5:$O$23,X$28,0))),MIN(INDEX($O$5:$O$23,X$28,0)-$D82,$E82-$D82)-SUM($F82:W82),0)</f>
        <v>0</v>
      </c>
    </row>
    <row r="83" spans="2:24">
      <c r="B83" s="6">
        <f t="shared" ca="1" si="7"/>
        <v>42389</v>
      </c>
      <c r="C83">
        <f ca="1">IF(OR(B83='EXAM INPUTS'!$B$6,B83='EXAM INPUTS'!$E$6,B83='EXAM INPUTS'!$H$6), 0, IFERROR(VLOOKUP(B83,'GENERAL INPUTS'!$A$26:$B$39, 2, FALSE), IF(B83&lt;'GENERAL INPUTS'!B60, VLOOKUP(VLOOKUP(WEEKDAY(B83),$AA$2:$AB$8, 2, FALSE),'GENERAL INPUTS'!$A$16:$B$22, 2, FALSE), VLOOKUP(VLOOKUP(WEEKDAY(B83),$AA$2:$AB$8, 2, FALSE),'GENERAL INPUTS'!$D$16:$E$22, 2, FALSE))))</f>
        <v>2</v>
      </c>
      <c r="D83">
        <f t="shared" ca="1" si="8"/>
        <v>96</v>
      </c>
      <c r="E83">
        <f t="shared" ca="1" si="9"/>
        <v>98</v>
      </c>
      <c r="F83">
        <f t="shared" ca="1" si="6"/>
        <v>0</v>
      </c>
      <c r="G83">
        <f ca="1">IF(OR(AND($E83&gt;INDEX($N$5:$N$23, G$28,0),$E83&lt;=INDEX($O$5:$O$23,G$28,0)),AND($D83&gt;=INDEX($N$5:$N$23, G$28,0),$D83&lt;INDEX($O$5:$O$23,G$28,0))),MIN(INDEX($O$5:$O$23,G$28,0)-$D83,$E83-$D83)-SUM($F83:F83),0)</f>
        <v>0</v>
      </c>
      <c r="H83">
        <f ca="1">IF(OR(AND($E83&gt;INDEX($N$5:$N$23, H$28,0),$E83&lt;=INDEX($O$5:$O$23,H$28,0)),AND($D83&gt;=INDEX($N$5:$N$23, H$28,0),$D83&lt;INDEX($O$5:$O$23,H$28,0))),MIN(INDEX($O$5:$O$23,H$28,0)-$D83,$E83-$D83)-SUM($F83:G83),0)</f>
        <v>0</v>
      </c>
      <c r="I83">
        <f ca="1">IF(OR(AND($E83&gt;INDEX($N$5:$N$23, I$28,0),$E83&lt;=INDEX($O$5:$O$23,I$28,0)),AND($D83&gt;=INDEX($N$5:$N$23, I$28,0),$D83&lt;INDEX($O$5:$O$23,I$28,0))),MIN(INDEX($O$5:$O$23,I$28,0)-$D83,$E83-$D83)-SUM($F83:H83),0)</f>
        <v>0</v>
      </c>
      <c r="J83">
        <f ca="1">IF(OR(AND($E83&gt;INDEX($N$5:$N$23, J$28,0),$E83&lt;=INDEX($O$5:$O$23,J$28,0)),AND($D83&gt;=INDEX($N$5:$N$23, J$28,0),$D83&lt;INDEX($O$5:$O$23,J$28,0))),MIN(INDEX($O$5:$O$23,J$28,0)-$D83,$E83-$D83)-SUM($F83:I83),0)</f>
        <v>0</v>
      </c>
      <c r="K83">
        <f ca="1">IF(OR(AND($E83&gt;INDEX($N$5:$N$23, K$28,0),$E83&lt;=INDEX($O$5:$O$23,K$28,0)),AND($D83&gt;=INDEX($N$5:$N$23, K$28,0),$D83&lt;INDEX($O$5:$O$23,K$28,0))),MIN(INDEX($O$5:$O$23,K$28,0)-$D83,$E83-$D83)-SUM($F83:J83),0)</f>
        <v>2</v>
      </c>
      <c r="L83">
        <f ca="1">IF(OR(AND($E83&gt;INDEX($N$5:$N$23, L$28,0),$E83&lt;=INDEX($O$5:$O$23,L$28,0)),AND($D83&gt;=INDEX($N$5:$N$23, L$28,0),$D83&lt;INDEX($O$5:$O$23,L$28,0))),MIN(INDEX($O$5:$O$23,L$28,0)-$D83,$E83-$D83)-SUM($F83:K83),0)</f>
        <v>0</v>
      </c>
      <c r="M83">
        <f ca="1">IF(OR(AND($E83&gt;INDEX($N$5:$N$23, M$28,0),$E83&lt;=INDEX($O$5:$O$23,M$28,0)),AND($D83&gt;=INDEX($N$5:$N$23, M$28,0),$D83&lt;INDEX($O$5:$O$23,M$28,0))),MIN(INDEX($O$5:$O$23,M$28,0)-$D83,$E83-$D83)-SUM($F83:L83),0)</f>
        <v>0</v>
      </c>
      <c r="N83">
        <f ca="1">IF(OR(AND($E83&gt;INDEX($N$5:$N$23, N$28,0),$E83&lt;=INDEX($O$5:$O$23,N$28,0)),AND($D83&gt;=INDEX($N$5:$N$23, N$28,0),$D83&lt;INDEX($O$5:$O$23,N$28,0))),MIN(INDEX($O$5:$O$23,N$28,0)-$D83,$E83-$D83)-SUM($F83:M83),0)</f>
        <v>0</v>
      </c>
      <c r="O83">
        <f ca="1">IF(OR(AND($E83&gt;INDEX($N$5:$N$23, O$28,0),$E83&lt;=INDEX($O$5:$O$23,O$28,0)),AND($D83&gt;=INDEX($N$5:$N$23, O$28,0),$D83&lt;INDEX($O$5:$O$23,O$28,0))),MIN(INDEX($O$5:$O$23,O$28,0)-$D83,$E83-$D83)-SUM($F83:N83),0)</f>
        <v>0</v>
      </c>
      <c r="P83">
        <f ca="1">IF(OR(AND($E83&gt;INDEX($N$5:$N$23, P$28,0),$E83&lt;=INDEX($O$5:$O$23,P$28,0)),AND($D83&gt;=INDEX($N$5:$N$23, P$28,0),$D83&lt;INDEX($O$5:$O$23,P$28,0))),MIN(INDEX($O$5:$O$23,P$28,0)-$D83,$E83-$D83)-SUM($F83:O83),0)</f>
        <v>0</v>
      </c>
      <c r="Q83">
        <f ca="1">IF(OR(AND($E83&gt;INDEX($N$5:$N$23, Q$28,0),$E83&lt;=INDEX($O$5:$O$23,Q$28,0)),AND($D83&gt;=INDEX($N$5:$N$23, Q$28,0),$D83&lt;INDEX($O$5:$O$23,Q$28,0))),MIN(INDEX($O$5:$O$23,Q$28,0)-$D83,$E83-$D83)-SUM($F83:P83),0)</f>
        <v>0</v>
      </c>
      <c r="R83">
        <f ca="1">IF(OR(AND($E83&gt;INDEX($N$5:$N$23, R$28,0),$E83&lt;=INDEX($O$5:$O$23,R$28,0)),AND($D83&gt;=INDEX($N$5:$N$23, R$28,0),$D83&lt;INDEX($O$5:$O$23,R$28,0))),MIN(INDEX($O$5:$O$23,R$28,0)-$D83,$E83-$D83)-SUM($F83:Q83),0)</f>
        <v>0</v>
      </c>
      <c r="S83">
        <f ca="1">IF(OR(AND($E83&gt;INDEX($N$5:$N$23, S$28,0),$E83&lt;=INDEX($O$5:$O$23,S$28,0)),AND($D83&gt;=INDEX($N$5:$N$23, S$28,0),$D83&lt;INDEX($O$5:$O$23,S$28,0))),MIN(INDEX($O$5:$O$23,S$28,0)-$D83,$E83-$D83)-SUM($F83:R83),0)</f>
        <v>0</v>
      </c>
      <c r="T83">
        <f ca="1">IF(OR(AND($E83&gt;INDEX($N$5:$N$23, T$28,0),$E83&lt;=INDEX($O$5:$O$23,T$28,0)),AND($D83&gt;=INDEX($N$5:$N$23, T$28,0),$D83&lt;INDEX($O$5:$O$23,T$28,0))),MIN(INDEX($O$5:$O$23,T$28,0)-$D83,$E83-$D83)-SUM($F83:S83),0)</f>
        <v>0</v>
      </c>
      <c r="U83">
        <f ca="1">IF(OR(AND($E83&gt;INDEX($N$5:$N$23, U$28,0),$E83&lt;=INDEX($O$5:$O$23,U$28,0)),AND($D83&gt;=INDEX($N$5:$N$23, U$28,0),$D83&lt;INDEX($O$5:$O$23,U$28,0))),MIN(INDEX($O$5:$O$23,U$28,0)-$D83,$E83-$D83)-SUM($F83:T83),0)</f>
        <v>0</v>
      </c>
      <c r="V83">
        <f ca="1">IF(OR(AND($E83&gt;INDEX($N$5:$N$23, V$28,0),$E83&lt;=INDEX($O$5:$O$23,V$28,0)),AND($D83&gt;=INDEX($N$5:$N$23, V$28,0),$D83&lt;INDEX($O$5:$O$23,V$28,0))),MIN(INDEX($O$5:$O$23,V$28,0)-$D83,$E83-$D83)-SUM($F83:U83),0)</f>
        <v>0</v>
      </c>
      <c r="W83">
        <f ca="1">IF(OR(AND($E83&gt;INDEX($N$5:$N$23, W$28,0),$E83&lt;=INDEX($O$5:$O$23,W$28,0)),AND($D83&gt;=INDEX($N$5:$N$23, W$28,0),$D83&lt;INDEX($O$5:$O$23,W$28,0))),MIN(INDEX($O$5:$O$23,W$28,0)-$D83,$E83-$D83)-SUM($F83:V83),0)</f>
        <v>0</v>
      </c>
      <c r="X83">
        <f ca="1">IF(OR(AND($E83&gt;INDEX($N$5:$N$23, X$28,0),$E83&lt;=INDEX($O$5:$O$23,X$28,0)),AND($D83&gt;=INDEX($N$5:$N$23, X$28,0),$D83&lt;INDEX($O$5:$O$23,X$28,0))),MIN(INDEX($O$5:$O$23,X$28,0)-$D83,$E83-$D83)-SUM($F83:W83),0)</f>
        <v>0</v>
      </c>
    </row>
    <row r="84" spans="2:24">
      <c r="B84" s="6">
        <f t="shared" ca="1" si="7"/>
        <v>42390</v>
      </c>
      <c r="C84">
        <f ca="1">IF(OR(B84='EXAM INPUTS'!$B$6,B84='EXAM INPUTS'!$E$6,B84='EXAM INPUTS'!$H$6), 0, IFERROR(VLOOKUP(B84,'GENERAL INPUTS'!$A$26:$B$39, 2, FALSE), IF(B84&lt;'GENERAL INPUTS'!B61, VLOOKUP(VLOOKUP(WEEKDAY(B84),$AA$2:$AB$8, 2, FALSE),'GENERAL INPUTS'!$A$16:$B$22, 2, FALSE), VLOOKUP(VLOOKUP(WEEKDAY(B84),$AA$2:$AB$8, 2, FALSE),'GENERAL INPUTS'!$D$16:$E$22, 2, FALSE))))</f>
        <v>0</v>
      </c>
      <c r="D84">
        <f t="shared" ca="1" si="8"/>
        <v>98</v>
      </c>
      <c r="E84">
        <f t="shared" ca="1" si="9"/>
        <v>98</v>
      </c>
      <c r="F84">
        <f t="shared" ca="1" si="6"/>
        <v>0</v>
      </c>
      <c r="G84">
        <f ca="1">IF(OR(AND($E84&gt;INDEX($N$5:$N$23, G$28,0),$E84&lt;=INDEX($O$5:$O$23,G$28,0)),AND($D84&gt;=INDEX($N$5:$N$23, G$28,0),$D84&lt;INDEX($O$5:$O$23,G$28,0))),MIN(INDEX($O$5:$O$23,G$28,0)-$D84,$E84-$D84)-SUM($F84:F84),0)</f>
        <v>0</v>
      </c>
      <c r="H84">
        <f ca="1">IF(OR(AND($E84&gt;INDEX($N$5:$N$23, H$28,0),$E84&lt;=INDEX($O$5:$O$23,H$28,0)),AND($D84&gt;=INDEX($N$5:$N$23, H$28,0),$D84&lt;INDEX($O$5:$O$23,H$28,0))),MIN(INDEX($O$5:$O$23,H$28,0)-$D84,$E84-$D84)-SUM($F84:G84),0)</f>
        <v>0</v>
      </c>
      <c r="I84">
        <f ca="1">IF(OR(AND($E84&gt;INDEX($N$5:$N$23, I$28,0),$E84&lt;=INDEX($O$5:$O$23,I$28,0)),AND($D84&gt;=INDEX($N$5:$N$23, I$28,0),$D84&lt;INDEX($O$5:$O$23,I$28,0))),MIN(INDEX($O$5:$O$23,I$28,0)-$D84,$E84-$D84)-SUM($F84:H84),0)</f>
        <v>0</v>
      </c>
      <c r="J84">
        <f ca="1">IF(OR(AND($E84&gt;INDEX($N$5:$N$23, J$28,0),$E84&lt;=INDEX($O$5:$O$23,J$28,0)),AND($D84&gt;=INDEX($N$5:$N$23, J$28,0),$D84&lt;INDEX($O$5:$O$23,J$28,0))),MIN(INDEX($O$5:$O$23,J$28,0)-$D84,$E84-$D84)-SUM($F84:I84),0)</f>
        <v>0</v>
      </c>
      <c r="K84">
        <f ca="1">IF(OR(AND($E84&gt;INDEX($N$5:$N$23, K$28,0),$E84&lt;=INDEX($O$5:$O$23,K$28,0)),AND($D84&gt;=INDEX($N$5:$N$23, K$28,0),$D84&lt;INDEX($O$5:$O$23,K$28,0))),MIN(INDEX($O$5:$O$23,K$28,0)-$D84,$E84-$D84)-SUM($F84:J84),0)</f>
        <v>0</v>
      </c>
      <c r="L84">
        <f ca="1">IF(OR(AND($E84&gt;INDEX($N$5:$N$23, L$28,0),$E84&lt;=INDEX($O$5:$O$23,L$28,0)),AND($D84&gt;=INDEX($N$5:$N$23, L$28,0),$D84&lt;INDEX($O$5:$O$23,L$28,0))),MIN(INDEX($O$5:$O$23,L$28,0)-$D84,$E84-$D84)-SUM($F84:K84),0)</f>
        <v>0</v>
      </c>
      <c r="M84">
        <f ca="1">IF(OR(AND($E84&gt;INDEX($N$5:$N$23, M$28,0),$E84&lt;=INDEX($O$5:$O$23,M$28,0)),AND($D84&gt;=INDEX($N$5:$N$23, M$28,0),$D84&lt;INDEX($O$5:$O$23,M$28,0))),MIN(INDEX($O$5:$O$23,M$28,0)-$D84,$E84-$D84)-SUM($F84:L84),0)</f>
        <v>0</v>
      </c>
      <c r="N84">
        <f ca="1">IF(OR(AND($E84&gt;INDEX($N$5:$N$23, N$28,0),$E84&lt;=INDEX($O$5:$O$23,N$28,0)),AND($D84&gt;=INDEX($N$5:$N$23, N$28,0),$D84&lt;INDEX($O$5:$O$23,N$28,0))),MIN(INDEX($O$5:$O$23,N$28,0)-$D84,$E84-$D84)-SUM($F84:M84),0)</f>
        <v>0</v>
      </c>
      <c r="O84">
        <f ca="1">IF(OR(AND($E84&gt;INDEX($N$5:$N$23, O$28,0),$E84&lt;=INDEX($O$5:$O$23,O$28,0)),AND($D84&gt;=INDEX($N$5:$N$23, O$28,0),$D84&lt;INDEX($O$5:$O$23,O$28,0))),MIN(INDEX($O$5:$O$23,O$28,0)-$D84,$E84-$D84)-SUM($F84:N84),0)</f>
        <v>0</v>
      </c>
      <c r="P84">
        <f ca="1">IF(OR(AND($E84&gt;INDEX($N$5:$N$23, P$28,0),$E84&lt;=INDEX($O$5:$O$23,P$28,0)),AND($D84&gt;=INDEX($N$5:$N$23, P$28,0),$D84&lt;INDEX($O$5:$O$23,P$28,0))),MIN(INDEX($O$5:$O$23,P$28,0)-$D84,$E84-$D84)-SUM($F84:O84),0)</f>
        <v>0</v>
      </c>
      <c r="Q84">
        <f ca="1">IF(OR(AND($E84&gt;INDEX($N$5:$N$23, Q$28,0),$E84&lt;=INDEX($O$5:$O$23,Q$28,0)),AND($D84&gt;=INDEX($N$5:$N$23, Q$28,0),$D84&lt;INDEX($O$5:$O$23,Q$28,0))),MIN(INDEX($O$5:$O$23,Q$28,0)-$D84,$E84-$D84)-SUM($F84:P84),0)</f>
        <v>0</v>
      </c>
      <c r="R84">
        <f ca="1">IF(OR(AND($E84&gt;INDEX($N$5:$N$23, R$28,0),$E84&lt;=INDEX($O$5:$O$23,R$28,0)),AND($D84&gt;=INDEX($N$5:$N$23, R$28,0),$D84&lt;INDEX($O$5:$O$23,R$28,0))),MIN(INDEX($O$5:$O$23,R$28,0)-$D84,$E84-$D84)-SUM($F84:Q84),0)</f>
        <v>0</v>
      </c>
      <c r="S84">
        <f ca="1">IF(OR(AND($E84&gt;INDEX($N$5:$N$23, S$28,0),$E84&lt;=INDEX($O$5:$O$23,S$28,0)),AND($D84&gt;=INDEX($N$5:$N$23, S$28,0),$D84&lt;INDEX($O$5:$O$23,S$28,0))),MIN(INDEX($O$5:$O$23,S$28,0)-$D84,$E84-$D84)-SUM($F84:R84),0)</f>
        <v>0</v>
      </c>
      <c r="T84">
        <f ca="1">IF(OR(AND($E84&gt;INDEX($N$5:$N$23, T$28,0),$E84&lt;=INDEX($O$5:$O$23,T$28,0)),AND($D84&gt;=INDEX($N$5:$N$23, T$28,0),$D84&lt;INDEX($O$5:$O$23,T$28,0))),MIN(INDEX($O$5:$O$23,T$28,0)-$D84,$E84-$D84)-SUM($F84:S84),0)</f>
        <v>0</v>
      </c>
      <c r="U84">
        <f ca="1">IF(OR(AND($E84&gt;INDEX($N$5:$N$23, U$28,0),$E84&lt;=INDEX($O$5:$O$23,U$28,0)),AND($D84&gt;=INDEX($N$5:$N$23, U$28,0),$D84&lt;INDEX($O$5:$O$23,U$28,0))),MIN(INDEX($O$5:$O$23,U$28,0)-$D84,$E84-$D84)-SUM($F84:T84),0)</f>
        <v>0</v>
      </c>
      <c r="V84">
        <f ca="1">IF(OR(AND($E84&gt;INDEX($N$5:$N$23, V$28,0),$E84&lt;=INDEX($O$5:$O$23,V$28,0)),AND($D84&gt;=INDEX($N$5:$N$23, V$28,0),$D84&lt;INDEX($O$5:$O$23,V$28,0))),MIN(INDEX($O$5:$O$23,V$28,0)-$D84,$E84-$D84)-SUM($F84:U84),0)</f>
        <v>0</v>
      </c>
      <c r="W84">
        <f ca="1">IF(OR(AND($E84&gt;INDEX($N$5:$N$23, W$28,0),$E84&lt;=INDEX($O$5:$O$23,W$28,0)),AND($D84&gt;=INDEX($N$5:$N$23, W$28,0),$D84&lt;INDEX($O$5:$O$23,W$28,0))),MIN(INDEX($O$5:$O$23,W$28,0)-$D84,$E84-$D84)-SUM($F84:V84),0)</f>
        <v>0</v>
      </c>
      <c r="X84">
        <f ca="1">IF(OR(AND($E84&gt;INDEX($N$5:$N$23, X$28,0),$E84&lt;=INDEX($O$5:$O$23,X$28,0)),AND($D84&gt;=INDEX($N$5:$N$23, X$28,0),$D84&lt;INDEX($O$5:$O$23,X$28,0))),MIN(INDEX($O$5:$O$23,X$28,0)-$D84,$E84-$D84)-SUM($F84:W84),0)</f>
        <v>0</v>
      </c>
    </row>
    <row r="85" spans="2:24">
      <c r="B85" s="6">
        <f t="shared" ca="1" si="7"/>
        <v>42391</v>
      </c>
      <c r="C85">
        <f ca="1">IF(OR(B85='EXAM INPUTS'!$B$6,B85='EXAM INPUTS'!$E$6,B85='EXAM INPUTS'!$H$6), 0, IFERROR(VLOOKUP(B85,'GENERAL INPUTS'!$A$26:$B$39, 2, FALSE), IF(B85&lt;'GENERAL INPUTS'!B62, VLOOKUP(VLOOKUP(WEEKDAY(B85),$AA$2:$AB$8, 2, FALSE),'GENERAL INPUTS'!$A$16:$B$22, 2, FALSE), VLOOKUP(VLOOKUP(WEEKDAY(B85),$AA$2:$AB$8, 2, FALSE),'GENERAL INPUTS'!$D$16:$E$22, 2, FALSE))))</f>
        <v>1</v>
      </c>
      <c r="D85">
        <f t="shared" ca="1" si="8"/>
        <v>98</v>
      </c>
      <c r="E85">
        <f t="shared" ca="1" si="9"/>
        <v>99</v>
      </c>
      <c r="F85">
        <f t="shared" ca="1" si="6"/>
        <v>0</v>
      </c>
      <c r="G85">
        <f ca="1">IF(OR(AND($E85&gt;INDEX($N$5:$N$23, G$28,0),$E85&lt;=INDEX($O$5:$O$23,G$28,0)),AND($D85&gt;=INDEX($N$5:$N$23, G$28,0),$D85&lt;INDEX($O$5:$O$23,G$28,0))),MIN(INDEX($O$5:$O$23,G$28,0)-$D85,$E85-$D85)-SUM($F85:F85),0)</f>
        <v>0</v>
      </c>
      <c r="H85">
        <f ca="1">IF(OR(AND($E85&gt;INDEX($N$5:$N$23, H$28,0),$E85&lt;=INDEX($O$5:$O$23,H$28,0)),AND($D85&gt;=INDEX($N$5:$N$23, H$28,0),$D85&lt;INDEX($O$5:$O$23,H$28,0))),MIN(INDEX($O$5:$O$23,H$28,0)-$D85,$E85-$D85)-SUM($F85:G85),0)</f>
        <v>0</v>
      </c>
      <c r="I85">
        <f ca="1">IF(OR(AND($E85&gt;INDEX($N$5:$N$23, I$28,0),$E85&lt;=INDEX($O$5:$O$23,I$28,0)),AND($D85&gt;=INDEX($N$5:$N$23, I$28,0),$D85&lt;INDEX($O$5:$O$23,I$28,0))),MIN(INDEX($O$5:$O$23,I$28,0)-$D85,$E85-$D85)-SUM($F85:H85),0)</f>
        <v>0</v>
      </c>
      <c r="J85">
        <f ca="1">IF(OR(AND($E85&gt;INDEX($N$5:$N$23, J$28,0),$E85&lt;=INDEX($O$5:$O$23,J$28,0)),AND($D85&gt;=INDEX($N$5:$N$23, J$28,0),$D85&lt;INDEX($O$5:$O$23,J$28,0))),MIN(INDEX($O$5:$O$23,J$28,0)-$D85,$E85-$D85)-SUM($F85:I85),0)</f>
        <v>0</v>
      </c>
      <c r="K85">
        <f ca="1">IF(OR(AND($E85&gt;INDEX($N$5:$N$23, K$28,0),$E85&lt;=INDEX($O$5:$O$23,K$28,0)),AND($D85&gt;=INDEX($N$5:$N$23, K$28,0),$D85&lt;INDEX($O$5:$O$23,K$28,0))),MIN(INDEX($O$5:$O$23,K$28,0)-$D85,$E85-$D85)-SUM($F85:J85),0)</f>
        <v>1</v>
      </c>
      <c r="L85">
        <f ca="1">IF(OR(AND($E85&gt;INDEX($N$5:$N$23, L$28,0),$E85&lt;=INDEX($O$5:$O$23,L$28,0)),AND($D85&gt;=INDEX($N$5:$N$23, L$28,0),$D85&lt;INDEX($O$5:$O$23,L$28,0))),MIN(INDEX($O$5:$O$23,L$28,0)-$D85,$E85-$D85)-SUM($F85:K85),0)</f>
        <v>0</v>
      </c>
      <c r="M85">
        <f ca="1">IF(OR(AND($E85&gt;INDEX($N$5:$N$23, M$28,0),$E85&lt;=INDEX($O$5:$O$23,M$28,0)),AND($D85&gt;=INDEX($N$5:$N$23, M$28,0),$D85&lt;INDEX($O$5:$O$23,M$28,0))),MIN(INDEX($O$5:$O$23,M$28,0)-$D85,$E85-$D85)-SUM($F85:L85),0)</f>
        <v>0</v>
      </c>
      <c r="N85">
        <f ca="1">IF(OR(AND($E85&gt;INDEX($N$5:$N$23, N$28,0),$E85&lt;=INDEX($O$5:$O$23,N$28,0)),AND($D85&gt;=INDEX($N$5:$N$23, N$28,0),$D85&lt;INDEX($O$5:$O$23,N$28,0))),MIN(INDEX($O$5:$O$23,N$28,0)-$D85,$E85-$D85)-SUM($F85:M85),0)</f>
        <v>0</v>
      </c>
      <c r="O85">
        <f ca="1">IF(OR(AND($E85&gt;INDEX($N$5:$N$23, O$28,0),$E85&lt;=INDEX($O$5:$O$23,O$28,0)),AND($D85&gt;=INDEX($N$5:$N$23, O$28,0),$D85&lt;INDEX($O$5:$O$23,O$28,0))),MIN(INDEX($O$5:$O$23,O$28,0)-$D85,$E85-$D85)-SUM($F85:N85),0)</f>
        <v>0</v>
      </c>
      <c r="P85">
        <f ca="1">IF(OR(AND($E85&gt;INDEX($N$5:$N$23, P$28,0),$E85&lt;=INDEX($O$5:$O$23,P$28,0)),AND($D85&gt;=INDEX($N$5:$N$23, P$28,0),$D85&lt;INDEX($O$5:$O$23,P$28,0))),MIN(INDEX($O$5:$O$23,P$28,0)-$D85,$E85-$D85)-SUM($F85:O85),0)</f>
        <v>0</v>
      </c>
      <c r="Q85">
        <f ca="1">IF(OR(AND($E85&gt;INDEX($N$5:$N$23, Q$28,0),$E85&lt;=INDEX($O$5:$O$23,Q$28,0)),AND($D85&gt;=INDEX($N$5:$N$23, Q$28,0),$D85&lt;INDEX($O$5:$O$23,Q$28,0))),MIN(INDEX($O$5:$O$23,Q$28,0)-$D85,$E85-$D85)-SUM($F85:P85),0)</f>
        <v>0</v>
      </c>
      <c r="R85">
        <f ca="1">IF(OR(AND($E85&gt;INDEX($N$5:$N$23, R$28,0),$E85&lt;=INDEX($O$5:$O$23,R$28,0)),AND($D85&gt;=INDEX($N$5:$N$23, R$28,0),$D85&lt;INDEX($O$5:$O$23,R$28,0))),MIN(INDEX($O$5:$O$23,R$28,0)-$D85,$E85-$D85)-SUM($F85:Q85),0)</f>
        <v>0</v>
      </c>
      <c r="S85">
        <f ca="1">IF(OR(AND($E85&gt;INDEX($N$5:$N$23, S$28,0),$E85&lt;=INDEX($O$5:$O$23,S$28,0)),AND($D85&gt;=INDEX($N$5:$N$23, S$28,0),$D85&lt;INDEX($O$5:$O$23,S$28,0))),MIN(INDEX($O$5:$O$23,S$28,0)-$D85,$E85-$D85)-SUM($F85:R85),0)</f>
        <v>0</v>
      </c>
      <c r="T85">
        <f ca="1">IF(OR(AND($E85&gt;INDEX($N$5:$N$23, T$28,0),$E85&lt;=INDEX($O$5:$O$23,T$28,0)),AND($D85&gt;=INDEX($N$5:$N$23, T$28,0),$D85&lt;INDEX($O$5:$O$23,T$28,0))),MIN(INDEX($O$5:$O$23,T$28,0)-$D85,$E85-$D85)-SUM($F85:S85),0)</f>
        <v>0</v>
      </c>
      <c r="U85">
        <f ca="1">IF(OR(AND($E85&gt;INDEX($N$5:$N$23, U$28,0),$E85&lt;=INDEX($O$5:$O$23,U$28,0)),AND($D85&gt;=INDEX($N$5:$N$23, U$28,0),$D85&lt;INDEX($O$5:$O$23,U$28,0))),MIN(INDEX($O$5:$O$23,U$28,0)-$D85,$E85-$D85)-SUM($F85:T85),0)</f>
        <v>0</v>
      </c>
      <c r="V85">
        <f ca="1">IF(OR(AND($E85&gt;INDEX($N$5:$N$23, V$28,0),$E85&lt;=INDEX($O$5:$O$23,V$28,0)),AND($D85&gt;=INDEX($N$5:$N$23, V$28,0),$D85&lt;INDEX($O$5:$O$23,V$28,0))),MIN(INDEX($O$5:$O$23,V$28,0)-$D85,$E85-$D85)-SUM($F85:U85),0)</f>
        <v>0</v>
      </c>
      <c r="W85">
        <f ca="1">IF(OR(AND($E85&gt;INDEX($N$5:$N$23, W$28,0),$E85&lt;=INDEX($O$5:$O$23,W$28,0)),AND($D85&gt;=INDEX($N$5:$N$23, W$28,0),$D85&lt;INDEX($O$5:$O$23,W$28,0))),MIN(INDEX($O$5:$O$23,W$28,0)-$D85,$E85-$D85)-SUM($F85:V85),0)</f>
        <v>0</v>
      </c>
      <c r="X85">
        <f ca="1">IF(OR(AND($E85&gt;INDEX($N$5:$N$23, X$28,0),$E85&lt;=INDEX($O$5:$O$23,X$28,0)),AND($D85&gt;=INDEX($N$5:$N$23, X$28,0),$D85&lt;INDEX($O$5:$O$23,X$28,0))),MIN(INDEX($O$5:$O$23,X$28,0)-$D85,$E85-$D85)-SUM($F85:W85),0)</f>
        <v>0</v>
      </c>
    </row>
    <row r="86" spans="2:24">
      <c r="B86" s="6">
        <f t="shared" ca="1" si="7"/>
        <v>42392</v>
      </c>
      <c r="C86">
        <f ca="1">IF(OR(B86='EXAM INPUTS'!$B$6,B86='EXAM INPUTS'!$E$6,B86='EXAM INPUTS'!$H$6), 0, IFERROR(VLOOKUP(B86,'GENERAL INPUTS'!$A$26:$B$39, 2, FALSE), IF(B86&lt;'GENERAL INPUTS'!B63, VLOOKUP(VLOOKUP(WEEKDAY(B86),$AA$2:$AB$8, 2, FALSE),'GENERAL INPUTS'!$A$16:$B$22, 2, FALSE), VLOOKUP(VLOOKUP(WEEKDAY(B86),$AA$2:$AB$8, 2, FALSE),'GENERAL INPUTS'!$D$16:$E$22, 2, FALSE))))</f>
        <v>5</v>
      </c>
      <c r="D86">
        <f t="shared" ca="1" si="8"/>
        <v>99</v>
      </c>
      <c r="E86">
        <f t="shared" ca="1" si="9"/>
        <v>104</v>
      </c>
      <c r="F86">
        <f t="shared" ca="1" si="6"/>
        <v>0</v>
      </c>
      <c r="G86">
        <f ca="1">IF(OR(AND($E86&gt;INDEX($N$5:$N$23, G$28,0),$E86&lt;=INDEX($O$5:$O$23,G$28,0)),AND($D86&gt;=INDEX($N$5:$N$23, G$28,0),$D86&lt;INDEX($O$5:$O$23,G$28,0))),MIN(INDEX($O$5:$O$23,G$28,0)-$D86,$E86-$D86)-SUM($F86:F86),0)</f>
        <v>0</v>
      </c>
      <c r="H86">
        <f ca="1">IF(OR(AND($E86&gt;INDEX($N$5:$N$23, H$28,0),$E86&lt;=INDEX($O$5:$O$23,H$28,0)),AND($D86&gt;=INDEX($N$5:$N$23, H$28,0),$D86&lt;INDEX($O$5:$O$23,H$28,0))),MIN(INDEX($O$5:$O$23,H$28,0)-$D86,$E86-$D86)-SUM($F86:G86),0)</f>
        <v>0</v>
      </c>
      <c r="I86">
        <f ca="1">IF(OR(AND($E86&gt;INDEX($N$5:$N$23, I$28,0),$E86&lt;=INDEX($O$5:$O$23,I$28,0)),AND($D86&gt;=INDEX($N$5:$N$23, I$28,0),$D86&lt;INDEX($O$5:$O$23,I$28,0))),MIN(INDEX($O$5:$O$23,I$28,0)-$D86,$E86-$D86)-SUM($F86:H86),0)</f>
        <v>0</v>
      </c>
      <c r="J86">
        <f ca="1">IF(OR(AND($E86&gt;INDEX($N$5:$N$23, J$28,0),$E86&lt;=INDEX($O$5:$O$23,J$28,0)),AND($D86&gt;=INDEX($N$5:$N$23, J$28,0),$D86&lt;INDEX($O$5:$O$23,J$28,0))),MIN(INDEX($O$5:$O$23,J$28,0)-$D86,$E86-$D86)-SUM($F86:I86),0)</f>
        <v>0</v>
      </c>
      <c r="K86">
        <f ca="1">IF(OR(AND($E86&gt;INDEX($N$5:$N$23, K$28,0),$E86&lt;=INDEX($O$5:$O$23,K$28,0)),AND($D86&gt;=INDEX($N$5:$N$23, K$28,0),$D86&lt;INDEX($O$5:$O$23,K$28,0))),MIN(INDEX($O$5:$O$23,K$28,0)-$D86,$E86-$D86)-SUM($F86:J86),0)</f>
        <v>2</v>
      </c>
      <c r="L86">
        <f ca="1">IF(OR(AND($E86&gt;INDEX($N$5:$N$23, L$28,0),$E86&lt;=INDEX($O$5:$O$23,L$28,0)),AND($D86&gt;=INDEX($N$5:$N$23, L$28,0),$D86&lt;INDEX($O$5:$O$23,L$28,0))),MIN(INDEX($O$5:$O$23,L$28,0)-$D86,$E86-$D86)-SUM($F86:K86),0)</f>
        <v>3</v>
      </c>
      <c r="M86">
        <f ca="1">IF(OR(AND($E86&gt;INDEX($N$5:$N$23, M$28,0),$E86&lt;=INDEX($O$5:$O$23,M$28,0)),AND($D86&gt;=INDEX($N$5:$N$23, M$28,0),$D86&lt;INDEX($O$5:$O$23,M$28,0))),MIN(INDEX($O$5:$O$23,M$28,0)-$D86,$E86-$D86)-SUM($F86:L86),0)</f>
        <v>0</v>
      </c>
      <c r="N86">
        <f ca="1">IF(OR(AND($E86&gt;INDEX($N$5:$N$23, N$28,0),$E86&lt;=INDEX($O$5:$O$23,N$28,0)),AND($D86&gt;=INDEX($N$5:$N$23, N$28,0),$D86&lt;INDEX($O$5:$O$23,N$28,0))),MIN(INDEX($O$5:$O$23,N$28,0)-$D86,$E86-$D86)-SUM($F86:M86),0)</f>
        <v>0</v>
      </c>
      <c r="O86">
        <f ca="1">IF(OR(AND($E86&gt;INDEX($N$5:$N$23, O$28,0),$E86&lt;=INDEX($O$5:$O$23,O$28,0)),AND($D86&gt;=INDEX($N$5:$N$23, O$28,0),$D86&lt;INDEX($O$5:$O$23,O$28,0))),MIN(INDEX($O$5:$O$23,O$28,0)-$D86,$E86-$D86)-SUM($F86:N86),0)</f>
        <v>0</v>
      </c>
      <c r="P86">
        <f ca="1">IF(OR(AND($E86&gt;INDEX($N$5:$N$23, P$28,0),$E86&lt;=INDEX($O$5:$O$23,P$28,0)),AND($D86&gt;=INDEX($N$5:$N$23, P$28,0),$D86&lt;INDEX($O$5:$O$23,P$28,0))),MIN(INDEX($O$5:$O$23,P$28,0)-$D86,$E86-$D86)-SUM($F86:O86),0)</f>
        <v>0</v>
      </c>
      <c r="Q86">
        <f ca="1">IF(OR(AND($E86&gt;INDEX($N$5:$N$23, Q$28,0),$E86&lt;=INDEX($O$5:$O$23,Q$28,0)),AND($D86&gt;=INDEX($N$5:$N$23, Q$28,0),$D86&lt;INDEX($O$5:$O$23,Q$28,0))),MIN(INDEX($O$5:$O$23,Q$28,0)-$D86,$E86-$D86)-SUM($F86:P86),0)</f>
        <v>0</v>
      </c>
      <c r="R86">
        <f ca="1">IF(OR(AND($E86&gt;INDEX($N$5:$N$23, R$28,0),$E86&lt;=INDEX($O$5:$O$23,R$28,0)),AND($D86&gt;=INDEX($N$5:$N$23, R$28,0),$D86&lt;INDEX($O$5:$O$23,R$28,0))),MIN(INDEX($O$5:$O$23,R$28,0)-$D86,$E86-$D86)-SUM($F86:Q86),0)</f>
        <v>0</v>
      </c>
      <c r="S86">
        <f ca="1">IF(OR(AND($E86&gt;INDEX($N$5:$N$23, S$28,0),$E86&lt;=INDEX($O$5:$O$23,S$28,0)),AND($D86&gt;=INDEX($N$5:$N$23, S$28,0),$D86&lt;INDEX($O$5:$O$23,S$28,0))),MIN(INDEX($O$5:$O$23,S$28,0)-$D86,$E86-$D86)-SUM($F86:R86),0)</f>
        <v>0</v>
      </c>
      <c r="T86">
        <f ca="1">IF(OR(AND($E86&gt;INDEX($N$5:$N$23, T$28,0),$E86&lt;=INDEX($O$5:$O$23,T$28,0)),AND($D86&gt;=INDEX($N$5:$N$23, T$28,0),$D86&lt;INDEX($O$5:$O$23,T$28,0))),MIN(INDEX($O$5:$O$23,T$28,0)-$D86,$E86-$D86)-SUM($F86:S86),0)</f>
        <v>0</v>
      </c>
      <c r="U86">
        <f ca="1">IF(OR(AND($E86&gt;INDEX($N$5:$N$23, U$28,0),$E86&lt;=INDEX($O$5:$O$23,U$28,0)),AND($D86&gt;=INDEX($N$5:$N$23, U$28,0),$D86&lt;INDEX($O$5:$O$23,U$28,0))),MIN(INDEX($O$5:$O$23,U$28,0)-$D86,$E86-$D86)-SUM($F86:T86),0)</f>
        <v>0</v>
      </c>
      <c r="V86">
        <f ca="1">IF(OR(AND($E86&gt;INDEX($N$5:$N$23, V$28,0),$E86&lt;=INDEX($O$5:$O$23,V$28,0)),AND($D86&gt;=INDEX($N$5:$N$23, V$28,0),$D86&lt;INDEX($O$5:$O$23,V$28,0))),MIN(INDEX($O$5:$O$23,V$28,0)-$D86,$E86-$D86)-SUM($F86:U86),0)</f>
        <v>0</v>
      </c>
      <c r="W86">
        <f ca="1">IF(OR(AND($E86&gt;INDEX($N$5:$N$23, W$28,0),$E86&lt;=INDEX($O$5:$O$23,W$28,0)),AND($D86&gt;=INDEX($N$5:$N$23, W$28,0),$D86&lt;INDEX($O$5:$O$23,W$28,0))),MIN(INDEX($O$5:$O$23,W$28,0)-$D86,$E86-$D86)-SUM($F86:V86),0)</f>
        <v>0</v>
      </c>
      <c r="X86">
        <f ca="1">IF(OR(AND($E86&gt;INDEX($N$5:$N$23, X$28,0),$E86&lt;=INDEX($O$5:$O$23,X$28,0)),AND($D86&gt;=INDEX($N$5:$N$23, X$28,0),$D86&lt;INDEX($O$5:$O$23,X$28,0))),MIN(INDEX($O$5:$O$23,X$28,0)-$D86,$E86-$D86)-SUM($F86:W86),0)</f>
        <v>0</v>
      </c>
    </row>
    <row r="87" spans="2:24">
      <c r="B87" s="6">
        <f t="shared" ca="1" si="7"/>
        <v>42393</v>
      </c>
      <c r="C87">
        <f ca="1">IF(OR(B87='EXAM INPUTS'!$B$6,B87='EXAM INPUTS'!$E$6,B87='EXAM INPUTS'!$H$6), 0, IFERROR(VLOOKUP(B87,'GENERAL INPUTS'!$A$26:$B$39, 2, FALSE), IF(B87&lt;'GENERAL INPUTS'!B64, VLOOKUP(VLOOKUP(WEEKDAY(B87),$AA$2:$AB$8, 2, FALSE),'GENERAL INPUTS'!$A$16:$B$22, 2, FALSE), VLOOKUP(VLOOKUP(WEEKDAY(B87),$AA$2:$AB$8, 2, FALSE),'GENERAL INPUTS'!$D$16:$E$22, 2, FALSE))))</f>
        <v>5</v>
      </c>
      <c r="D87">
        <f t="shared" ca="1" si="8"/>
        <v>104</v>
      </c>
      <c r="E87">
        <f t="shared" ca="1" si="9"/>
        <v>109</v>
      </c>
      <c r="F87">
        <f t="shared" ca="1" si="6"/>
        <v>0</v>
      </c>
      <c r="G87">
        <f ca="1">IF(OR(AND($E87&gt;INDEX($N$5:$N$23, G$28,0),$E87&lt;=INDEX($O$5:$O$23,G$28,0)),AND($D87&gt;=INDEX($N$5:$N$23, G$28,0),$D87&lt;INDEX($O$5:$O$23,G$28,0))),MIN(INDEX($O$5:$O$23,G$28,0)-$D87,$E87-$D87)-SUM($F87:F87),0)</f>
        <v>0</v>
      </c>
      <c r="H87">
        <f ca="1">IF(OR(AND($E87&gt;INDEX($N$5:$N$23, H$28,0),$E87&lt;=INDEX($O$5:$O$23,H$28,0)),AND($D87&gt;=INDEX($N$5:$N$23, H$28,0),$D87&lt;INDEX($O$5:$O$23,H$28,0))),MIN(INDEX($O$5:$O$23,H$28,0)-$D87,$E87-$D87)-SUM($F87:G87),0)</f>
        <v>0</v>
      </c>
      <c r="I87">
        <f ca="1">IF(OR(AND($E87&gt;INDEX($N$5:$N$23, I$28,0),$E87&lt;=INDEX($O$5:$O$23,I$28,0)),AND($D87&gt;=INDEX($N$5:$N$23, I$28,0),$D87&lt;INDEX($O$5:$O$23,I$28,0))),MIN(INDEX($O$5:$O$23,I$28,0)-$D87,$E87-$D87)-SUM($F87:H87),0)</f>
        <v>0</v>
      </c>
      <c r="J87">
        <f ca="1">IF(OR(AND($E87&gt;INDEX($N$5:$N$23, J$28,0),$E87&lt;=INDEX($O$5:$O$23,J$28,0)),AND($D87&gt;=INDEX($N$5:$N$23, J$28,0),$D87&lt;INDEX($O$5:$O$23,J$28,0))),MIN(INDEX($O$5:$O$23,J$28,0)-$D87,$E87-$D87)-SUM($F87:I87),0)</f>
        <v>0</v>
      </c>
      <c r="K87">
        <f ca="1">IF(OR(AND($E87&gt;INDEX($N$5:$N$23, K$28,0),$E87&lt;=INDEX($O$5:$O$23,K$28,0)),AND($D87&gt;=INDEX($N$5:$N$23, K$28,0),$D87&lt;INDEX($O$5:$O$23,K$28,0))),MIN(INDEX($O$5:$O$23,K$28,0)-$D87,$E87-$D87)-SUM($F87:J87),0)</f>
        <v>0</v>
      </c>
      <c r="L87">
        <f ca="1">IF(OR(AND($E87&gt;INDEX($N$5:$N$23, L$28,0),$E87&lt;=INDEX($O$5:$O$23,L$28,0)),AND($D87&gt;=INDEX($N$5:$N$23, L$28,0),$D87&lt;INDEX($O$5:$O$23,L$28,0))),MIN(INDEX($O$5:$O$23,L$28,0)-$D87,$E87-$D87)-SUM($F87:K87),0)</f>
        <v>5</v>
      </c>
      <c r="M87">
        <f ca="1">IF(OR(AND($E87&gt;INDEX($N$5:$N$23, M$28,0),$E87&lt;=INDEX($O$5:$O$23,M$28,0)),AND($D87&gt;=INDEX($N$5:$N$23, M$28,0),$D87&lt;INDEX($O$5:$O$23,M$28,0))),MIN(INDEX($O$5:$O$23,M$28,0)-$D87,$E87-$D87)-SUM($F87:L87),0)</f>
        <v>0</v>
      </c>
      <c r="N87">
        <f ca="1">IF(OR(AND($E87&gt;INDEX($N$5:$N$23, N$28,0),$E87&lt;=INDEX($O$5:$O$23,N$28,0)),AND($D87&gt;=INDEX($N$5:$N$23, N$28,0),$D87&lt;INDEX($O$5:$O$23,N$28,0))),MIN(INDEX($O$5:$O$23,N$28,0)-$D87,$E87-$D87)-SUM($F87:M87),0)</f>
        <v>0</v>
      </c>
      <c r="O87">
        <f ca="1">IF(OR(AND($E87&gt;INDEX($N$5:$N$23, O$28,0),$E87&lt;=INDEX($O$5:$O$23,O$28,0)),AND($D87&gt;=INDEX($N$5:$N$23, O$28,0),$D87&lt;INDEX($O$5:$O$23,O$28,0))),MIN(INDEX($O$5:$O$23,O$28,0)-$D87,$E87-$D87)-SUM($F87:N87),0)</f>
        <v>0</v>
      </c>
      <c r="P87">
        <f ca="1">IF(OR(AND($E87&gt;INDEX($N$5:$N$23, P$28,0),$E87&lt;=INDEX($O$5:$O$23,P$28,0)),AND($D87&gt;=INDEX($N$5:$N$23, P$28,0),$D87&lt;INDEX($O$5:$O$23,P$28,0))),MIN(INDEX($O$5:$O$23,P$28,0)-$D87,$E87-$D87)-SUM($F87:O87),0)</f>
        <v>0</v>
      </c>
      <c r="Q87">
        <f ca="1">IF(OR(AND($E87&gt;INDEX($N$5:$N$23, Q$28,0),$E87&lt;=INDEX($O$5:$O$23,Q$28,0)),AND($D87&gt;=INDEX($N$5:$N$23, Q$28,0),$D87&lt;INDEX($O$5:$O$23,Q$28,0))),MIN(INDEX($O$5:$O$23,Q$28,0)-$D87,$E87-$D87)-SUM($F87:P87),0)</f>
        <v>0</v>
      </c>
      <c r="R87">
        <f ca="1">IF(OR(AND($E87&gt;INDEX($N$5:$N$23, R$28,0),$E87&lt;=INDEX($O$5:$O$23,R$28,0)),AND($D87&gt;=INDEX($N$5:$N$23, R$28,0),$D87&lt;INDEX($O$5:$O$23,R$28,0))),MIN(INDEX($O$5:$O$23,R$28,0)-$D87,$E87-$D87)-SUM($F87:Q87),0)</f>
        <v>0</v>
      </c>
      <c r="S87">
        <f ca="1">IF(OR(AND($E87&gt;INDEX($N$5:$N$23, S$28,0),$E87&lt;=INDEX($O$5:$O$23,S$28,0)),AND($D87&gt;=INDEX($N$5:$N$23, S$28,0),$D87&lt;INDEX($O$5:$O$23,S$28,0))),MIN(INDEX($O$5:$O$23,S$28,0)-$D87,$E87-$D87)-SUM($F87:R87),0)</f>
        <v>0</v>
      </c>
      <c r="T87">
        <f ca="1">IF(OR(AND($E87&gt;INDEX($N$5:$N$23, T$28,0),$E87&lt;=INDEX($O$5:$O$23,T$28,0)),AND($D87&gt;=INDEX($N$5:$N$23, T$28,0),$D87&lt;INDEX($O$5:$O$23,T$28,0))),MIN(INDEX($O$5:$O$23,T$28,0)-$D87,$E87-$D87)-SUM($F87:S87),0)</f>
        <v>0</v>
      </c>
      <c r="U87">
        <f ca="1">IF(OR(AND($E87&gt;INDEX($N$5:$N$23, U$28,0),$E87&lt;=INDEX($O$5:$O$23,U$28,0)),AND($D87&gt;=INDEX($N$5:$N$23, U$28,0),$D87&lt;INDEX($O$5:$O$23,U$28,0))),MIN(INDEX($O$5:$O$23,U$28,0)-$D87,$E87-$D87)-SUM($F87:T87),0)</f>
        <v>0</v>
      </c>
      <c r="V87">
        <f ca="1">IF(OR(AND($E87&gt;INDEX($N$5:$N$23, V$28,0),$E87&lt;=INDEX($O$5:$O$23,V$28,0)),AND($D87&gt;=INDEX($N$5:$N$23, V$28,0),$D87&lt;INDEX($O$5:$O$23,V$28,0))),MIN(INDEX($O$5:$O$23,V$28,0)-$D87,$E87-$D87)-SUM($F87:U87),0)</f>
        <v>0</v>
      </c>
      <c r="W87">
        <f ca="1">IF(OR(AND($E87&gt;INDEX($N$5:$N$23, W$28,0),$E87&lt;=INDEX($O$5:$O$23,W$28,0)),AND($D87&gt;=INDEX($N$5:$N$23, W$28,0),$D87&lt;INDEX($O$5:$O$23,W$28,0))),MIN(INDEX($O$5:$O$23,W$28,0)-$D87,$E87-$D87)-SUM($F87:V87),0)</f>
        <v>0</v>
      </c>
      <c r="X87">
        <f ca="1">IF(OR(AND($E87&gt;INDEX($N$5:$N$23, X$28,0),$E87&lt;=INDEX($O$5:$O$23,X$28,0)),AND($D87&gt;=INDEX($N$5:$N$23, X$28,0),$D87&lt;INDEX($O$5:$O$23,X$28,0))),MIN(INDEX($O$5:$O$23,X$28,0)-$D87,$E87-$D87)-SUM($F87:W87),0)</f>
        <v>0</v>
      </c>
    </row>
    <row r="88" spans="2:24">
      <c r="B88" s="6">
        <f t="shared" ca="1" si="7"/>
        <v>42394</v>
      </c>
      <c r="C88">
        <f ca="1">IF(OR(B88='EXAM INPUTS'!$B$6,B88='EXAM INPUTS'!$E$6,B88='EXAM INPUTS'!$H$6), 0, IFERROR(VLOOKUP(B88,'GENERAL INPUTS'!$A$26:$B$39, 2, FALSE), IF(B88&lt;'GENERAL INPUTS'!B65, VLOOKUP(VLOOKUP(WEEKDAY(B88),$AA$2:$AB$8, 2, FALSE),'GENERAL INPUTS'!$A$16:$B$22, 2, FALSE), VLOOKUP(VLOOKUP(WEEKDAY(B88),$AA$2:$AB$8, 2, FALSE),'GENERAL INPUTS'!$D$16:$E$22, 2, FALSE))))</f>
        <v>2</v>
      </c>
      <c r="D88">
        <f t="shared" ca="1" si="8"/>
        <v>109</v>
      </c>
      <c r="E88">
        <f t="shared" ca="1" si="9"/>
        <v>111</v>
      </c>
      <c r="F88">
        <f t="shared" ca="1" si="6"/>
        <v>0</v>
      </c>
      <c r="G88">
        <f ca="1">IF(OR(AND($E88&gt;INDEX($N$5:$N$23, G$28,0),$E88&lt;=INDEX($O$5:$O$23,G$28,0)),AND($D88&gt;=INDEX($N$5:$N$23, G$28,0),$D88&lt;INDEX($O$5:$O$23,G$28,0))),MIN(INDEX($O$5:$O$23,G$28,0)-$D88,$E88-$D88)-SUM($F88:F88),0)</f>
        <v>0</v>
      </c>
      <c r="H88">
        <f ca="1">IF(OR(AND($E88&gt;INDEX($N$5:$N$23, H$28,0),$E88&lt;=INDEX($O$5:$O$23,H$28,0)),AND($D88&gt;=INDEX($N$5:$N$23, H$28,0),$D88&lt;INDEX($O$5:$O$23,H$28,0))),MIN(INDEX($O$5:$O$23,H$28,0)-$D88,$E88-$D88)-SUM($F88:G88),0)</f>
        <v>0</v>
      </c>
      <c r="I88">
        <f ca="1">IF(OR(AND($E88&gt;INDEX($N$5:$N$23, I$28,0),$E88&lt;=INDEX($O$5:$O$23,I$28,0)),AND($D88&gt;=INDEX($N$5:$N$23, I$28,0),$D88&lt;INDEX($O$5:$O$23,I$28,0))),MIN(INDEX($O$5:$O$23,I$28,0)-$D88,$E88-$D88)-SUM($F88:H88),0)</f>
        <v>0</v>
      </c>
      <c r="J88">
        <f ca="1">IF(OR(AND($E88&gt;INDEX($N$5:$N$23, J$28,0),$E88&lt;=INDEX($O$5:$O$23,J$28,0)),AND($D88&gt;=INDEX($N$5:$N$23, J$28,0),$D88&lt;INDEX($O$5:$O$23,J$28,0))),MIN(INDEX($O$5:$O$23,J$28,0)-$D88,$E88-$D88)-SUM($F88:I88),0)</f>
        <v>0</v>
      </c>
      <c r="K88">
        <f ca="1">IF(OR(AND($E88&gt;INDEX($N$5:$N$23, K$28,0),$E88&lt;=INDEX($O$5:$O$23,K$28,0)),AND($D88&gt;=INDEX($N$5:$N$23, K$28,0),$D88&lt;INDEX($O$5:$O$23,K$28,0))),MIN(INDEX($O$5:$O$23,K$28,0)-$D88,$E88-$D88)-SUM($F88:J88),0)</f>
        <v>0</v>
      </c>
      <c r="L88">
        <f ca="1">IF(OR(AND($E88&gt;INDEX($N$5:$N$23, L$28,0),$E88&lt;=INDEX($O$5:$O$23,L$28,0)),AND($D88&gt;=INDEX($N$5:$N$23, L$28,0),$D88&lt;INDEX($O$5:$O$23,L$28,0))),MIN(INDEX($O$5:$O$23,L$28,0)-$D88,$E88-$D88)-SUM($F88:K88),0)</f>
        <v>2</v>
      </c>
      <c r="M88">
        <f ca="1">IF(OR(AND($E88&gt;INDEX($N$5:$N$23, M$28,0),$E88&lt;=INDEX($O$5:$O$23,M$28,0)),AND($D88&gt;=INDEX($N$5:$N$23, M$28,0),$D88&lt;INDEX($O$5:$O$23,M$28,0))),MIN(INDEX($O$5:$O$23,M$28,0)-$D88,$E88-$D88)-SUM($F88:L88),0)</f>
        <v>0</v>
      </c>
      <c r="N88">
        <f ca="1">IF(OR(AND($E88&gt;INDEX($N$5:$N$23, N$28,0),$E88&lt;=INDEX($O$5:$O$23,N$28,0)),AND($D88&gt;=INDEX($N$5:$N$23, N$28,0),$D88&lt;INDEX($O$5:$O$23,N$28,0))),MIN(INDEX($O$5:$O$23,N$28,0)-$D88,$E88-$D88)-SUM($F88:M88),0)</f>
        <v>0</v>
      </c>
      <c r="O88">
        <f ca="1">IF(OR(AND($E88&gt;INDEX($N$5:$N$23, O$28,0),$E88&lt;=INDEX($O$5:$O$23,O$28,0)),AND($D88&gt;=INDEX($N$5:$N$23, O$28,0),$D88&lt;INDEX($O$5:$O$23,O$28,0))),MIN(INDEX($O$5:$O$23,O$28,0)-$D88,$E88-$D88)-SUM($F88:N88),0)</f>
        <v>0</v>
      </c>
      <c r="P88">
        <f ca="1">IF(OR(AND($E88&gt;INDEX($N$5:$N$23, P$28,0),$E88&lt;=INDEX($O$5:$O$23,P$28,0)),AND($D88&gt;=INDEX($N$5:$N$23, P$28,0),$D88&lt;INDEX($O$5:$O$23,P$28,0))),MIN(INDEX($O$5:$O$23,P$28,0)-$D88,$E88-$D88)-SUM($F88:O88),0)</f>
        <v>0</v>
      </c>
      <c r="Q88">
        <f ca="1">IF(OR(AND($E88&gt;INDEX($N$5:$N$23, Q$28,0),$E88&lt;=INDEX($O$5:$O$23,Q$28,0)),AND($D88&gt;=INDEX($N$5:$N$23, Q$28,0),$D88&lt;INDEX($O$5:$O$23,Q$28,0))),MIN(INDEX($O$5:$O$23,Q$28,0)-$D88,$E88-$D88)-SUM($F88:P88),0)</f>
        <v>0</v>
      </c>
      <c r="R88">
        <f ca="1">IF(OR(AND($E88&gt;INDEX($N$5:$N$23, R$28,0),$E88&lt;=INDEX($O$5:$O$23,R$28,0)),AND($D88&gt;=INDEX($N$5:$N$23, R$28,0),$D88&lt;INDEX($O$5:$O$23,R$28,0))),MIN(INDEX($O$5:$O$23,R$28,0)-$D88,$E88-$D88)-SUM($F88:Q88),0)</f>
        <v>0</v>
      </c>
      <c r="S88">
        <f ca="1">IF(OR(AND($E88&gt;INDEX($N$5:$N$23, S$28,0),$E88&lt;=INDEX($O$5:$O$23,S$28,0)),AND($D88&gt;=INDEX($N$5:$N$23, S$28,0),$D88&lt;INDEX($O$5:$O$23,S$28,0))),MIN(INDEX($O$5:$O$23,S$28,0)-$D88,$E88-$D88)-SUM($F88:R88),0)</f>
        <v>0</v>
      </c>
      <c r="T88">
        <f ca="1">IF(OR(AND($E88&gt;INDEX($N$5:$N$23, T$28,0),$E88&lt;=INDEX($O$5:$O$23,T$28,0)),AND($D88&gt;=INDEX($N$5:$N$23, T$28,0),$D88&lt;INDEX($O$5:$O$23,T$28,0))),MIN(INDEX($O$5:$O$23,T$28,0)-$D88,$E88-$D88)-SUM($F88:S88),0)</f>
        <v>0</v>
      </c>
      <c r="U88">
        <f ca="1">IF(OR(AND($E88&gt;INDEX($N$5:$N$23, U$28,0),$E88&lt;=INDEX($O$5:$O$23,U$28,0)),AND($D88&gt;=INDEX($N$5:$N$23, U$28,0),$D88&lt;INDEX($O$5:$O$23,U$28,0))),MIN(INDEX($O$5:$O$23,U$28,0)-$D88,$E88-$D88)-SUM($F88:T88),0)</f>
        <v>0</v>
      </c>
      <c r="V88">
        <f ca="1">IF(OR(AND($E88&gt;INDEX($N$5:$N$23, V$28,0),$E88&lt;=INDEX($O$5:$O$23,V$28,0)),AND($D88&gt;=INDEX($N$5:$N$23, V$28,0),$D88&lt;INDEX($O$5:$O$23,V$28,0))),MIN(INDEX($O$5:$O$23,V$28,0)-$D88,$E88-$D88)-SUM($F88:U88),0)</f>
        <v>0</v>
      </c>
      <c r="W88">
        <f ca="1">IF(OR(AND($E88&gt;INDEX($N$5:$N$23, W$28,0),$E88&lt;=INDEX($O$5:$O$23,W$28,0)),AND($D88&gt;=INDEX($N$5:$N$23, W$28,0),$D88&lt;INDEX($O$5:$O$23,W$28,0))),MIN(INDEX($O$5:$O$23,W$28,0)-$D88,$E88-$D88)-SUM($F88:V88),0)</f>
        <v>0</v>
      </c>
      <c r="X88">
        <f ca="1">IF(OR(AND($E88&gt;INDEX($N$5:$N$23, X$28,0),$E88&lt;=INDEX($O$5:$O$23,X$28,0)),AND($D88&gt;=INDEX($N$5:$N$23, X$28,0),$D88&lt;INDEX($O$5:$O$23,X$28,0))),MIN(INDEX($O$5:$O$23,X$28,0)-$D88,$E88-$D88)-SUM($F88:W88),0)</f>
        <v>0</v>
      </c>
    </row>
    <row r="89" spans="2:24">
      <c r="B89" s="6">
        <f t="shared" ca="1" si="7"/>
        <v>42395</v>
      </c>
      <c r="C89">
        <f ca="1">IF(OR(B89='EXAM INPUTS'!$B$6,B89='EXAM INPUTS'!$E$6,B89='EXAM INPUTS'!$H$6), 0, IFERROR(VLOOKUP(B89,'GENERAL INPUTS'!$A$26:$B$39, 2, FALSE), IF(B89&lt;'GENERAL INPUTS'!B66, VLOOKUP(VLOOKUP(WEEKDAY(B89),$AA$2:$AB$8, 2, FALSE),'GENERAL INPUTS'!$A$16:$B$22, 2, FALSE), VLOOKUP(VLOOKUP(WEEKDAY(B89),$AA$2:$AB$8, 2, FALSE),'GENERAL INPUTS'!$D$16:$E$22, 2, FALSE))))</f>
        <v>1</v>
      </c>
      <c r="D89">
        <f t="shared" ca="1" si="8"/>
        <v>111</v>
      </c>
      <c r="E89">
        <f t="shared" ca="1" si="9"/>
        <v>112</v>
      </c>
      <c r="F89">
        <f t="shared" ca="1" si="6"/>
        <v>0</v>
      </c>
      <c r="G89">
        <f ca="1">IF(OR(AND($E89&gt;INDEX($N$5:$N$23, G$28,0),$E89&lt;=INDEX($O$5:$O$23,G$28,0)),AND($D89&gt;=INDEX($N$5:$N$23, G$28,0),$D89&lt;INDEX($O$5:$O$23,G$28,0))),MIN(INDEX($O$5:$O$23,G$28,0)-$D89,$E89-$D89)-SUM($F89:F89),0)</f>
        <v>0</v>
      </c>
      <c r="H89">
        <f ca="1">IF(OR(AND($E89&gt;INDEX($N$5:$N$23, H$28,0),$E89&lt;=INDEX($O$5:$O$23,H$28,0)),AND($D89&gt;=INDEX($N$5:$N$23, H$28,0),$D89&lt;INDEX($O$5:$O$23,H$28,0))),MIN(INDEX($O$5:$O$23,H$28,0)-$D89,$E89-$D89)-SUM($F89:G89),0)</f>
        <v>0</v>
      </c>
      <c r="I89">
        <f ca="1">IF(OR(AND($E89&gt;INDEX($N$5:$N$23, I$28,0),$E89&lt;=INDEX($O$5:$O$23,I$28,0)),AND($D89&gt;=INDEX($N$5:$N$23, I$28,0),$D89&lt;INDEX($O$5:$O$23,I$28,0))),MIN(INDEX($O$5:$O$23,I$28,0)-$D89,$E89-$D89)-SUM($F89:H89),0)</f>
        <v>0</v>
      </c>
      <c r="J89">
        <f ca="1">IF(OR(AND($E89&gt;INDEX($N$5:$N$23, J$28,0),$E89&lt;=INDEX($O$5:$O$23,J$28,0)),AND($D89&gt;=INDEX($N$5:$N$23, J$28,0),$D89&lt;INDEX($O$5:$O$23,J$28,0))),MIN(INDEX($O$5:$O$23,J$28,0)-$D89,$E89-$D89)-SUM($F89:I89),0)</f>
        <v>0</v>
      </c>
      <c r="K89">
        <f ca="1">IF(OR(AND($E89&gt;INDEX($N$5:$N$23, K$28,0),$E89&lt;=INDEX($O$5:$O$23,K$28,0)),AND($D89&gt;=INDEX($N$5:$N$23, K$28,0),$D89&lt;INDEX($O$5:$O$23,K$28,0))),MIN(INDEX($O$5:$O$23,K$28,0)-$D89,$E89-$D89)-SUM($F89:J89),0)</f>
        <v>0</v>
      </c>
      <c r="L89">
        <f ca="1">IF(OR(AND($E89&gt;INDEX($N$5:$N$23, L$28,0),$E89&lt;=INDEX($O$5:$O$23,L$28,0)),AND($D89&gt;=INDEX($N$5:$N$23, L$28,0),$D89&lt;INDEX($O$5:$O$23,L$28,0))),MIN(INDEX($O$5:$O$23,L$28,0)-$D89,$E89-$D89)-SUM($F89:K89),0)</f>
        <v>1</v>
      </c>
      <c r="M89">
        <f ca="1">IF(OR(AND($E89&gt;INDEX($N$5:$N$23, M$28,0),$E89&lt;=INDEX($O$5:$O$23,M$28,0)),AND($D89&gt;=INDEX($N$5:$N$23, M$28,0),$D89&lt;INDEX($O$5:$O$23,M$28,0))),MIN(INDEX($O$5:$O$23,M$28,0)-$D89,$E89-$D89)-SUM($F89:L89),0)</f>
        <v>0</v>
      </c>
      <c r="N89">
        <f ca="1">IF(OR(AND($E89&gt;INDEX($N$5:$N$23, N$28,0),$E89&lt;=INDEX($O$5:$O$23,N$28,0)),AND($D89&gt;=INDEX($N$5:$N$23, N$28,0),$D89&lt;INDEX($O$5:$O$23,N$28,0))),MIN(INDEX($O$5:$O$23,N$28,0)-$D89,$E89-$D89)-SUM($F89:M89),0)</f>
        <v>0</v>
      </c>
      <c r="O89">
        <f ca="1">IF(OR(AND($E89&gt;INDEX($N$5:$N$23, O$28,0),$E89&lt;=INDEX($O$5:$O$23,O$28,0)),AND($D89&gt;=INDEX($N$5:$N$23, O$28,0),$D89&lt;INDEX($O$5:$O$23,O$28,0))),MIN(INDEX($O$5:$O$23,O$28,0)-$D89,$E89-$D89)-SUM($F89:N89),0)</f>
        <v>0</v>
      </c>
      <c r="P89">
        <f ca="1">IF(OR(AND($E89&gt;INDEX($N$5:$N$23, P$28,0),$E89&lt;=INDEX($O$5:$O$23,P$28,0)),AND($D89&gt;=INDEX($N$5:$N$23, P$28,0),$D89&lt;INDEX($O$5:$O$23,P$28,0))),MIN(INDEX($O$5:$O$23,P$28,0)-$D89,$E89-$D89)-SUM($F89:O89),0)</f>
        <v>0</v>
      </c>
      <c r="Q89">
        <f ca="1">IF(OR(AND($E89&gt;INDEX($N$5:$N$23, Q$28,0),$E89&lt;=INDEX($O$5:$O$23,Q$28,0)),AND($D89&gt;=INDEX($N$5:$N$23, Q$28,0),$D89&lt;INDEX($O$5:$O$23,Q$28,0))),MIN(INDEX($O$5:$O$23,Q$28,0)-$D89,$E89-$D89)-SUM($F89:P89),0)</f>
        <v>0</v>
      </c>
      <c r="R89">
        <f ca="1">IF(OR(AND($E89&gt;INDEX($N$5:$N$23, R$28,0),$E89&lt;=INDEX($O$5:$O$23,R$28,0)),AND($D89&gt;=INDEX($N$5:$N$23, R$28,0),$D89&lt;INDEX($O$5:$O$23,R$28,0))),MIN(INDEX($O$5:$O$23,R$28,0)-$D89,$E89-$D89)-SUM($F89:Q89),0)</f>
        <v>0</v>
      </c>
      <c r="S89">
        <f ca="1">IF(OR(AND($E89&gt;INDEX($N$5:$N$23, S$28,0),$E89&lt;=INDEX($O$5:$O$23,S$28,0)),AND($D89&gt;=INDEX($N$5:$N$23, S$28,0),$D89&lt;INDEX($O$5:$O$23,S$28,0))),MIN(INDEX($O$5:$O$23,S$28,0)-$D89,$E89-$D89)-SUM($F89:R89),0)</f>
        <v>0</v>
      </c>
      <c r="T89">
        <f ca="1">IF(OR(AND($E89&gt;INDEX($N$5:$N$23, T$28,0),$E89&lt;=INDEX($O$5:$O$23,T$28,0)),AND($D89&gt;=INDEX($N$5:$N$23, T$28,0),$D89&lt;INDEX($O$5:$O$23,T$28,0))),MIN(INDEX($O$5:$O$23,T$28,0)-$D89,$E89-$D89)-SUM($F89:S89),0)</f>
        <v>0</v>
      </c>
      <c r="U89">
        <f ca="1">IF(OR(AND($E89&gt;INDEX($N$5:$N$23, U$28,0),$E89&lt;=INDEX($O$5:$O$23,U$28,0)),AND($D89&gt;=INDEX($N$5:$N$23, U$28,0),$D89&lt;INDEX($O$5:$O$23,U$28,0))),MIN(INDEX($O$5:$O$23,U$28,0)-$D89,$E89-$D89)-SUM($F89:T89),0)</f>
        <v>0</v>
      </c>
      <c r="V89">
        <f ca="1">IF(OR(AND($E89&gt;INDEX($N$5:$N$23, V$28,0),$E89&lt;=INDEX($O$5:$O$23,V$28,0)),AND($D89&gt;=INDEX($N$5:$N$23, V$28,0),$D89&lt;INDEX($O$5:$O$23,V$28,0))),MIN(INDEX($O$5:$O$23,V$28,0)-$D89,$E89-$D89)-SUM($F89:U89),0)</f>
        <v>0</v>
      </c>
      <c r="W89">
        <f ca="1">IF(OR(AND($E89&gt;INDEX($N$5:$N$23, W$28,0),$E89&lt;=INDEX($O$5:$O$23,W$28,0)),AND($D89&gt;=INDEX($N$5:$N$23, W$28,0),$D89&lt;INDEX($O$5:$O$23,W$28,0))),MIN(INDEX($O$5:$O$23,W$28,0)-$D89,$E89-$D89)-SUM($F89:V89),0)</f>
        <v>0</v>
      </c>
      <c r="X89">
        <f ca="1">IF(OR(AND($E89&gt;INDEX($N$5:$N$23, X$28,0),$E89&lt;=INDEX($O$5:$O$23,X$28,0)),AND($D89&gt;=INDEX($N$5:$N$23, X$28,0),$D89&lt;INDEX($O$5:$O$23,X$28,0))),MIN(INDEX($O$5:$O$23,X$28,0)-$D89,$E89-$D89)-SUM($F89:W89),0)</f>
        <v>0</v>
      </c>
    </row>
    <row r="90" spans="2:24">
      <c r="B90" s="6">
        <f t="shared" ca="1" si="7"/>
        <v>42396</v>
      </c>
      <c r="C90">
        <f ca="1">IF(OR(B90='EXAM INPUTS'!$B$6,B90='EXAM INPUTS'!$E$6,B90='EXAM INPUTS'!$H$6), 0, IFERROR(VLOOKUP(B90,'GENERAL INPUTS'!$A$26:$B$39, 2, FALSE), IF(B90&lt;'GENERAL INPUTS'!B67, VLOOKUP(VLOOKUP(WEEKDAY(B90),$AA$2:$AB$8, 2, FALSE),'GENERAL INPUTS'!$A$16:$B$22, 2, FALSE), VLOOKUP(VLOOKUP(WEEKDAY(B90),$AA$2:$AB$8, 2, FALSE),'GENERAL INPUTS'!$D$16:$E$22, 2, FALSE))))</f>
        <v>2</v>
      </c>
      <c r="D90">
        <f t="shared" ca="1" si="8"/>
        <v>112</v>
      </c>
      <c r="E90">
        <f t="shared" ca="1" si="9"/>
        <v>114</v>
      </c>
      <c r="F90">
        <f t="shared" ca="1" si="6"/>
        <v>0</v>
      </c>
      <c r="G90">
        <f ca="1">IF(OR(AND($E90&gt;INDEX($N$5:$N$23, G$28,0),$E90&lt;=INDEX($O$5:$O$23,G$28,0)),AND($D90&gt;=INDEX($N$5:$N$23, G$28,0),$D90&lt;INDEX($O$5:$O$23,G$28,0))),MIN(INDEX($O$5:$O$23,G$28,0)-$D90,$E90-$D90)-SUM($F90:F90),0)</f>
        <v>0</v>
      </c>
      <c r="H90">
        <f ca="1">IF(OR(AND($E90&gt;INDEX($N$5:$N$23, H$28,0),$E90&lt;=INDEX($O$5:$O$23,H$28,0)),AND($D90&gt;=INDEX($N$5:$N$23, H$28,0),$D90&lt;INDEX($O$5:$O$23,H$28,0))),MIN(INDEX($O$5:$O$23,H$28,0)-$D90,$E90-$D90)-SUM($F90:G90),0)</f>
        <v>0</v>
      </c>
      <c r="I90">
        <f ca="1">IF(OR(AND($E90&gt;INDEX($N$5:$N$23, I$28,0),$E90&lt;=INDEX($O$5:$O$23,I$28,0)),AND($D90&gt;=INDEX($N$5:$N$23, I$28,0),$D90&lt;INDEX($O$5:$O$23,I$28,0))),MIN(INDEX($O$5:$O$23,I$28,0)-$D90,$E90-$D90)-SUM($F90:H90),0)</f>
        <v>0</v>
      </c>
      <c r="J90">
        <f ca="1">IF(OR(AND($E90&gt;INDEX($N$5:$N$23, J$28,0),$E90&lt;=INDEX($O$5:$O$23,J$28,0)),AND($D90&gt;=INDEX($N$5:$N$23, J$28,0),$D90&lt;INDEX($O$5:$O$23,J$28,0))),MIN(INDEX($O$5:$O$23,J$28,0)-$D90,$E90-$D90)-SUM($F90:I90),0)</f>
        <v>0</v>
      </c>
      <c r="K90">
        <f ca="1">IF(OR(AND($E90&gt;INDEX($N$5:$N$23, K$28,0),$E90&lt;=INDEX($O$5:$O$23,K$28,0)),AND($D90&gt;=INDEX($N$5:$N$23, K$28,0),$D90&lt;INDEX($O$5:$O$23,K$28,0))),MIN(INDEX($O$5:$O$23,K$28,0)-$D90,$E90-$D90)-SUM($F90:J90),0)</f>
        <v>0</v>
      </c>
      <c r="L90">
        <f ca="1">IF(OR(AND($E90&gt;INDEX($N$5:$N$23, L$28,0),$E90&lt;=INDEX($O$5:$O$23,L$28,0)),AND($D90&gt;=INDEX($N$5:$N$23, L$28,0),$D90&lt;INDEX($O$5:$O$23,L$28,0))),MIN(INDEX($O$5:$O$23,L$28,0)-$D90,$E90-$D90)-SUM($F90:K90),0)</f>
        <v>2</v>
      </c>
      <c r="M90">
        <f ca="1">IF(OR(AND($E90&gt;INDEX($N$5:$N$23, M$28,0),$E90&lt;=INDEX($O$5:$O$23,M$28,0)),AND($D90&gt;=INDEX($N$5:$N$23, M$28,0),$D90&lt;INDEX($O$5:$O$23,M$28,0))),MIN(INDEX($O$5:$O$23,M$28,0)-$D90,$E90-$D90)-SUM($F90:L90),0)</f>
        <v>0</v>
      </c>
      <c r="N90">
        <f ca="1">IF(OR(AND($E90&gt;INDEX($N$5:$N$23, N$28,0),$E90&lt;=INDEX($O$5:$O$23,N$28,0)),AND($D90&gt;=INDEX($N$5:$N$23, N$28,0),$D90&lt;INDEX($O$5:$O$23,N$28,0))),MIN(INDEX($O$5:$O$23,N$28,0)-$D90,$E90-$D90)-SUM($F90:M90),0)</f>
        <v>0</v>
      </c>
      <c r="O90">
        <f ca="1">IF(OR(AND($E90&gt;INDEX($N$5:$N$23, O$28,0),$E90&lt;=INDEX($O$5:$O$23,O$28,0)),AND($D90&gt;=INDEX($N$5:$N$23, O$28,0),$D90&lt;INDEX($O$5:$O$23,O$28,0))),MIN(INDEX($O$5:$O$23,O$28,0)-$D90,$E90-$D90)-SUM($F90:N90),0)</f>
        <v>0</v>
      </c>
      <c r="P90">
        <f ca="1">IF(OR(AND($E90&gt;INDEX($N$5:$N$23, P$28,0),$E90&lt;=INDEX($O$5:$O$23,P$28,0)),AND($D90&gt;=INDEX($N$5:$N$23, P$28,0),$D90&lt;INDEX($O$5:$O$23,P$28,0))),MIN(INDEX($O$5:$O$23,P$28,0)-$D90,$E90-$D90)-SUM($F90:O90),0)</f>
        <v>0</v>
      </c>
      <c r="Q90">
        <f ca="1">IF(OR(AND($E90&gt;INDEX($N$5:$N$23, Q$28,0),$E90&lt;=INDEX($O$5:$O$23,Q$28,0)),AND($D90&gt;=INDEX($N$5:$N$23, Q$28,0),$D90&lt;INDEX($O$5:$O$23,Q$28,0))),MIN(INDEX($O$5:$O$23,Q$28,0)-$D90,$E90-$D90)-SUM($F90:P90),0)</f>
        <v>0</v>
      </c>
      <c r="R90">
        <f ca="1">IF(OR(AND($E90&gt;INDEX($N$5:$N$23, R$28,0),$E90&lt;=INDEX($O$5:$O$23,R$28,0)),AND($D90&gt;=INDEX($N$5:$N$23, R$28,0),$D90&lt;INDEX($O$5:$O$23,R$28,0))),MIN(INDEX($O$5:$O$23,R$28,0)-$D90,$E90-$D90)-SUM($F90:Q90),0)</f>
        <v>0</v>
      </c>
      <c r="S90">
        <f ca="1">IF(OR(AND($E90&gt;INDEX($N$5:$N$23, S$28,0),$E90&lt;=INDEX($O$5:$O$23,S$28,0)),AND($D90&gt;=INDEX($N$5:$N$23, S$28,0),$D90&lt;INDEX($O$5:$O$23,S$28,0))),MIN(INDEX($O$5:$O$23,S$28,0)-$D90,$E90-$D90)-SUM($F90:R90),0)</f>
        <v>0</v>
      </c>
      <c r="T90">
        <f ca="1">IF(OR(AND($E90&gt;INDEX($N$5:$N$23, T$28,0),$E90&lt;=INDEX($O$5:$O$23,T$28,0)),AND($D90&gt;=INDEX($N$5:$N$23, T$28,0),$D90&lt;INDEX($O$5:$O$23,T$28,0))),MIN(INDEX($O$5:$O$23,T$28,0)-$D90,$E90-$D90)-SUM($F90:S90),0)</f>
        <v>0</v>
      </c>
      <c r="U90">
        <f ca="1">IF(OR(AND($E90&gt;INDEX($N$5:$N$23, U$28,0),$E90&lt;=INDEX($O$5:$O$23,U$28,0)),AND($D90&gt;=INDEX($N$5:$N$23, U$28,0),$D90&lt;INDEX($O$5:$O$23,U$28,0))),MIN(INDEX($O$5:$O$23,U$28,0)-$D90,$E90-$D90)-SUM($F90:T90),0)</f>
        <v>0</v>
      </c>
      <c r="V90">
        <f ca="1">IF(OR(AND($E90&gt;INDEX($N$5:$N$23, V$28,0),$E90&lt;=INDEX($O$5:$O$23,V$28,0)),AND($D90&gt;=INDEX($N$5:$N$23, V$28,0),$D90&lt;INDEX($O$5:$O$23,V$28,0))),MIN(INDEX($O$5:$O$23,V$28,0)-$D90,$E90-$D90)-SUM($F90:U90),0)</f>
        <v>0</v>
      </c>
      <c r="W90">
        <f ca="1">IF(OR(AND($E90&gt;INDEX($N$5:$N$23, W$28,0),$E90&lt;=INDEX($O$5:$O$23,W$28,0)),AND($D90&gt;=INDEX($N$5:$N$23, W$28,0),$D90&lt;INDEX($O$5:$O$23,W$28,0))),MIN(INDEX($O$5:$O$23,W$28,0)-$D90,$E90-$D90)-SUM($F90:V90),0)</f>
        <v>0</v>
      </c>
      <c r="X90">
        <f ca="1">IF(OR(AND($E90&gt;INDEX($N$5:$N$23, X$28,0),$E90&lt;=INDEX($O$5:$O$23,X$28,0)),AND($D90&gt;=INDEX($N$5:$N$23, X$28,0),$D90&lt;INDEX($O$5:$O$23,X$28,0))),MIN(INDEX($O$5:$O$23,X$28,0)-$D90,$E90-$D90)-SUM($F90:W90),0)</f>
        <v>0</v>
      </c>
    </row>
    <row r="91" spans="2:24">
      <c r="B91" s="6">
        <f t="shared" ca="1" si="7"/>
        <v>42397</v>
      </c>
      <c r="C91">
        <f ca="1">IF(OR(B91='EXAM INPUTS'!$B$6,B91='EXAM INPUTS'!$E$6,B91='EXAM INPUTS'!$H$6), 0, IFERROR(VLOOKUP(B91,'GENERAL INPUTS'!$A$26:$B$39, 2, FALSE), IF(B91&lt;'GENERAL INPUTS'!B68, VLOOKUP(VLOOKUP(WEEKDAY(B91),$AA$2:$AB$8, 2, FALSE),'GENERAL INPUTS'!$A$16:$B$22, 2, FALSE), VLOOKUP(VLOOKUP(WEEKDAY(B91),$AA$2:$AB$8, 2, FALSE),'GENERAL INPUTS'!$D$16:$E$22, 2, FALSE))))</f>
        <v>0</v>
      </c>
      <c r="D91">
        <f t="shared" ca="1" si="8"/>
        <v>114</v>
      </c>
      <c r="E91">
        <f t="shared" ca="1" si="9"/>
        <v>114</v>
      </c>
      <c r="F91">
        <f t="shared" ca="1" si="6"/>
        <v>0</v>
      </c>
      <c r="G91">
        <f ca="1">IF(OR(AND($E91&gt;INDEX($N$5:$N$23, G$28,0),$E91&lt;=INDEX($O$5:$O$23,G$28,0)),AND($D91&gt;=INDEX($N$5:$N$23, G$28,0),$D91&lt;INDEX($O$5:$O$23,G$28,0))),MIN(INDEX($O$5:$O$23,G$28,0)-$D91,$E91-$D91)-SUM($F91:F91),0)</f>
        <v>0</v>
      </c>
      <c r="H91">
        <f ca="1">IF(OR(AND($E91&gt;INDEX($N$5:$N$23, H$28,0),$E91&lt;=INDEX($O$5:$O$23,H$28,0)),AND($D91&gt;=INDEX($N$5:$N$23, H$28,0),$D91&lt;INDEX($O$5:$O$23,H$28,0))),MIN(INDEX($O$5:$O$23,H$28,0)-$D91,$E91-$D91)-SUM($F91:G91),0)</f>
        <v>0</v>
      </c>
      <c r="I91">
        <f ca="1">IF(OR(AND($E91&gt;INDEX($N$5:$N$23, I$28,0),$E91&lt;=INDEX($O$5:$O$23,I$28,0)),AND($D91&gt;=INDEX($N$5:$N$23, I$28,0),$D91&lt;INDEX($O$5:$O$23,I$28,0))),MIN(INDEX($O$5:$O$23,I$28,0)-$D91,$E91-$D91)-SUM($F91:H91),0)</f>
        <v>0</v>
      </c>
      <c r="J91">
        <f ca="1">IF(OR(AND($E91&gt;INDEX($N$5:$N$23, J$28,0),$E91&lt;=INDEX($O$5:$O$23,J$28,0)),AND($D91&gt;=INDEX($N$5:$N$23, J$28,0),$D91&lt;INDEX($O$5:$O$23,J$28,0))),MIN(INDEX($O$5:$O$23,J$28,0)-$D91,$E91-$D91)-SUM($F91:I91),0)</f>
        <v>0</v>
      </c>
      <c r="K91">
        <f ca="1">IF(OR(AND($E91&gt;INDEX($N$5:$N$23, K$28,0),$E91&lt;=INDEX($O$5:$O$23,K$28,0)),AND($D91&gt;=INDEX($N$5:$N$23, K$28,0),$D91&lt;INDEX($O$5:$O$23,K$28,0))),MIN(INDEX($O$5:$O$23,K$28,0)-$D91,$E91-$D91)-SUM($F91:J91),0)</f>
        <v>0</v>
      </c>
      <c r="L91">
        <f ca="1">IF(OR(AND($E91&gt;INDEX($N$5:$N$23, L$28,0),$E91&lt;=INDEX($O$5:$O$23,L$28,0)),AND($D91&gt;=INDEX($N$5:$N$23, L$28,0),$D91&lt;INDEX($O$5:$O$23,L$28,0))),MIN(INDEX($O$5:$O$23,L$28,0)-$D91,$E91-$D91)-SUM($F91:K91),0)</f>
        <v>0</v>
      </c>
      <c r="M91">
        <f ca="1">IF(OR(AND($E91&gt;INDEX($N$5:$N$23, M$28,0),$E91&lt;=INDEX($O$5:$O$23,M$28,0)),AND($D91&gt;=INDEX($N$5:$N$23, M$28,0),$D91&lt;INDEX($O$5:$O$23,M$28,0))),MIN(INDEX($O$5:$O$23,M$28,0)-$D91,$E91-$D91)-SUM($F91:L91),0)</f>
        <v>0</v>
      </c>
      <c r="N91">
        <f ca="1">IF(OR(AND($E91&gt;INDEX($N$5:$N$23, N$28,0),$E91&lt;=INDEX($O$5:$O$23,N$28,0)),AND($D91&gt;=INDEX($N$5:$N$23, N$28,0),$D91&lt;INDEX($O$5:$O$23,N$28,0))),MIN(INDEX($O$5:$O$23,N$28,0)-$D91,$E91-$D91)-SUM($F91:M91),0)</f>
        <v>0</v>
      </c>
      <c r="O91">
        <f ca="1">IF(OR(AND($E91&gt;INDEX($N$5:$N$23, O$28,0),$E91&lt;=INDEX($O$5:$O$23,O$28,0)),AND($D91&gt;=INDEX($N$5:$N$23, O$28,0),$D91&lt;INDEX($O$5:$O$23,O$28,0))),MIN(INDEX($O$5:$O$23,O$28,0)-$D91,$E91-$D91)-SUM($F91:N91),0)</f>
        <v>0</v>
      </c>
      <c r="P91">
        <f ca="1">IF(OR(AND($E91&gt;INDEX($N$5:$N$23, P$28,0),$E91&lt;=INDEX($O$5:$O$23,P$28,0)),AND($D91&gt;=INDEX($N$5:$N$23, P$28,0),$D91&lt;INDEX($O$5:$O$23,P$28,0))),MIN(INDEX($O$5:$O$23,P$28,0)-$D91,$E91-$D91)-SUM($F91:O91),0)</f>
        <v>0</v>
      </c>
      <c r="Q91">
        <f ca="1">IF(OR(AND($E91&gt;INDEX($N$5:$N$23, Q$28,0),$E91&lt;=INDEX($O$5:$O$23,Q$28,0)),AND($D91&gt;=INDEX($N$5:$N$23, Q$28,0),$D91&lt;INDEX($O$5:$O$23,Q$28,0))),MIN(INDEX($O$5:$O$23,Q$28,0)-$D91,$E91-$D91)-SUM($F91:P91),0)</f>
        <v>0</v>
      </c>
      <c r="R91">
        <f ca="1">IF(OR(AND($E91&gt;INDEX($N$5:$N$23, R$28,0),$E91&lt;=INDEX($O$5:$O$23,R$28,0)),AND($D91&gt;=INDEX($N$5:$N$23, R$28,0),$D91&lt;INDEX($O$5:$O$23,R$28,0))),MIN(INDEX($O$5:$O$23,R$28,0)-$D91,$E91-$D91)-SUM($F91:Q91),0)</f>
        <v>0</v>
      </c>
      <c r="S91">
        <f ca="1">IF(OR(AND($E91&gt;INDEX($N$5:$N$23, S$28,0),$E91&lt;=INDEX($O$5:$O$23,S$28,0)),AND($D91&gt;=INDEX($N$5:$N$23, S$28,0),$D91&lt;INDEX($O$5:$O$23,S$28,0))),MIN(INDEX($O$5:$O$23,S$28,0)-$D91,$E91-$D91)-SUM($F91:R91),0)</f>
        <v>0</v>
      </c>
      <c r="T91">
        <f ca="1">IF(OR(AND($E91&gt;INDEX($N$5:$N$23, T$28,0),$E91&lt;=INDEX($O$5:$O$23,T$28,0)),AND($D91&gt;=INDEX($N$5:$N$23, T$28,0),$D91&lt;INDEX($O$5:$O$23,T$28,0))),MIN(INDEX($O$5:$O$23,T$28,0)-$D91,$E91-$D91)-SUM($F91:S91),0)</f>
        <v>0</v>
      </c>
      <c r="U91">
        <f ca="1">IF(OR(AND($E91&gt;INDEX($N$5:$N$23, U$28,0),$E91&lt;=INDEX($O$5:$O$23,U$28,0)),AND($D91&gt;=INDEX($N$5:$N$23, U$28,0),$D91&lt;INDEX($O$5:$O$23,U$28,0))),MIN(INDEX($O$5:$O$23,U$28,0)-$D91,$E91-$D91)-SUM($F91:T91),0)</f>
        <v>0</v>
      </c>
      <c r="V91">
        <f ca="1">IF(OR(AND($E91&gt;INDEX($N$5:$N$23, V$28,0),$E91&lt;=INDEX($O$5:$O$23,V$28,0)),AND($D91&gt;=INDEX($N$5:$N$23, V$28,0),$D91&lt;INDEX($O$5:$O$23,V$28,0))),MIN(INDEX($O$5:$O$23,V$28,0)-$D91,$E91-$D91)-SUM($F91:U91),0)</f>
        <v>0</v>
      </c>
      <c r="W91">
        <f ca="1">IF(OR(AND($E91&gt;INDEX($N$5:$N$23, W$28,0),$E91&lt;=INDEX($O$5:$O$23,W$28,0)),AND($D91&gt;=INDEX($N$5:$N$23, W$28,0),$D91&lt;INDEX($O$5:$O$23,W$28,0))),MIN(INDEX($O$5:$O$23,W$28,0)-$D91,$E91-$D91)-SUM($F91:V91),0)</f>
        <v>0</v>
      </c>
      <c r="X91">
        <f ca="1">IF(OR(AND($E91&gt;INDEX($N$5:$N$23, X$28,0),$E91&lt;=INDEX($O$5:$O$23,X$28,0)),AND($D91&gt;=INDEX($N$5:$N$23, X$28,0),$D91&lt;INDEX($O$5:$O$23,X$28,0))),MIN(INDEX($O$5:$O$23,X$28,0)-$D91,$E91-$D91)-SUM($F91:W91),0)</f>
        <v>0</v>
      </c>
    </row>
    <row r="92" spans="2:24">
      <c r="B92" s="6">
        <f t="shared" ca="1" si="7"/>
        <v>42398</v>
      </c>
      <c r="C92">
        <f ca="1">IF(OR(B92='EXAM INPUTS'!$B$6,B92='EXAM INPUTS'!$E$6,B92='EXAM INPUTS'!$H$6), 0, IFERROR(VLOOKUP(B92,'GENERAL INPUTS'!$A$26:$B$39, 2, FALSE), IF(B92&lt;'GENERAL INPUTS'!B69, VLOOKUP(VLOOKUP(WEEKDAY(B92),$AA$2:$AB$8, 2, FALSE),'GENERAL INPUTS'!$A$16:$B$22, 2, FALSE), VLOOKUP(VLOOKUP(WEEKDAY(B92),$AA$2:$AB$8, 2, FALSE),'GENERAL INPUTS'!$D$16:$E$22, 2, FALSE))))</f>
        <v>1</v>
      </c>
      <c r="D92">
        <f t="shared" ca="1" si="8"/>
        <v>114</v>
      </c>
      <c r="E92">
        <f t="shared" ca="1" si="9"/>
        <v>115</v>
      </c>
      <c r="F92">
        <f t="shared" ca="1" si="6"/>
        <v>0</v>
      </c>
      <c r="G92">
        <f ca="1">IF(OR(AND($E92&gt;INDEX($N$5:$N$23, G$28,0),$E92&lt;=INDEX($O$5:$O$23,G$28,0)),AND($D92&gt;=INDEX($N$5:$N$23, G$28,0),$D92&lt;INDEX($O$5:$O$23,G$28,0))),MIN(INDEX($O$5:$O$23,G$28,0)-$D92,$E92-$D92)-SUM($F92:F92),0)</f>
        <v>0</v>
      </c>
      <c r="H92">
        <f ca="1">IF(OR(AND($E92&gt;INDEX($N$5:$N$23, H$28,0),$E92&lt;=INDEX($O$5:$O$23,H$28,0)),AND($D92&gt;=INDEX($N$5:$N$23, H$28,0),$D92&lt;INDEX($O$5:$O$23,H$28,0))),MIN(INDEX($O$5:$O$23,H$28,0)-$D92,$E92-$D92)-SUM($F92:G92),0)</f>
        <v>0</v>
      </c>
      <c r="I92">
        <f ca="1">IF(OR(AND($E92&gt;INDEX($N$5:$N$23, I$28,0),$E92&lt;=INDEX($O$5:$O$23,I$28,0)),AND($D92&gt;=INDEX($N$5:$N$23, I$28,0),$D92&lt;INDEX($O$5:$O$23,I$28,0))),MIN(INDEX($O$5:$O$23,I$28,0)-$D92,$E92-$D92)-SUM($F92:H92),0)</f>
        <v>0</v>
      </c>
      <c r="J92">
        <f ca="1">IF(OR(AND($E92&gt;INDEX($N$5:$N$23, J$28,0),$E92&lt;=INDEX($O$5:$O$23,J$28,0)),AND($D92&gt;=INDEX($N$5:$N$23, J$28,0),$D92&lt;INDEX($O$5:$O$23,J$28,0))),MIN(INDEX($O$5:$O$23,J$28,0)-$D92,$E92-$D92)-SUM($F92:I92),0)</f>
        <v>0</v>
      </c>
      <c r="K92">
        <f ca="1">IF(OR(AND($E92&gt;INDEX($N$5:$N$23, K$28,0),$E92&lt;=INDEX($O$5:$O$23,K$28,0)),AND($D92&gt;=INDEX($N$5:$N$23, K$28,0),$D92&lt;INDEX($O$5:$O$23,K$28,0))),MIN(INDEX($O$5:$O$23,K$28,0)-$D92,$E92-$D92)-SUM($F92:J92),0)</f>
        <v>0</v>
      </c>
      <c r="L92">
        <f ca="1">IF(OR(AND($E92&gt;INDEX($N$5:$N$23, L$28,0),$E92&lt;=INDEX($O$5:$O$23,L$28,0)),AND($D92&gt;=INDEX($N$5:$N$23, L$28,0),$D92&lt;INDEX($O$5:$O$23,L$28,0))),MIN(INDEX($O$5:$O$23,L$28,0)-$D92,$E92-$D92)-SUM($F92:K92),0)</f>
        <v>1</v>
      </c>
      <c r="M92">
        <f ca="1">IF(OR(AND($E92&gt;INDEX($N$5:$N$23, M$28,0),$E92&lt;=INDEX($O$5:$O$23,M$28,0)),AND($D92&gt;=INDEX($N$5:$N$23, M$28,0),$D92&lt;INDEX($O$5:$O$23,M$28,0))),MIN(INDEX($O$5:$O$23,M$28,0)-$D92,$E92-$D92)-SUM($F92:L92),0)</f>
        <v>0</v>
      </c>
      <c r="N92">
        <f ca="1">IF(OR(AND($E92&gt;INDEX($N$5:$N$23, N$28,0),$E92&lt;=INDEX($O$5:$O$23,N$28,0)),AND($D92&gt;=INDEX($N$5:$N$23, N$28,0),$D92&lt;INDEX($O$5:$O$23,N$28,0))),MIN(INDEX($O$5:$O$23,N$28,0)-$D92,$E92-$D92)-SUM($F92:M92),0)</f>
        <v>0</v>
      </c>
      <c r="O92">
        <f ca="1">IF(OR(AND($E92&gt;INDEX($N$5:$N$23, O$28,0),$E92&lt;=INDEX($O$5:$O$23,O$28,0)),AND($D92&gt;=INDEX($N$5:$N$23, O$28,0),$D92&lt;INDEX($O$5:$O$23,O$28,0))),MIN(INDEX($O$5:$O$23,O$28,0)-$D92,$E92-$D92)-SUM($F92:N92),0)</f>
        <v>0</v>
      </c>
      <c r="P92">
        <f ca="1">IF(OR(AND($E92&gt;INDEX($N$5:$N$23, P$28,0),$E92&lt;=INDEX($O$5:$O$23,P$28,0)),AND($D92&gt;=INDEX($N$5:$N$23, P$28,0),$D92&lt;INDEX($O$5:$O$23,P$28,0))),MIN(INDEX($O$5:$O$23,P$28,0)-$D92,$E92-$D92)-SUM($F92:O92),0)</f>
        <v>0</v>
      </c>
      <c r="Q92">
        <f ca="1">IF(OR(AND($E92&gt;INDEX($N$5:$N$23, Q$28,0),$E92&lt;=INDEX($O$5:$O$23,Q$28,0)),AND($D92&gt;=INDEX($N$5:$N$23, Q$28,0),$D92&lt;INDEX($O$5:$O$23,Q$28,0))),MIN(INDEX($O$5:$O$23,Q$28,0)-$D92,$E92-$D92)-SUM($F92:P92),0)</f>
        <v>0</v>
      </c>
      <c r="R92">
        <f ca="1">IF(OR(AND($E92&gt;INDEX($N$5:$N$23, R$28,0),$E92&lt;=INDEX($O$5:$O$23,R$28,0)),AND($D92&gt;=INDEX($N$5:$N$23, R$28,0),$D92&lt;INDEX($O$5:$O$23,R$28,0))),MIN(INDEX($O$5:$O$23,R$28,0)-$D92,$E92-$D92)-SUM($F92:Q92),0)</f>
        <v>0</v>
      </c>
      <c r="S92">
        <f ca="1">IF(OR(AND($E92&gt;INDEX($N$5:$N$23, S$28,0),$E92&lt;=INDEX($O$5:$O$23,S$28,0)),AND($D92&gt;=INDEX($N$5:$N$23, S$28,0),$D92&lt;INDEX($O$5:$O$23,S$28,0))),MIN(INDEX($O$5:$O$23,S$28,0)-$D92,$E92-$D92)-SUM($F92:R92),0)</f>
        <v>0</v>
      </c>
      <c r="T92">
        <f ca="1">IF(OR(AND($E92&gt;INDEX($N$5:$N$23, T$28,0),$E92&lt;=INDEX($O$5:$O$23,T$28,0)),AND($D92&gt;=INDEX($N$5:$N$23, T$28,0),$D92&lt;INDEX($O$5:$O$23,T$28,0))),MIN(INDEX($O$5:$O$23,T$28,0)-$D92,$E92-$D92)-SUM($F92:S92),0)</f>
        <v>0</v>
      </c>
      <c r="U92">
        <f ca="1">IF(OR(AND($E92&gt;INDEX($N$5:$N$23, U$28,0),$E92&lt;=INDEX($O$5:$O$23,U$28,0)),AND($D92&gt;=INDEX($N$5:$N$23, U$28,0),$D92&lt;INDEX($O$5:$O$23,U$28,0))),MIN(INDEX($O$5:$O$23,U$28,0)-$D92,$E92-$D92)-SUM($F92:T92),0)</f>
        <v>0</v>
      </c>
      <c r="V92">
        <f ca="1">IF(OR(AND($E92&gt;INDEX($N$5:$N$23, V$28,0),$E92&lt;=INDEX($O$5:$O$23,V$28,0)),AND($D92&gt;=INDEX($N$5:$N$23, V$28,0),$D92&lt;INDEX($O$5:$O$23,V$28,0))),MIN(INDEX($O$5:$O$23,V$28,0)-$D92,$E92-$D92)-SUM($F92:U92),0)</f>
        <v>0</v>
      </c>
      <c r="W92">
        <f ca="1">IF(OR(AND($E92&gt;INDEX($N$5:$N$23, W$28,0),$E92&lt;=INDEX($O$5:$O$23,W$28,0)),AND($D92&gt;=INDEX($N$5:$N$23, W$28,0),$D92&lt;INDEX($O$5:$O$23,W$28,0))),MIN(INDEX($O$5:$O$23,W$28,0)-$D92,$E92-$D92)-SUM($F92:V92),0)</f>
        <v>0</v>
      </c>
      <c r="X92">
        <f ca="1">IF(OR(AND($E92&gt;INDEX($N$5:$N$23, X$28,0),$E92&lt;=INDEX($O$5:$O$23,X$28,0)),AND($D92&gt;=INDEX($N$5:$N$23, X$28,0),$D92&lt;INDEX($O$5:$O$23,X$28,0))),MIN(INDEX($O$5:$O$23,X$28,0)-$D92,$E92-$D92)-SUM($F92:W92),0)</f>
        <v>0</v>
      </c>
    </row>
    <row r="93" spans="2:24">
      <c r="B93" s="6">
        <f t="shared" ca="1" si="7"/>
        <v>42399</v>
      </c>
      <c r="C93">
        <f ca="1">IF(OR(B93='EXAM INPUTS'!$B$6,B93='EXAM INPUTS'!$E$6,B93='EXAM INPUTS'!$H$6), 0, IFERROR(VLOOKUP(B93,'GENERAL INPUTS'!$A$26:$B$39, 2, FALSE), IF(B93&lt;'GENERAL INPUTS'!B70, VLOOKUP(VLOOKUP(WEEKDAY(B93),$AA$2:$AB$8, 2, FALSE),'GENERAL INPUTS'!$A$16:$B$22, 2, FALSE), VLOOKUP(VLOOKUP(WEEKDAY(B93),$AA$2:$AB$8, 2, FALSE),'GENERAL INPUTS'!$D$16:$E$22, 2, FALSE))))</f>
        <v>5</v>
      </c>
      <c r="D93">
        <f t="shared" ca="1" si="8"/>
        <v>115</v>
      </c>
      <c r="E93">
        <f t="shared" ca="1" si="9"/>
        <v>120</v>
      </c>
      <c r="F93">
        <f t="shared" ca="1" si="6"/>
        <v>0</v>
      </c>
      <c r="G93">
        <f ca="1">IF(OR(AND($E93&gt;INDEX($N$5:$N$23, G$28,0),$E93&lt;=INDEX($O$5:$O$23,G$28,0)),AND($D93&gt;=INDEX($N$5:$N$23, G$28,0),$D93&lt;INDEX($O$5:$O$23,G$28,0))),MIN(INDEX($O$5:$O$23,G$28,0)-$D93,$E93-$D93)-SUM($F93:F93),0)</f>
        <v>0</v>
      </c>
      <c r="H93">
        <f ca="1">IF(OR(AND($E93&gt;INDEX($N$5:$N$23, H$28,0),$E93&lt;=INDEX($O$5:$O$23,H$28,0)),AND($D93&gt;=INDEX($N$5:$N$23, H$28,0),$D93&lt;INDEX($O$5:$O$23,H$28,0))),MIN(INDEX($O$5:$O$23,H$28,0)-$D93,$E93-$D93)-SUM($F93:G93),0)</f>
        <v>0</v>
      </c>
      <c r="I93">
        <f ca="1">IF(OR(AND($E93&gt;INDEX($N$5:$N$23, I$28,0),$E93&lt;=INDEX($O$5:$O$23,I$28,0)),AND($D93&gt;=INDEX($N$5:$N$23, I$28,0),$D93&lt;INDEX($O$5:$O$23,I$28,0))),MIN(INDEX($O$5:$O$23,I$28,0)-$D93,$E93-$D93)-SUM($F93:H93),0)</f>
        <v>0</v>
      </c>
      <c r="J93">
        <f ca="1">IF(OR(AND($E93&gt;INDEX($N$5:$N$23, J$28,0),$E93&lt;=INDEX($O$5:$O$23,J$28,0)),AND($D93&gt;=INDEX($N$5:$N$23, J$28,0),$D93&lt;INDEX($O$5:$O$23,J$28,0))),MIN(INDEX($O$5:$O$23,J$28,0)-$D93,$E93-$D93)-SUM($F93:I93),0)</f>
        <v>0</v>
      </c>
      <c r="K93">
        <f ca="1">IF(OR(AND($E93&gt;INDEX($N$5:$N$23, K$28,0),$E93&lt;=INDEX($O$5:$O$23,K$28,0)),AND($D93&gt;=INDEX($N$5:$N$23, K$28,0),$D93&lt;INDEX($O$5:$O$23,K$28,0))),MIN(INDEX($O$5:$O$23,K$28,0)-$D93,$E93-$D93)-SUM($F93:J93),0)</f>
        <v>0</v>
      </c>
      <c r="L93">
        <f ca="1">IF(OR(AND($E93&gt;INDEX($N$5:$N$23, L$28,0),$E93&lt;=INDEX($O$5:$O$23,L$28,0)),AND($D93&gt;=INDEX($N$5:$N$23, L$28,0),$D93&lt;INDEX($O$5:$O$23,L$28,0))),MIN(INDEX($O$5:$O$23,L$28,0)-$D93,$E93-$D93)-SUM($F93:K93),0)</f>
        <v>5</v>
      </c>
      <c r="M93">
        <f ca="1">IF(OR(AND($E93&gt;INDEX($N$5:$N$23, M$28,0),$E93&lt;=INDEX($O$5:$O$23,M$28,0)),AND($D93&gt;=INDEX($N$5:$N$23, M$28,0),$D93&lt;INDEX($O$5:$O$23,M$28,0))),MIN(INDEX($O$5:$O$23,M$28,0)-$D93,$E93-$D93)-SUM($F93:L93),0)</f>
        <v>0</v>
      </c>
      <c r="N93">
        <f ca="1">IF(OR(AND($E93&gt;INDEX($N$5:$N$23, N$28,0),$E93&lt;=INDEX($O$5:$O$23,N$28,0)),AND($D93&gt;=INDEX($N$5:$N$23, N$28,0),$D93&lt;INDEX($O$5:$O$23,N$28,0))),MIN(INDEX($O$5:$O$23,N$28,0)-$D93,$E93-$D93)-SUM($F93:M93),0)</f>
        <v>0</v>
      </c>
      <c r="O93">
        <f ca="1">IF(OR(AND($E93&gt;INDEX($N$5:$N$23, O$28,0),$E93&lt;=INDEX($O$5:$O$23,O$28,0)),AND($D93&gt;=INDEX($N$5:$N$23, O$28,0),$D93&lt;INDEX($O$5:$O$23,O$28,0))),MIN(INDEX($O$5:$O$23,O$28,0)-$D93,$E93-$D93)-SUM($F93:N93),0)</f>
        <v>0</v>
      </c>
      <c r="P93">
        <f ca="1">IF(OR(AND($E93&gt;INDEX($N$5:$N$23, P$28,0),$E93&lt;=INDEX($O$5:$O$23,P$28,0)),AND($D93&gt;=INDEX($N$5:$N$23, P$28,0),$D93&lt;INDEX($O$5:$O$23,P$28,0))),MIN(INDEX($O$5:$O$23,P$28,0)-$D93,$E93-$D93)-SUM($F93:O93),0)</f>
        <v>0</v>
      </c>
      <c r="Q93">
        <f ca="1">IF(OR(AND($E93&gt;INDEX($N$5:$N$23, Q$28,0),$E93&lt;=INDEX($O$5:$O$23,Q$28,0)),AND($D93&gt;=INDEX($N$5:$N$23, Q$28,0),$D93&lt;INDEX($O$5:$O$23,Q$28,0))),MIN(INDEX($O$5:$O$23,Q$28,0)-$D93,$E93-$D93)-SUM($F93:P93),0)</f>
        <v>0</v>
      </c>
      <c r="R93">
        <f ca="1">IF(OR(AND($E93&gt;INDEX($N$5:$N$23, R$28,0),$E93&lt;=INDEX($O$5:$O$23,R$28,0)),AND($D93&gt;=INDEX($N$5:$N$23, R$28,0),$D93&lt;INDEX($O$5:$O$23,R$28,0))),MIN(INDEX($O$5:$O$23,R$28,0)-$D93,$E93-$D93)-SUM($F93:Q93),0)</f>
        <v>0</v>
      </c>
      <c r="S93">
        <f ca="1">IF(OR(AND($E93&gt;INDEX($N$5:$N$23, S$28,0),$E93&lt;=INDEX($O$5:$O$23,S$28,0)),AND($D93&gt;=INDEX($N$5:$N$23, S$28,0),$D93&lt;INDEX($O$5:$O$23,S$28,0))),MIN(INDEX($O$5:$O$23,S$28,0)-$D93,$E93-$D93)-SUM($F93:R93),0)</f>
        <v>0</v>
      </c>
      <c r="T93">
        <f ca="1">IF(OR(AND($E93&gt;INDEX($N$5:$N$23, T$28,0),$E93&lt;=INDEX($O$5:$O$23,T$28,0)),AND($D93&gt;=INDEX($N$5:$N$23, T$28,0),$D93&lt;INDEX($O$5:$O$23,T$28,0))),MIN(INDEX($O$5:$O$23,T$28,0)-$D93,$E93-$D93)-SUM($F93:S93),0)</f>
        <v>0</v>
      </c>
      <c r="U93">
        <f ca="1">IF(OR(AND($E93&gt;INDEX($N$5:$N$23, U$28,0),$E93&lt;=INDEX($O$5:$O$23,U$28,0)),AND($D93&gt;=INDEX($N$5:$N$23, U$28,0),$D93&lt;INDEX($O$5:$O$23,U$28,0))),MIN(INDEX($O$5:$O$23,U$28,0)-$D93,$E93-$D93)-SUM($F93:T93),0)</f>
        <v>0</v>
      </c>
      <c r="V93">
        <f ca="1">IF(OR(AND($E93&gt;INDEX($N$5:$N$23, V$28,0),$E93&lt;=INDEX($O$5:$O$23,V$28,0)),AND($D93&gt;=INDEX($N$5:$N$23, V$28,0),$D93&lt;INDEX($O$5:$O$23,V$28,0))),MIN(INDEX($O$5:$O$23,V$28,0)-$D93,$E93-$D93)-SUM($F93:U93),0)</f>
        <v>0</v>
      </c>
      <c r="W93">
        <f ca="1">IF(OR(AND($E93&gt;INDEX($N$5:$N$23, W$28,0),$E93&lt;=INDEX($O$5:$O$23,W$28,0)),AND($D93&gt;=INDEX($N$5:$N$23, W$28,0),$D93&lt;INDEX($O$5:$O$23,W$28,0))),MIN(INDEX($O$5:$O$23,W$28,0)-$D93,$E93-$D93)-SUM($F93:V93),0)</f>
        <v>0</v>
      </c>
      <c r="X93">
        <f ca="1">IF(OR(AND($E93&gt;INDEX($N$5:$N$23, X$28,0),$E93&lt;=INDEX($O$5:$O$23,X$28,0)),AND($D93&gt;=INDEX($N$5:$N$23, X$28,0),$D93&lt;INDEX($O$5:$O$23,X$28,0))),MIN(INDEX($O$5:$O$23,X$28,0)-$D93,$E93-$D93)-SUM($F93:W93),0)</f>
        <v>0</v>
      </c>
    </row>
    <row r="94" spans="2:24">
      <c r="B94" s="6">
        <f t="shared" ca="1" si="7"/>
        <v>42400</v>
      </c>
      <c r="C94">
        <f ca="1">IF(OR(B94='EXAM INPUTS'!$B$6,B94='EXAM INPUTS'!$E$6,B94='EXAM INPUTS'!$H$6), 0, IFERROR(VLOOKUP(B94,'GENERAL INPUTS'!$A$26:$B$39, 2, FALSE), IF(B94&lt;'GENERAL INPUTS'!B71, VLOOKUP(VLOOKUP(WEEKDAY(B94),$AA$2:$AB$8, 2, FALSE),'GENERAL INPUTS'!$A$16:$B$22, 2, FALSE), VLOOKUP(VLOOKUP(WEEKDAY(B94),$AA$2:$AB$8, 2, FALSE),'GENERAL INPUTS'!$D$16:$E$22, 2, FALSE))))</f>
        <v>5</v>
      </c>
      <c r="D94">
        <f t="shared" ca="1" si="8"/>
        <v>120</v>
      </c>
      <c r="E94">
        <f t="shared" ca="1" si="9"/>
        <v>125</v>
      </c>
      <c r="F94">
        <f t="shared" ref="F94:F157" ca="1" si="10">IF(OR(AND($E94&gt;INDEX($N$5:$N$23, F$28,0),$E94&lt;=INDEX($O$5:$O$23,F$28,0)),AND($D94&gt;=INDEX($N$5:$N$23, F$28,0),$D94&lt;INDEX($O$5:$O$23,F$28,0))),MIN(INDEX($O$5:$O$23,F$28,0)-$D94,$E94-$D94),0)</f>
        <v>0</v>
      </c>
      <c r="G94">
        <f ca="1">IF(OR(AND($E94&gt;INDEX($N$5:$N$23, G$28,0),$E94&lt;=INDEX($O$5:$O$23,G$28,0)),AND($D94&gt;=INDEX($N$5:$N$23, G$28,0),$D94&lt;INDEX($O$5:$O$23,G$28,0))),MIN(INDEX($O$5:$O$23,G$28,0)-$D94,$E94-$D94)-SUM($F94:F94),0)</f>
        <v>0</v>
      </c>
      <c r="H94">
        <f ca="1">IF(OR(AND($E94&gt;INDEX($N$5:$N$23, H$28,0),$E94&lt;=INDEX($O$5:$O$23,H$28,0)),AND($D94&gt;=INDEX($N$5:$N$23, H$28,0),$D94&lt;INDEX($O$5:$O$23,H$28,0))),MIN(INDEX($O$5:$O$23,H$28,0)-$D94,$E94-$D94)-SUM($F94:G94),0)</f>
        <v>0</v>
      </c>
      <c r="I94">
        <f ca="1">IF(OR(AND($E94&gt;INDEX($N$5:$N$23, I$28,0),$E94&lt;=INDEX($O$5:$O$23,I$28,0)),AND($D94&gt;=INDEX($N$5:$N$23, I$28,0),$D94&lt;INDEX($O$5:$O$23,I$28,0))),MIN(INDEX($O$5:$O$23,I$28,0)-$D94,$E94-$D94)-SUM($F94:H94),0)</f>
        <v>0</v>
      </c>
      <c r="J94">
        <f ca="1">IF(OR(AND($E94&gt;INDEX($N$5:$N$23, J$28,0),$E94&lt;=INDEX($O$5:$O$23,J$28,0)),AND($D94&gt;=INDEX($N$5:$N$23, J$28,0),$D94&lt;INDEX($O$5:$O$23,J$28,0))),MIN(INDEX($O$5:$O$23,J$28,0)-$D94,$E94-$D94)-SUM($F94:I94),0)</f>
        <v>0</v>
      </c>
      <c r="K94">
        <f ca="1">IF(OR(AND($E94&gt;INDEX($N$5:$N$23, K$28,0),$E94&lt;=INDEX($O$5:$O$23,K$28,0)),AND($D94&gt;=INDEX($N$5:$N$23, K$28,0),$D94&lt;INDEX($O$5:$O$23,K$28,0))),MIN(INDEX($O$5:$O$23,K$28,0)-$D94,$E94-$D94)-SUM($F94:J94),0)</f>
        <v>0</v>
      </c>
      <c r="L94">
        <f ca="1">IF(OR(AND($E94&gt;INDEX($N$5:$N$23, L$28,0),$E94&lt;=INDEX($O$5:$O$23,L$28,0)),AND($D94&gt;=INDEX($N$5:$N$23, L$28,0),$D94&lt;INDEX($O$5:$O$23,L$28,0))),MIN(INDEX($O$5:$O$23,L$28,0)-$D94,$E94-$D94)-SUM($F94:K94),0)</f>
        <v>2</v>
      </c>
      <c r="M94">
        <f ca="1">IF(OR(AND($E94&gt;INDEX($N$5:$N$23, M$28,0),$E94&lt;=INDEX($O$5:$O$23,M$28,0)),AND($D94&gt;=INDEX($N$5:$N$23, M$28,0),$D94&lt;INDEX($O$5:$O$23,M$28,0))),MIN(INDEX($O$5:$O$23,M$28,0)-$D94,$E94-$D94)-SUM($F94:L94),0)</f>
        <v>3</v>
      </c>
      <c r="N94">
        <f ca="1">IF(OR(AND($E94&gt;INDEX($N$5:$N$23, N$28,0),$E94&lt;=INDEX($O$5:$O$23,N$28,0)),AND($D94&gt;=INDEX($N$5:$N$23, N$28,0),$D94&lt;INDEX($O$5:$O$23,N$28,0))),MIN(INDEX($O$5:$O$23,N$28,0)-$D94,$E94-$D94)-SUM($F94:M94),0)</f>
        <v>0</v>
      </c>
      <c r="O94">
        <f ca="1">IF(OR(AND($E94&gt;INDEX($N$5:$N$23, O$28,0),$E94&lt;=INDEX($O$5:$O$23,O$28,0)),AND($D94&gt;=INDEX($N$5:$N$23, O$28,0),$D94&lt;INDEX($O$5:$O$23,O$28,0))),MIN(INDEX($O$5:$O$23,O$28,0)-$D94,$E94-$D94)-SUM($F94:N94),0)</f>
        <v>0</v>
      </c>
      <c r="P94">
        <f ca="1">IF(OR(AND($E94&gt;INDEX($N$5:$N$23, P$28,0),$E94&lt;=INDEX($O$5:$O$23,P$28,0)),AND($D94&gt;=INDEX($N$5:$N$23, P$28,0),$D94&lt;INDEX($O$5:$O$23,P$28,0))),MIN(INDEX($O$5:$O$23,P$28,0)-$D94,$E94-$D94)-SUM($F94:O94),0)</f>
        <v>0</v>
      </c>
      <c r="Q94">
        <f ca="1">IF(OR(AND($E94&gt;INDEX($N$5:$N$23, Q$28,0),$E94&lt;=INDEX($O$5:$O$23,Q$28,0)),AND($D94&gt;=INDEX($N$5:$N$23, Q$28,0),$D94&lt;INDEX($O$5:$O$23,Q$28,0))),MIN(INDEX($O$5:$O$23,Q$28,0)-$D94,$E94-$D94)-SUM($F94:P94),0)</f>
        <v>0</v>
      </c>
      <c r="R94">
        <f ca="1">IF(OR(AND($E94&gt;INDEX($N$5:$N$23, R$28,0),$E94&lt;=INDEX($O$5:$O$23,R$28,0)),AND($D94&gt;=INDEX($N$5:$N$23, R$28,0),$D94&lt;INDEX($O$5:$O$23,R$28,0))),MIN(INDEX($O$5:$O$23,R$28,0)-$D94,$E94-$D94)-SUM($F94:Q94),0)</f>
        <v>0</v>
      </c>
      <c r="S94">
        <f ca="1">IF(OR(AND($E94&gt;INDEX($N$5:$N$23, S$28,0),$E94&lt;=INDEX($O$5:$O$23,S$28,0)),AND($D94&gt;=INDEX($N$5:$N$23, S$28,0),$D94&lt;INDEX($O$5:$O$23,S$28,0))),MIN(INDEX($O$5:$O$23,S$28,0)-$D94,$E94-$D94)-SUM($F94:R94),0)</f>
        <v>0</v>
      </c>
      <c r="T94">
        <f ca="1">IF(OR(AND($E94&gt;INDEX($N$5:$N$23, T$28,0),$E94&lt;=INDEX($O$5:$O$23,T$28,0)),AND($D94&gt;=INDEX($N$5:$N$23, T$28,0),$D94&lt;INDEX($O$5:$O$23,T$28,0))),MIN(INDEX($O$5:$O$23,T$28,0)-$D94,$E94-$D94)-SUM($F94:S94),0)</f>
        <v>0</v>
      </c>
      <c r="U94">
        <f ca="1">IF(OR(AND($E94&gt;INDEX($N$5:$N$23, U$28,0),$E94&lt;=INDEX($O$5:$O$23,U$28,0)),AND($D94&gt;=INDEX($N$5:$N$23, U$28,0),$D94&lt;INDEX($O$5:$O$23,U$28,0))),MIN(INDEX($O$5:$O$23,U$28,0)-$D94,$E94-$D94)-SUM($F94:T94),0)</f>
        <v>0</v>
      </c>
      <c r="V94">
        <f ca="1">IF(OR(AND($E94&gt;INDEX($N$5:$N$23, V$28,0),$E94&lt;=INDEX($O$5:$O$23,V$28,0)),AND($D94&gt;=INDEX($N$5:$N$23, V$28,0),$D94&lt;INDEX($O$5:$O$23,V$28,0))),MIN(INDEX($O$5:$O$23,V$28,0)-$D94,$E94-$D94)-SUM($F94:U94),0)</f>
        <v>0</v>
      </c>
      <c r="W94">
        <f ca="1">IF(OR(AND($E94&gt;INDEX($N$5:$N$23, W$28,0),$E94&lt;=INDEX($O$5:$O$23,W$28,0)),AND($D94&gt;=INDEX($N$5:$N$23, W$28,0),$D94&lt;INDEX($O$5:$O$23,W$28,0))),MIN(INDEX($O$5:$O$23,W$28,0)-$D94,$E94-$D94)-SUM($F94:V94),0)</f>
        <v>0</v>
      </c>
      <c r="X94">
        <f ca="1">IF(OR(AND($E94&gt;INDEX($N$5:$N$23, X$28,0),$E94&lt;=INDEX($O$5:$O$23,X$28,0)),AND($D94&gt;=INDEX($N$5:$N$23, X$28,0),$D94&lt;INDEX($O$5:$O$23,X$28,0))),MIN(INDEX($O$5:$O$23,X$28,0)-$D94,$E94-$D94)-SUM($F94:W94),0)</f>
        <v>0</v>
      </c>
    </row>
    <row r="95" spans="2:24">
      <c r="B95" s="6">
        <f t="shared" ca="1" si="7"/>
        <v>42401</v>
      </c>
      <c r="C95">
        <f ca="1">IF(OR(B95='EXAM INPUTS'!$B$6,B95='EXAM INPUTS'!$E$6,B95='EXAM INPUTS'!$H$6), 0, IFERROR(VLOOKUP(B95,'GENERAL INPUTS'!$A$26:$B$39, 2, FALSE), IF(B95&lt;'GENERAL INPUTS'!B72, VLOOKUP(VLOOKUP(WEEKDAY(B95),$AA$2:$AB$8, 2, FALSE),'GENERAL INPUTS'!$A$16:$B$22, 2, FALSE), VLOOKUP(VLOOKUP(WEEKDAY(B95),$AA$2:$AB$8, 2, FALSE),'GENERAL INPUTS'!$D$16:$E$22, 2, FALSE))))</f>
        <v>2</v>
      </c>
      <c r="D95">
        <f t="shared" ca="1" si="8"/>
        <v>125</v>
      </c>
      <c r="E95">
        <f t="shared" ca="1" si="9"/>
        <v>127</v>
      </c>
      <c r="F95">
        <f t="shared" ca="1" si="10"/>
        <v>0</v>
      </c>
      <c r="G95">
        <f ca="1">IF(OR(AND($E95&gt;INDEX($N$5:$N$23, G$28,0),$E95&lt;=INDEX($O$5:$O$23,G$28,0)),AND($D95&gt;=INDEX($N$5:$N$23, G$28,0),$D95&lt;INDEX($O$5:$O$23,G$28,0))),MIN(INDEX($O$5:$O$23,G$28,0)-$D95,$E95-$D95)-SUM($F95:F95),0)</f>
        <v>0</v>
      </c>
      <c r="H95">
        <f ca="1">IF(OR(AND($E95&gt;INDEX($N$5:$N$23, H$28,0),$E95&lt;=INDEX($O$5:$O$23,H$28,0)),AND($D95&gt;=INDEX($N$5:$N$23, H$28,0),$D95&lt;INDEX($O$5:$O$23,H$28,0))),MIN(INDEX($O$5:$O$23,H$28,0)-$D95,$E95-$D95)-SUM($F95:G95),0)</f>
        <v>0</v>
      </c>
      <c r="I95">
        <f ca="1">IF(OR(AND($E95&gt;INDEX($N$5:$N$23, I$28,0),$E95&lt;=INDEX($O$5:$O$23,I$28,0)),AND($D95&gt;=INDEX($N$5:$N$23, I$28,0),$D95&lt;INDEX($O$5:$O$23,I$28,0))),MIN(INDEX($O$5:$O$23,I$28,0)-$D95,$E95-$D95)-SUM($F95:H95),0)</f>
        <v>0</v>
      </c>
      <c r="J95">
        <f ca="1">IF(OR(AND($E95&gt;INDEX($N$5:$N$23, J$28,0),$E95&lt;=INDEX($O$5:$O$23,J$28,0)),AND($D95&gt;=INDEX($N$5:$N$23, J$28,0),$D95&lt;INDEX($O$5:$O$23,J$28,0))),MIN(INDEX($O$5:$O$23,J$28,0)-$D95,$E95-$D95)-SUM($F95:I95),0)</f>
        <v>0</v>
      </c>
      <c r="K95">
        <f ca="1">IF(OR(AND($E95&gt;INDEX($N$5:$N$23, K$28,0),$E95&lt;=INDEX($O$5:$O$23,K$28,0)),AND($D95&gt;=INDEX($N$5:$N$23, K$28,0),$D95&lt;INDEX($O$5:$O$23,K$28,0))),MIN(INDEX($O$5:$O$23,K$28,0)-$D95,$E95-$D95)-SUM($F95:J95),0)</f>
        <v>0</v>
      </c>
      <c r="L95">
        <f ca="1">IF(OR(AND($E95&gt;INDEX($N$5:$N$23, L$28,0),$E95&lt;=INDEX($O$5:$O$23,L$28,0)),AND($D95&gt;=INDEX($N$5:$N$23, L$28,0),$D95&lt;INDEX($O$5:$O$23,L$28,0))),MIN(INDEX($O$5:$O$23,L$28,0)-$D95,$E95-$D95)-SUM($F95:K95),0)</f>
        <v>0</v>
      </c>
      <c r="M95">
        <f ca="1">IF(OR(AND($E95&gt;INDEX($N$5:$N$23, M$28,0),$E95&lt;=INDEX($O$5:$O$23,M$28,0)),AND($D95&gt;=INDEX($N$5:$N$23, M$28,0),$D95&lt;INDEX($O$5:$O$23,M$28,0))),MIN(INDEX($O$5:$O$23,M$28,0)-$D95,$E95-$D95)-SUM($F95:L95),0)</f>
        <v>2</v>
      </c>
      <c r="N95">
        <f ca="1">IF(OR(AND($E95&gt;INDEX($N$5:$N$23, N$28,0),$E95&lt;=INDEX($O$5:$O$23,N$28,0)),AND($D95&gt;=INDEX($N$5:$N$23, N$28,0),$D95&lt;INDEX($O$5:$O$23,N$28,0))),MIN(INDEX($O$5:$O$23,N$28,0)-$D95,$E95-$D95)-SUM($F95:M95),0)</f>
        <v>0</v>
      </c>
      <c r="O95">
        <f ca="1">IF(OR(AND($E95&gt;INDEX($N$5:$N$23, O$28,0),$E95&lt;=INDEX($O$5:$O$23,O$28,0)),AND($D95&gt;=INDEX($N$5:$N$23, O$28,0),$D95&lt;INDEX($O$5:$O$23,O$28,0))),MIN(INDEX($O$5:$O$23,O$28,0)-$D95,$E95-$D95)-SUM($F95:N95),0)</f>
        <v>0</v>
      </c>
      <c r="P95">
        <f ca="1">IF(OR(AND($E95&gt;INDEX($N$5:$N$23, P$28,0),$E95&lt;=INDEX($O$5:$O$23,P$28,0)),AND($D95&gt;=INDEX($N$5:$N$23, P$28,0),$D95&lt;INDEX($O$5:$O$23,P$28,0))),MIN(INDEX($O$5:$O$23,P$28,0)-$D95,$E95-$D95)-SUM($F95:O95),0)</f>
        <v>0</v>
      </c>
      <c r="Q95">
        <f ca="1">IF(OR(AND($E95&gt;INDEX($N$5:$N$23, Q$28,0),$E95&lt;=INDEX($O$5:$O$23,Q$28,0)),AND($D95&gt;=INDEX($N$5:$N$23, Q$28,0),$D95&lt;INDEX($O$5:$O$23,Q$28,0))),MIN(INDEX($O$5:$O$23,Q$28,0)-$D95,$E95-$D95)-SUM($F95:P95),0)</f>
        <v>0</v>
      </c>
      <c r="R95">
        <f ca="1">IF(OR(AND($E95&gt;INDEX($N$5:$N$23, R$28,0),$E95&lt;=INDEX($O$5:$O$23,R$28,0)),AND($D95&gt;=INDEX($N$5:$N$23, R$28,0),$D95&lt;INDEX($O$5:$O$23,R$28,0))),MIN(INDEX($O$5:$O$23,R$28,0)-$D95,$E95-$D95)-SUM($F95:Q95),0)</f>
        <v>0</v>
      </c>
      <c r="S95">
        <f ca="1">IF(OR(AND($E95&gt;INDEX($N$5:$N$23, S$28,0),$E95&lt;=INDEX($O$5:$O$23,S$28,0)),AND($D95&gt;=INDEX($N$5:$N$23, S$28,0),$D95&lt;INDEX($O$5:$O$23,S$28,0))),MIN(INDEX($O$5:$O$23,S$28,0)-$D95,$E95-$D95)-SUM($F95:R95),0)</f>
        <v>0</v>
      </c>
      <c r="T95">
        <f ca="1">IF(OR(AND($E95&gt;INDEX($N$5:$N$23, T$28,0),$E95&lt;=INDEX($O$5:$O$23,T$28,0)),AND($D95&gt;=INDEX($N$5:$N$23, T$28,0),$D95&lt;INDEX($O$5:$O$23,T$28,0))),MIN(INDEX($O$5:$O$23,T$28,0)-$D95,$E95-$D95)-SUM($F95:S95),0)</f>
        <v>0</v>
      </c>
      <c r="U95">
        <f ca="1">IF(OR(AND($E95&gt;INDEX($N$5:$N$23, U$28,0),$E95&lt;=INDEX($O$5:$O$23,U$28,0)),AND($D95&gt;=INDEX($N$5:$N$23, U$28,0),$D95&lt;INDEX($O$5:$O$23,U$28,0))),MIN(INDEX($O$5:$O$23,U$28,0)-$D95,$E95-$D95)-SUM($F95:T95),0)</f>
        <v>0</v>
      </c>
      <c r="V95">
        <f ca="1">IF(OR(AND($E95&gt;INDEX($N$5:$N$23, V$28,0),$E95&lt;=INDEX($O$5:$O$23,V$28,0)),AND($D95&gt;=INDEX($N$5:$N$23, V$28,0),$D95&lt;INDEX($O$5:$O$23,V$28,0))),MIN(INDEX($O$5:$O$23,V$28,0)-$D95,$E95-$D95)-SUM($F95:U95),0)</f>
        <v>0</v>
      </c>
      <c r="W95">
        <f ca="1">IF(OR(AND($E95&gt;INDEX($N$5:$N$23, W$28,0),$E95&lt;=INDEX($O$5:$O$23,W$28,0)),AND($D95&gt;=INDEX($N$5:$N$23, W$28,0),$D95&lt;INDEX($O$5:$O$23,W$28,0))),MIN(INDEX($O$5:$O$23,W$28,0)-$D95,$E95-$D95)-SUM($F95:V95),0)</f>
        <v>0</v>
      </c>
      <c r="X95">
        <f ca="1">IF(OR(AND($E95&gt;INDEX($N$5:$N$23, X$28,0),$E95&lt;=INDEX($O$5:$O$23,X$28,0)),AND($D95&gt;=INDEX($N$5:$N$23, X$28,0),$D95&lt;INDEX($O$5:$O$23,X$28,0))),MIN(INDEX($O$5:$O$23,X$28,0)-$D95,$E95-$D95)-SUM($F95:W95),0)</f>
        <v>0</v>
      </c>
    </row>
    <row r="96" spans="2:24">
      <c r="B96" s="6">
        <f t="shared" ref="B96:B159" ca="1" si="11">B95+1</f>
        <v>42402</v>
      </c>
      <c r="C96">
        <f ca="1">IF(OR(B96='EXAM INPUTS'!$B$6,B96='EXAM INPUTS'!$E$6,B96='EXAM INPUTS'!$H$6), 0, IFERROR(VLOOKUP(B96,'GENERAL INPUTS'!$A$26:$B$39, 2, FALSE), IF(B96&lt;'GENERAL INPUTS'!B73, VLOOKUP(VLOOKUP(WEEKDAY(B96),$AA$2:$AB$8, 2, FALSE),'GENERAL INPUTS'!$A$16:$B$22, 2, FALSE), VLOOKUP(VLOOKUP(WEEKDAY(B96),$AA$2:$AB$8, 2, FALSE),'GENERAL INPUTS'!$D$16:$E$22, 2, FALSE))))</f>
        <v>1</v>
      </c>
      <c r="D96">
        <f t="shared" ref="D96:D159" ca="1" si="12">C95+D95</f>
        <v>127</v>
      </c>
      <c r="E96">
        <f t="shared" ref="E96:E159" ca="1" si="13">E95+C96</f>
        <v>128</v>
      </c>
      <c r="F96">
        <f t="shared" ca="1" si="10"/>
        <v>0</v>
      </c>
      <c r="G96">
        <f ca="1">IF(OR(AND($E96&gt;INDEX($N$5:$N$23, G$28,0),$E96&lt;=INDEX($O$5:$O$23,G$28,0)),AND($D96&gt;=INDEX($N$5:$N$23, G$28,0),$D96&lt;INDEX($O$5:$O$23,G$28,0))),MIN(INDEX($O$5:$O$23,G$28,0)-$D96,$E96-$D96)-SUM($F96:F96),0)</f>
        <v>0</v>
      </c>
      <c r="H96">
        <f ca="1">IF(OR(AND($E96&gt;INDEX($N$5:$N$23, H$28,0),$E96&lt;=INDEX($O$5:$O$23,H$28,0)),AND($D96&gt;=INDEX($N$5:$N$23, H$28,0),$D96&lt;INDEX($O$5:$O$23,H$28,0))),MIN(INDEX($O$5:$O$23,H$28,0)-$D96,$E96-$D96)-SUM($F96:G96),0)</f>
        <v>0</v>
      </c>
      <c r="I96">
        <f ca="1">IF(OR(AND($E96&gt;INDEX($N$5:$N$23, I$28,0),$E96&lt;=INDEX($O$5:$O$23,I$28,0)),AND($D96&gt;=INDEX($N$5:$N$23, I$28,0),$D96&lt;INDEX($O$5:$O$23,I$28,0))),MIN(INDEX($O$5:$O$23,I$28,0)-$D96,$E96-$D96)-SUM($F96:H96),0)</f>
        <v>0</v>
      </c>
      <c r="J96">
        <f ca="1">IF(OR(AND($E96&gt;INDEX($N$5:$N$23, J$28,0),$E96&lt;=INDEX($O$5:$O$23,J$28,0)),AND($D96&gt;=INDEX($N$5:$N$23, J$28,0),$D96&lt;INDEX($O$5:$O$23,J$28,0))),MIN(INDEX($O$5:$O$23,J$28,0)-$D96,$E96-$D96)-SUM($F96:I96),0)</f>
        <v>0</v>
      </c>
      <c r="K96">
        <f ca="1">IF(OR(AND($E96&gt;INDEX($N$5:$N$23, K$28,0),$E96&lt;=INDEX($O$5:$O$23,K$28,0)),AND($D96&gt;=INDEX($N$5:$N$23, K$28,0),$D96&lt;INDEX($O$5:$O$23,K$28,0))),MIN(INDEX($O$5:$O$23,K$28,0)-$D96,$E96-$D96)-SUM($F96:J96),0)</f>
        <v>0</v>
      </c>
      <c r="L96">
        <f ca="1">IF(OR(AND($E96&gt;INDEX($N$5:$N$23, L$28,0),$E96&lt;=INDEX($O$5:$O$23,L$28,0)),AND($D96&gt;=INDEX($N$5:$N$23, L$28,0),$D96&lt;INDEX($O$5:$O$23,L$28,0))),MIN(INDEX($O$5:$O$23,L$28,0)-$D96,$E96-$D96)-SUM($F96:K96),0)</f>
        <v>0</v>
      </c>
      <c r="M96">
        <f ca="1">IF(OR(AND($E96&gt;INDEX($N$5:$N$23, M$28,0),$E96&lt;=INDEX($O$5:$O$23,M$28,0)),AND($D96&gt;=INDEX($N$5:$N$23, M$28,0),$D96&lt;INDEX($O$5:$O$23,M$28,0))),MIN(INDEX($O$5:$O$23,M$28,0)-$D96,$E96-$D96)-SUM($F96:L96),0)</f>
        <v>1</v>
      </c>
      <c r="N96">
        <f ca="1">IF(OR(AND($E96&gt;INDEX($N$5:$N$23, N$28,0),$E96&lt;=INDEX($O$5:$O$23,N$28,0)),AND($D96&gt;=INDEX($N$5:$N$23, N$28,0),$D96&lt;INDEX($O$5:$O$23,N$28,0))),MIN(INDEX($O$5:$O$23,N$28,0)-$D96,$E96-$D96)-SUM($F96:M96),0)</f>
        <v>0</v>
      </c>
      <c r="O96">
        <f ca="1">IF(OR(AND($E96&gt;INDEX($N$5:$N$23, O$28,0),$E96&lt;=INDEX($O$5:$O$23,O$28,0)),AND($D96&gt;=INDEX($N$5:$N$23, O$28,0),$D96&lt;INDEX($O$5:$O$23,O$28,0))),MIN(INDEX($O$5:$O$23,O$28,0)-$D96,$E96-$D96)-SUM($F96:N96),0)</f>
        <v>0</v>
      </c>
      <c r="P96">
        <f ca="1">IF(OR(AND($E96&gt;INDEX($N$5:$N$23, P$28,0),$E96&lt;=INDEX($O$5:$O$23,P$28,0)),AND($D96&gt;=INDEX($N$5:$N$23, P$28,0),$D96&lt;INDEX($O$5:$O$23,P$28,0))),MIN(INDEX($O$5:$O$23,P$28,0)-$D96,$E96-$D96)-SUM($F96:O96),0)</f>
        <v>0</v>
      </c>
      <c r="Q96">
        <f ca="1">IF(OR(AND($E96&gt;INDEX($N$5:$N$23, Q$28,0),$E96&lt;=INDEX($O$5:$O$23,Q$28,0)),AND($D96&gt;=INDEX($N$5:$N$23, Q$28,0),$D96&lt;INDEX($O$5:$O$23,Q$28,0))),MIN(INDEX($O$5:$O$23,Q$28,0)-$D96,$E96-$D96)-SUM($F96:P96),0)</f>
        <v>0</v>
      </c>
      <c r="R96">
        <f ca="1">IF(OR(AND($E96&gt;INDEX($N$5:$N$23, R$28,0),$E96&lt;=INDEX($O$5:$O$23,R$28,0)),AND($D96&gt;=INDEX($N$5:$N$23, R$28,0),$D96&lt;INDEX($O$5:$O$23,R$28,0))),MIN(INDEX($O$5:$O$23,R$28,0)-$D96,$E96-$D96)-SUM($F96:Q96),0)</f>
        <v>0</v>
      </c>
      <c r="S96">
        <f ca="1">IF(OR(AND($E96&gt;INDEX($N$5:$N$23, S$28,0),$E96&lt;=INDEX($O$5:$O$23,S$28,0)),AND($D96&gt;=INDEX($N$5:$N$23, S$28,0),$D96&lt;INDEX($O$5:$O$23,S$28,0))),MIN(INDEX($O$5:$O$23,S$28,0)-$D96,$E96-$D96)-SUM($F96:R96),0)</f>
        <v>0</v>
      </c>
      <c r="T96">
        <f ca="1">IF(OR(AND($E96&gt;INDEX($N$5:$N$23, T$28,0),$E96&lt;=INDEX($O$5:$O$23,T$28,0)),AND($D96&gt;=INDEX($N$5:$N$23, T$28,0),$D96&lt;INDEX($O$5:$O$23,T$28,0))),MIN(INDEX($O$5:$O$23,T$28,0)-$D96,$E96-$D96)-SUM($F96:S96),0)</f>
        <v>0</v>
      </c>
      <c r="U96">
        <f ca="1">IF(OR(AND($E96&gt;INDEX($N$5:$N$23, U$28,0),$E96&lt;=INDEX($O$5:$O$23,U$28,0)),AND($D96&gt;=INDEX($N$5:$N$23, U$28,0),$D96&lt;INDEX($O$5:$O$23,U$28,0))),MIN(INDEX($O$5:$O$23,U$28,0)-$D96,$E96-$D96)-SUM($F96:T96),0)</f>
        <v>0</v>
      </c>
      <c r="V96">
        <f ca="1">IF(OR(AND($E96&gt;INDEX($N$5:$N$23, V$28,0),$E96&lt;=INDEX($O$5:$O$23,V$28,0)),AND($D96&gt;=INDEX($N$5:$N$23, V$28,0),$D96&lt;INDEX($O$5:$O$23,V$28,0))),MIN(INDEX($O$5:$O$23,V$28,0)-$D96,$E96-$D96)-SUM($F96:U96),0)</f>
        <v>0</v>
      </c>
      <c r="W96">
        <f ca="1">IF(OR(AND($E96&gt;INDEX($N$5:$N$23, W$28,0),$E96&lt;=INDEX($O$5:$O$23,W$28,0)),AND($D96&gt;=INDEX($N$5:$N$23, W$28,0),$D96&lt;INDEX($O$5:$O$23,W$28,0))),MIN(INDEX($O$5:$O$23,W$28,0)-$D96,$E96-$D96)-SUM($F96:V96),0)</f>
        <v>0</v>
      </c>
      <c r="X96">
        <f ca="1">IF(OR(AND($E96&gt;INDEX($N$5:$N$23, X$28,0),$E96&lt;=INDEX($O$5:$O$23,X$28,0)),AND($D96&gt;=INDEX($N$5:$N$23, X$28,0),$D96&lt;INDEX($O$5:$O$23,X$28,0))),MIN(INDEX($O$5:$O$23,X$28,0)-$D96,$E96-$D96)-SUM($F96:W96),0)</f>
        <v>0</v>
      </c>
    </row>
    <row r="97" spans="2:24">
      <c r="B97" s="6">
        <f t="shared" ca="1" si="11"/>
        <v>42403</v>
      </c>
      <c r="C97">
        <f ca="1">IF(OR(B97='EXAM INPUTS'!$B$6,B97='EXAM INPUTS'!$E$6,B97='EXAM INPUTS'!$H$6), 0, IFERROR(VLOOKUP(B97,'GENERAL INPUTS'!$A$26:$B$39, 2, FALSE), IF(B97&lt;'GENERAL INPUTS'!B74, VLOOKUP(VLOOKUP(WEEKDAY(B97),$AA$2:$AB$8, 2, FALSE),'GENERAL INPUTS'!$A$16:$B$22, 2, FALSE), VLOOKUP(VLOOKUP(WEEKDAY(B97),$AA$2:$AB$8, 2, FALSE),'GENERAL INPUTS'!$D$16:$E$22, 2, FALSE))))</f>
        <v>2</v>
      </c>
      <c r="D97">
        <f t="shared" ca="1" si="12"/>
        <v>128</v>
      </c>
      <c r="E97">
        <f t="shared" ca="1" si="13"/>
        <v>130</v>
      </c>
      <c r="F97">
        <f t="shared" ca="1" si="10"/>
        <v>0</v>
      </c>
      <c r="G97">
        <f ca="1">IF(OR(AND($E97&gt;INDEX($N$5:$N$23, G$28,0),$E97&lt;=INDEX($O$5:$O$23,G$28,0)),AND($D97&gt;=INDEX($N$5:$N$23, G$28,0),$D97&lt;INDEX($O$5:$O$23,G$28,0))),MIN(INDEX($O$5:$O$23,G$28,0)-$D97,$E97-$D97)-SUM($F97:F97),0)</f>
        <v>0</v>
      </c>
      <c r="H97">
        <f ca="1">IF(OR(AND($E97&gt;INDEX($N$5:$N$23, H$28,0),$E97&lt;=INDEX($O$5:$O$23,H$28,0)),AND($D97&gt;=INDEX($N$5:$N$23, H$28,0),$D97&lt;INDEX($O$5:$O$23,H$28,0))),MIN(INDEX($O$5:$O$23,H$28,0)-$D97,$E97-$D97)-SUM($F97:G97),0)</f>
        <v>0</v>
      </c>
      <c r="I97">
        <f ca="1">IF(OR(AND($E97&gt;INDEX($N$5:$N$23, I$28,0),$E97&lt;=INDEX($O$5:$O$23,I$28,0)),AND($D97&gt;=INDEX($N$5:$N$23, I$28,0),$D97&lt;INDEX($O$5:$O$23,I$28,0))),MIN(INDEX($O$5:$O$23,I$28,0)-$D97,$E97-$D97)-SUM($F97:H97),0)</f>
        <v>0</v>
      </c>
      <c r="J97">
        <f ca="1">IF(OR(AND($E97&gt;INDEX($N$5:$N$23, J$28,0),$E97&lt;=INDEX($O$5:$O$23,J$28,0)),AND($D97&gt;=INDEX($N$5:$N$23, J$28,0),$D97&lt;INDEX($O$5:$O$23,J$28,0))),MIN(INDEX($O$5:$O$23,J$28,0)-$D97,$E97-$D97)-SUM($F97:I97),0)</f>
        <v>0</v>
      </c>
      <c r="K97">
        <f ca="1">IF(OR(AND($E97&gt;INDEX($N$5:$N$23, K$28,0),$E97&lt;=INDEX($O$5:$O$23,K$28,0)),AND($D97&gt;=INDEX($N$5:$N$23, K$28,0),$D97&lt;INDEX($O$5:$O$23,K$28,0))),MIN(INDEX($O$5:$O$23,K$28,0)-$D97,$E97-$D97)-SUM($F97:J97),0)</f>
        <v>0</v>
      </c>
      <c r="L97">
        <f ca="1">IF(OR(AND($E97&gt;INDEX($N$5:$N$23, L$28,0),$E97&lt;=INDEX($O$5:$O$23,L$28,0)),AND($D97&gt;=INDEX($N$5:$N$23, L$28,0),$D97&lt;INDEX($O$5:$O$23,L$28,0))),MIN(INDEX($O$5:$O$23,L$28,0)-$D97,$E97-$D97)-SUM($F97:K97),0)</f>
        <v>0</v>
      </c>
      <c r="M97">
        <f ca="1">IF(OR(AND($E97&gt;INDEX($N$5:$N$23, M$28,0),$E97&lt;=INDEX($O$5:$O$23,M$28,0)),AND($D97&gt;=INDEX($N$5:$N$23, M$28,0),$D97&lt;INDEX($O$5:$O$23,M$28,0))),MIN(INDEX($O$5:$O$23,M$28,0)-$D97,$E97-$D97)-SUM($F97:L97),0)</f>
        <v>2</v>
      </c>
      <c r="N97">
        <f ca="1">IF(OR(AND($E97&gt;INDEX($N$5:$N$23, N$28,0),$E97&lt;=INDEX($O$5:$O$23,N$28,0)),AND($D97&gt;=INDEX($N$5:$N$23, N$28,0),$D97&lt;INDEX($O$5:$O$23,N$28,0))),MIN(INDEX($O$5:$O$23,N$28,0)-$D97,$E97-$D97)-SUM($F97:M97),0)</f>
        <v>0</v>
      </c>
      <c r="O97">
        <f ca="1">IF(OR(AND($E97&gt;INDEX($N$5:$N$23, O$28,0),$E97&lt;=INDEX($O$5:$O$23,O$28,0)),AND($D97&gt;=INDEX($N$5:$N$23, O$28,0),$D97&lt;INDEX($O$5:$O$23,O$28,0))),MIN(INDEX($O$5:$O$23,O$28,0)-$D97,$E97-$D97)-SUM($F97:N97),0)</f>
        <v>0</v>
      </c>
      <c r="P97">
        <f ca="1">IF(OR(AND($E97&gt;INDEX($N$5:$N$23, P$28,0),$E97&lt;=INDEX($O$5:$O$23,P$28,0)),AND($D97&gt;=INDEX($N$5:$N$23, P$28,0),$D97&lt;INDEX($O$5:$O$23,P$28,0))),MIN(INDEX($O$5:$O$23,P$28,0)-$D97,$E97-$D97)-SUM($F97:O97),0)</f>
        <v>0</v>
      </c>
      <c r="Q97">
        <f ca="1">IF(OR(AND($E97&gt;INDEX($N$5:$N$23, Q$28,0),$E97&lt;=INDEX($O$5:$O$23,Q$28,0)),AND($D97&gt;=INDEX($N$5:$N$23, Q$28,0),$D97&lt;INDEX($O$5:$O$23,Q$28,0))),MIN(INDEX($O$5:$O$23,Q$28,0)-$D97,$E97-$D97)-SUM($F97:P97),0)</f>
        <v>0</v>
      </c>
      <c r="R97">
        <f ca="1">IF(OR(AND($E97&gt;INDEX($N$5:$N$23, R$28,0),$E97&lt;=INDEX($O$5:$O$23,R$28,0)),AND($D97&gt;=INDEX($N$5:$N$23, R$28,0),$D97&lt;INDEX($O$5:$O$23,R$28,0))),MIN(INDEX($O$5:$O$23,R$28,0)-$D97,$E97-$D97)-SUM($F97:Q97),0)</f>
        <v>0</v>
      </c>
      <c r="S97">
        <f ca="1">IF(OR(AND($E97&gt;INDEX($N$5:$N$23, S$28,0),$E97&lt;=INDEX($O$5:$O$23,S$28,0)),AND($D97&gt;=INDEX($N$5:$N$23, S$28,0),$D97&lt;INDEX($O$5:$O$23,S$28,0))),MIN(INDEX($O$5:$O$23,S$28,0)-$D97,$E97-$D97)-SUM($F97:R97),0)</f>
        <v>0</v>
      </c>
      <c r="T97">
        <f ca="1">IF(OR(AND($E97&gt;INDEX($N$5:$N$23, T$28,0),$E97&lt;=INDEX($O$5:$O$23,T$28,0)),AND($D97&gt;=INDEX($N$5:$N$23, T$28,0),$D97&lt;INDEX($O$5:$O$23,T$28,0))),MIN(INDEX($O$5:$O$23,T$28,0)-$D97,$E97-$D97)-SUM($F97:S97),0)</f>
        <v>0</v>
      </c>
      <c r="U97">
        <f ca="1">IF(OR(AND($E97&gt;INDEX($N$5:$N$23, U$28,0),$E97&lt;=INDEX($O$5:$O$23,U$28,0)),AND($D97&gt;=INDEX($N$5:$N$23, U$28,0),$D97&lt;INDEX($O$5:$O$23,U$28,0))),MIN(INDEX($O$5:$O$23,U$28,0)-$D97,$E97-$D97)-SUM($F97:T97),0)</f>
        <v>0</v>
      </c>
      <c r="V97">
        <f ca="1">IF(OR(AND($E97&gt;INDEX($N$5:$N$23, V$28,0),$E97&lt;=INDEX($O$5:$O$23,V$28,0)),AND($D97&gt;=INDEX($N$5:$N$23, V$28,0),$D97&lt;INDEX($O$5:$O$23,V$28,0))),MIN(INDEX($O$5:$O$23,V$28,0)-$D97,$E97-$D97)-SUM($F97:U97),0)</f>
        <v>0</v>
      </c>
      <c r="W97">
        <f ca="1">IF(OR(AND($E97&gt;INDEX($N$5:$N$23, W$28,0),$E97&lt;=INDEX($O$5:$O$23,W$28,0)),AND($D97&gt;=INDEX($N$5:$N$23, W$28,0),$D97&lt;INDEX($O$5:$O$23,W$28,0))),MIN(INDEX($O$5:$O$23,W$28,0)-$D97,$E97-$D97)-SUM($F97:V97),0)</f>
        <v>0</v>
      </c>
      <c r="X97">
        <f ca="1">IF(OR(AND($E97&gt;INDEX($N$5:$N$23, X$28,0),$E97&lt;=INDEX($O$5:$O$23,X$28,0)),AND($D97&gt;=INDEX($N$5:$N$23, X$28,0),$D97&lt;INDEX($O$5:$O$23,X$28,0))),MIN(INDEX($O$5:$O$23,X$28,0)-$D97,$E97-$D97)-SUM($F97:W97),0)</f>
        <v>0</v>
      </c>
    </row>
    <row r="98" spans="2:24">
      <c r="B98" s="6">
        <f t="shared" ca="1" si="11"/>
        <v>42404</v>
      </c>
      <c r="C98">
        <f ca="1">IF(OR(B98='EXAM INPUTS'!$B$6,B98='EXAM INPUTS'!$E$6,B98='EXAM INPUTS'!$H$6), 0, IFERROR(VLOOKUP(B98,'GENERAL INPUTS'!$A$26:$B$39, 2, FALSE), IF(B98&lt;'GENERAL INPUTS'!B75, VLOOKUP(VLOOKUP(WEEKDAY(B98),$AA$2:$AB$8, 2, FALSE),'GENERAL INPUTS'!$A$16:$B$22, 2, FALSE), VLOOKUP(VLOOKUP(WEEKDAY(B98),$AA$2:$AB$8, 2, FALSE),'GENERAL INPUTS'!$D$16:$E$22, 2, FALSE))))</f>
        <v>0</v>
      </c>
      <c r="D98">
        <f t="shared" ca="1" si="12"/>
        <v>130</v>
      </c>
      <c r="E98">
        <f t="shared" ca="1" si="13"/>
        <v>130</v>
      </c>
      <c r="F98">
        <f t="shared" ca="1" si="10"/>
        <v>0</v>
      </c>
      <c r="G98">
        <f ca="1">IF(OR(AND($E98&gt;INDEX($N$5:$N$23, G$28,0),$E98&lt;=INDEX($O$5:$O$23,G$28,0)),AND($D98&gt;=INDEX($N$5:$N$23, G$28,0),$D98&lt;INDEX($O$5:$O$23,G$28,0))),MIN(INDEX($O$5:$O$23,G$28,0)-$D98,$E98-$D98)-SUM($F98:F98),0)</f>
        <v>0</v>
      </c>
      <c r="H98">
        <f ca="1">IF(OR(AND($E98&gt;INDEX($N$5:$N$23, H$28,0),$E98&lt;=INDEX($O$5:$O$23,H$28,0)),AND($D98&gt;=INDEX($N$5:$N$23, H$28,0),$D98&lt;INDEX($O$5:$O$23,H$28,0))),MIN(INDEX($O$5:$O$23,H$28,0)-$D98,$E98-$D98)-SUM($F98:G98),0)</f>
        <v>0</v>
      </c>
      <c r="I98">
        <f ca="1">IF(OR(AND($E98&gt;INDEX($N$5:$N$23, I$28,0),$E98&lt;=INDEX($O$5:$O$23,I$28,0)),AND($D98&gt;=INDEX($N$5:$N$23, I$28,0),$D98&lt;INDEX($O$5:$O$23,I$28,0))),MIN(INDEX($O$5:$O$23,I$28,0)-$D98,$E98-$D98)-SUM($F98:H98),0)</f>
        <v>0</v>
      </c>
      <c r="J98">
        <f ca="1">IF(OR(AND($E98&gt;INDEX($N$5:$N$23, J$28,0),$E98&lt;=INDEX($O$5:$O$23,J$28,0)),AND($D98&gt;=INDEX($N$5:$N$23, J$28,0),$D98&lt;INDEX($O$5:$O$23,J$28,0))),MIN(INDEX($O$5:$O$23,J$28,0)-$D98,$E98-$D98)-SUM($F98:I98),0)</f>
        <v>0</v>
      </c>
      <c r="K98">
        <f ca="1">IF(OR(AND($E98&gt;INDEX($N$5:$N$23, K$28,0),$E98&lt;=INDEX($O$5:$O$23,K$28,0)),AND($D98&gt;=INDEX($N$5:$N$23, K$28,0),$D98&lt;INDEX($O$5:$O$23,K$28,0))),MIN(INDEX($O$5:$O$23,K$28,0)-$D98,$E98-$D98)-SUM($F98:J98),0)</f>
        <v>0</v>
      </c>
      <c r="L98">
        <f ca="1">IF(OR(AND($E98&gt;INDEX($N$5:$N$23, L$28,0),$E98&lt;=INDEX($O$5:$O$23,L$28,0)),AND($D98&gt;=INDEX($N$5:$N$23, L$28,0),$D98&lt;INDEX($O$5:$O$23,L$28,0))),MIN(INDEX($O$5:$O$23,L$28,0)-$D98,$E98-$D98)-SUM($F98:K98),0)</f>
        <v>0</v>
      </c>
      <c r="M98">
        <f ca="1">IF(OR(AND($E98&gt;INDEX($N$5:$N$23, M$28,0),$E98&lt;=INDEX($O$5:$O$23,M$28,0)),AND($D98&gt;=INDEX($N$5:$N$23, M$28,0),$D98&lt;INDEX($O$5:$O$23,M$28,0))),MIN(INDEX($O$5:$O$23,M$28,0)-$D98,$E98-$D98)-SUM($F98:L98),0)</f>
        <v>0</v>
      </c>
      <c r="N98">
        <f ca="1">IF(OR(AND($E98&gt;INDEX($N$5:$N$23, N$28,0),$E98&lt;=INDEX($O$5:$O$23,N$28,0)),AND($D98&gt;=INDEX($N$5:$N$23, N$28,0),$D98&lt;INDEX($O$5:$O$23,N$28,0))),MIN(INDEX($O$5:$O$23,N$28,0)-$D98,$E98-$D98)-SUM($F98:M98),0)</f>
        <v>0</v>
      </c>
      <c r="O98">
        <f ca="1">IF(OR(AND($E98&gt;INDEX($N$5:$N$23, O$28,0),$E98&lt;=INDEX($O$5:$O$23,O$28,0)),AND($D98&gt;=INDEX($N$5:$N$23, O$28,0),$D98&lt;INDEX($O$5:$O$23,O$28,0))),MIN(INDEX($O$5:$O$23,O$28,0)-$D98,$E98-$D98)-SUM($F98:N98),0)</f>
        <v>0</v>
      </c>
      <c r="P98">
        <f ca="1">IF(OR(AND($E98&gt;INDEX($N$5:$N$23, P$28,0),$E98&lt;=INDEX($O$5:$O$23,P$28,0)),AND($D98&gt;=INDEX($N$5:$N$23, P$28,0),$D98&lt;INDEX($O$5:$O$23,P$28,0))),MIN(INDEX($O$5:$O$23,P$28,0)-$D98,$E98-$D98)-SUM($F98:O98),0)</f>
        <v>0</v>
      </c>
      <c r="Q98">
        <f ca="1">IF(OR(AND($E98&gt;INDEX($N$5:$N$23, Q$28,0),$E98&lt;=INDEX($O$5:$O$23,Q$28,0)),AND($D98&gt;=INDEX($N$5:$N$23, Q$28,0),$D98&lt;INDEX($O$5:$O$23,Q$28,0))),MIN(INDEX($O$5:$O$23,Q$28,0)-$D98,$E98-$D98)-SUM($F98:P98),0)</f>
        <v>0</v>
      </c>
      <c r="R98">
        <f ca="1">IF(OR(AND($E98&gt;INDEX($N$5:$N$23, R$28,0),$E98&lt;=INDEX($O$5:$O$23,R$28,0)),AND($D98&gt;=INDEX($N$5:$N$23, R$28,0),$D98&lt;INDEX($O$5:$O$23,R$28,0))),MIN(INDEX($O$5:$O$23,R$28,0)-$D98,$E98-$D98)-SUM($F98:Q98),0)</f>
        <v>0</v>
      </c>
      <c r="S98">
        <f ca="1">IF(OR(AND($E98&gt;INDEX($N$5:$N$23, S$28,0),$E98&lt;=INDEX($O$5:$O$23,S$28,0)),AND($D98&gt;=INDEX($N$5:$N$23, S$28,0),$D98&lt;INDEX($O$5:$O$23,S$28,0))),MIN(INDEX($O$5:$O$23,S$28,0)-$D98,$E98-$D98)-SUM($F98:R98),0)</f>
        <v>0</v>
      </c>
      <c r="T98">
        <f ca="1">IF(OR(AND($E98&gt;INDEX($N$5:$N$23, T$28,0),$E98&lt;=INDEX($O$5:$O$23,T$28,0)),AND($D98&gt;=INDEX($N$5:$N$23, T$28,0),$D98&lt;INDEX($O$5:$O$23,T$28,0))),MIN(INDEX($O$5:$O$23,T$28,0)-$D98,$E98-$D98)-SUM($F98:S98),0)</f>
        <v>0</v>
      </c>
      <c r="U98">
        <f ca="1">IF(OR(AND($E98&gt;INDEX($N$5:$N$23, U$28,0),$E98&lt;=INDEX($O$5:$O$23,U$28,0)),AND($D98&gt;=INDEX($N$5:$N$23, U$28,0),$D98&lt;INDEX($O$5:$O$23,U$28,0))),MIN(INDEX($O$5:$O$23,U$28,0)-$D98,$E98-$D98)-SUM($F98:T98),0)</f>
        <v>0</v>
      </c>
      <c r="V98">
        <f ca="1">IF(OR(AND($E98&gt;INDEX($N$5:$N$23, V$28,0),$E98&lt;=INDEX($O$5:$O$23,V$28,0)),AND($D98&gt;=INDEX($N$5:$N$23, V$28,0),$D98&lt;INDEX($O$5:$O$23,V$28,0))),MIN(INDEX($O$5:$O$23,V$28,0)-$D98,$E98-$D98)-SUM($F98:U98),0)</f>
        <v>0</v>
      </c>
      <c r="W98">
        <f ca="1">IF(OR(AND($E98&gt;INDEX($N$5:$N$23, W$28,0),$E98&lt;=INDEX($O$5:$O$23,W$28,0)),AND($D98&gt;=INDEX($N$5:$N$23, W$28,0),$D98&lt;INDEX($O$5:$O$23,W$28,0))),MIN(INDEX($O$5:$O$23,W$28,0)-$D98,$E98-$D98)-SUM($F98:V98),0)</f>
        <v>0</v>
      </c>
      <c r="X98">
        <f ca="1">IF(OR(AND($E98&gt;INDEX($N$5:$N$23, X$28,0),$E98&lt;=INDEX($O$5:$O$23,X$28,0)),AND($D98&gt;=INDEX($N$5:$N$23, X$28,0),$D98&lt;INDEX($O$5:$O$23,X$28,0))),MIN(INDEX($O$5:$O$23,X$28,0)-$D98,$E98-$D98)-SUM($F98:W98),0)</f>
        <v>0</v>
      </c>
    </row>
    <row r="99" spans="2:24">
      <c r="B99" s="6">
        <f t="shared" ca="1" si="11"/>
        <v>42405</v>
      </c>
      <c r="C99">
        <f ca="1">IF(OR(B99='EXAM INPUTS'!$B$6,B99='EXAM INPUTS'!$E$6,B99='EXAM INPUTS'!$H$6), 0, IFERROR(VLOOKUP(B99,'GENERAL INPUTS'!$A$26:$B$39, 2, FALSE), IF(B99&lt;'GENERAL INPUTS'!B76, VLOOKUP(VLOOKUP(WEEKDAY(B99),$AA$2:$AB$8, 2, FALSE),'GENERAL INPUTS'!$A$16:$B$22, 2, FALSE), VLOOKUP(VLOOKUP(WEEKDAY(B99),$AA$2:$AB$8, 2, FALSE),'GENERAL INPUTS'!$D$16:$E$22, 2, FALSE))))</f>
        <v>1</v>
      </c>
      <c r="D99">
        <f t="shared" ca="1" si="12"/>
        <v>130</v>
      </c>
      <c r="E99">
        <f t="shared" ca="1" si="13"/>
        <v>131</v>
      </c>
      <c r="F99">
        <f t="shared" ca="1" si="10"/>
        <v>0</v>
      </c>
      <c r="G99">
        <f ca="1">IF(OR(AND($E99&gt;INDEX($N$5:$N$23, G$28,0),$E99&lt;=INDEX($O$5:$O$23,G$28,0)),AND($D99&gt;=INDEX($N$5:$N$23, G$28,0),$D99&lt;INDEX($O$5:$O$23,G$28,0))),MIN(INDEX($O$5:$O$23,G$28,0)-$D99,$E99-$D99)-SUM($F99:F99),0)</f>
        <v>0</v>
      </c>
      <c r="H99">
        <f ca="1">IF(OR(AND($E99&gt;INDEX($N$5:$N$23, H$28,0),$E99&lt;=INDEX($O$5:$O$23,H$28,0)),AND($D99&gt;=INDEX($N$5:$N$23, H$28,0),$D99&lt;INDEX($O$5:$O$23,H$28,0))),MIN(INDEX($O$5:$O$23,H$28,0)-$D99,$E99-$D99)-SUM($F99:G99),0)</f>
        <v>0</v>
      </c>
      <c r="I99">
        <f ca="1">IF(OR(AND($E99&gt;INDEX($N$5:$N$23, I$28,0),$E99&lt;=INDEX($O$5:$O$23,I$28,0)),AND($D99&gt;=INDEX($N$5:$N$23, I$28,0),$D99&lt;INDEX($O$5:$O$23,I$28,0))),MIN(INDEX($O$5:$O$23,I$28,0)-$D99,$E99-$D99)-SUM($F99:H99),0)</f>
        <v>0</v>
      </c>
      <c r="J99">
        <f ca="1">IF(OR(AND($E99&gt;INDEX($N$5:$N$23, J$28,0),$E99&lt;=INDEX($O$5:$O$23,J$28,0)),AND($D99&gt;=INDEX($N$5:$N$23, J$28,0),$D99&lt;INDEX($O$5:$O$23,J$28,0))),MIN(INDEX($O$5:$O$23,J$28,0)-$D99,$E99-$D99)-SUM($F99:I99),0)</f>
        <v>0</v>
      </c>
      <c r="K99">
        <f ca="1">IF(OR(AND($E99&gt;INDEX($N$5:$N$23, K$28,0),$E99&lt;=INDEX($O$5:$O$23,K$28,0)),AND($D99&gt;=INDEX($N$5:$N$23, K$28,0),$D99&lt;INDEX($O$5:$O$23,K$28,0))),MIN(INDEX($O$5:$O$23,K$28,0)-$D99,$E99-$D99)-SUM($F99:J99),0)</f>
        <v>0</v>
      </c>
      <c r="L99">
        <f ca="1">IF(OR(AND($E99&gt;INDEX($N$5:$N$23, L$28,0),$E99&lt;=INDEX($O$5:$O$23,L$28,0)),AND($D99&gt;=INDEX($N$5:$N$23, L$28,0),$D99&lt;INDEX($O$5:$O$23,L$28,0))),MIN(INDEX($O$5:$O$23,L$28,0)-$D99,$E99-$D99)-SUM($F99:K99),0)</f>
        <v>0</v>
      </c>
      <c r="M99">
        <f ca="1">IF(OR(AND($E99&gt;INDEX($N$5:$N$23, M$28,0),$E99&lt;=INDEX($O$5:$O$23,M$28,0)),AND($D99&gt;=INDEX($N$5:$N$23, M$28,0),$D99&lt;INDEX($O$5:$O$23,M$28,0))),MIN(INDEX($O$5:$O$23,M$28,0)-$D99,$E99-$D99)-SUM($F99:L99),0)</f>
        <v>1</v>
      </c>
      <c r="N99">
        <f ca="1">IF(OR(AND($E99&gt;INDEX($N$5:$N$23, N$28,0),$E99&lt;=INDEX($O$5:$O$23,N$28,0)),AND($D99&gt;=INDEX($N$5:$N$23, N$28,0),$D99&lt;INDEX($O$5:$O$23,N$28,0))),MIN(INDEX($O$5:$O$23,N$28,0)-$D99,$E99-$D99)-SUM($F99:M99),0)</f>
        <v>0</v>
      </c>
      <c r="O99">
        <f ca="1">IF(OR(AND($E99&gt;INDEX($N$5:$N$23, O$28,0),$E99&lt;=INDEX($O$5:$O$23,O$28,0)),AND($D99&gt;=INDEX($N$5:$N$23, O$28,0),$D99&lt;INDEX($O$5:$O$23,O$28,0))),MIN(INDEX($O$5:$O$23,O$28,0)-$D99,$E99-$D99)-SUM($F99:N99),0)</f>
        <v>0</v>
      </c>
      <c r="P99">
        <f ca="1">IF(OR(AND($E99&gt;INDEX($N$5:$N$23, P$28,0),$E99&lt;=INDEX($O$5:$O$23,P$28,0)),AND($D99&gt;=INDEX($N$5:$N$23, P$28,0),$D99&lt;INDEX($O$5:$O$23,P$28,0))),MIN(INDEX($O$5:$O$23,P$28,0)-$D99,$E99-$D99)-SUM($F99:O99),0)</f>
        <v>0</v>
      </c>
      <c r="Q99">
        <f ca="1">IF(OR(AND($E99&gt;INDEX($N$5:$N$23, Q$28,0),$E99&lt;=INDEX($O$5:$O$23,Q$28,0)),AND($D99&gt;=INDEX($N$5:$N$23, Q$28,0),$D99&lt;INDEX($O$5:$O$23,Q$28,0))),MIN(INDEX($O$5:$O$23,Q$28,0)-$D99,$E99-$D99)-SUM($F99:P99),0)</f>
        <v>0</v>
      </c>
      <c r="R99">
        <f ca="1">IF(OR(AND($E99&gt;INDEX($N$5:$N$23, R$28,0),$E99&lt;=INDEX($O$5:$O$23,R$28,0)),AND($D99&gt;=INDEX($N$5:$N$23, R$28,0),$D99&lt;INDEX($O$5:$O$23,R$28,0))),MIN(INDEX($O$5:$O$23,R$28,0)-$D99,$E99-$D99)-SUM($F99:Q99),0)</f>
        <v>0</v>
      </c>
      <c r="S99">
        <f ca="1">IF(OR(AND($E99&gt;INDEX($N$5:$N$23, S$28,0),$E99&lt;=INDEX($O$5:$O$23,S$28,0)),AND($D99&gt;=INDEX($N$5:$N$23, S$28,0),$D99&lt;INDEX($O$5:$O$23,S$28,0))),MIN(INDEX($O$5:$O$23,S$28,0)-$D99,$E99-$D99)-SUM($F99:R99),0)</f>
        <v>0</v>
      </c>
      <c r="T99">
        <f ca="1">IF(OR(AND($E99&gt;INDEX($N$5:$N$23, T$28,0),$E99&lt;=INDEX($O$5:$O$23,T$28,0)),AND($D99&gt;=INDEX($N$5:$N$23, T$28,0),$D99&lt;INDEX($O$5:$O$23,T$28,0))),MIN(INDEX($O$5:$O$23,T$28,0)-$D99,$E99-$D99)-SUM($F99:S99),0)</f>
        <v>0</v>
      </c>
      <c r="U99">
        <f ca="1">IF(OR(AND($E99&gt;INDEX($N$5:$N$23, U$28,0),$E99&lt;=INDEX($O$5:$O$23,U$28,0)),AND($D99&gt;=INDEX($N$5:$N$23, U$28,0),$D99&lt;INDEX($O$5:$O$23,U$28,0))),MIN(INDEX($O$5:$O$23,U$28,0)-$D99,$E99-$D99)-SUM($F99:T99),0)</f>
        <v>0</v>
      </c>
      <c r="V99">
        <f ca="1">IF(OR(AND($E99&gt;INDEX($N$5:$N$23, V$28,0),$E99&lt;=INDEX($O$5:$O$23,V$28,0)),AND($D99&gt;=INDEX($N$5:$N$23, V$28,0),$D99&lt;INDEX($O$5:$O$23,V$28,0))),MIN(INDEX($O$5:$O$23,V$28,0)-$D99,$E99-$D99)-SUM($F99:U99),0)</f>
        <v>0</v>
      </c>
      <c r="W99">
        <f ca="1">IF(OR(AND($E99&gt;INDEX($N$5:$N$23, W$28,0),$E99&lt;=INDEX($O$5:$O$23,W$28,0)),AND($D99&gt;=INDEX($N$5:$N$23, W$28,0),$D99&lt;INDEX($O$5:$O$23,W$28,0))),MIN(INDEX($O$5:$O$23,W$28,0)-$D99,$E99-$D99)-SUM($F99:V99),0)</f>
        <v>0</v>
      </c>
      <c r="X99">
        <f ca="1">IF(OR(AND($E99&gt;INDEX($N$5:$N$23, X$28,0),$E99&lt;=INDEX($O$5:$O$23,X$28,0)),AND($D99&gt;=INDEX($N$5:$N$23, X$28,0),$D99&lt;INDEX($O$5:$O$23,X$28,0))),MIN(INDEX($O$5:$O$23,X$28,0)-$D99,$E99-$D99)-SUM($F99:W99),0)</f>
        <v>0</v>
      </c>
    </row>
    <row r="100" spans="2:24">
      <c r="B100" s="6">
        <f t="shared" ca="1" si="11"/>
        <v>42406</v>
      </c>
      <c r="C100">
        <f ca="1">IF(OR(B100='EXAM INPUTS'!$B$6,B100='EXAM INPUTS'!$E$6,B100='EXAM INPUTS'!$H$6), 0, IFERROR(VLOOKUP(B100,'GENERAL INPUTS'!$A$26:$B$39, 2, FALSE), IF(B100&lt;'GENERAL INPUTS'!B77, VLOOKUP(VLOOKUP(WEEKDAY(B100),$AA$2:$AB$8, 2, FALSE),'GENERAL INPUTS'!$A$16:$B$22, 2, FALSE), VLOOKUP(VLOOKUP(WEEKDAY(B100),$AA$2:$AB$8, 2, FALSE),'GENERAL INPUTS'!$D$16:$E$22, 2, FALSE))))</f>
        <v>5</v>
      </c>
      <c r="D100">
        <f t="shared" ca="1" si="12"/>
        <v>131</v>
      </c>
      <c r="E100">
        <f t="shared" ca="1" si="13"/>
        <v>136</v>
      </c>
      <c r="F100">
        <f t="shared" ca="1" si="10"/>
        <v>0</v>
      </c>
      <c r="G100">
        <f ca="1">IF(OR(AND($E100&gt;INDEX($N$5:$N$23, G$28,0),$E100&lt;=INDEX($O$5:$O$23,G$28,0)),AND($D100&gt;=INDEX($N$5:$N$23, G$28,0),$D100&lt;INDEX($O$5:$O$23,G$28,0))),MIN(INDEX($O$5:$O$23,G$28,0)-$D100,$E100-$D100)-SUM($F100:F100),0)</f>
        <v>0</v>
      </c>
      <c r="H100">
        <f ca="1">IF(OR(AND($E100&gt;INDEX($N$5:$N$23, H$28,0),$E100&lt;=INDEX($O$5:$O$23,H$28,0)),AND($D100&gt;=INDEX($N$5:$N$23, H$28,0),$D100&lt;INDEX($O$5:$O$23,H$28,0))),MIN(INDEX($O$5:$O$23,H$28,0)-$D100,$E100-$D100)-SUM($F100:G100),0)</f>
        <v>0</v>
      </c>
      <c r="I100">
        <f ca="1">IF(OR(AND($E100&gt;INDEX($N$5:$N$23, I$28,0),$E100&lt;=INDEX($O$5:$O$23,I$28,0)),AND($D100&gt;=INDEX($N$5:$N$23, I$28,0),$D100&lt;INDEX($O$5:$O$23,I$28,0))),MIN(INDEX($O$5:$O$23,I$28,0)-$D100,$E100-$D100)-SUM($F100:H100),0)</f>
        <v>0</v>
      </c>
      <c r="J100">
        <f ca="1">IF(OR(AND($E100&gt;INDEX($N$5:$N$23, J$28,0),$E100&lt;=INDEX($O$5:$O$23,J$28,0)),AND($D100&gt;=INDEX($N$5:$N$23, J$28,0),$D100&lt;INDEX($O$5:$O$23,J$28,0))),MIN(INDEX($O$5:$O$23,J$28,0)-$D100,$E100-$D100)-SUM($F100:I100),0)</f>
        <v>0</v>
      </c>
      <c r="K100">
        <f ca="1">IF(OR(AND($E100&gt;INDEX($N$5:$N$23, K$28,0),$E100&lt;=INDEX($O$5:$O$23,K$28,0)),AND($D100&gt;=INDEX($N$5:$N$23, K$28,0),$D100&lt;INDEX($O$5:$O$23,K$28,0))),MIN(INDEX($O$5:$O$23,K$28,0)-$D100,$E100-$D100)-SUM($F100:J100),0)</f>
        <v>0</v>
      </c>
      <c r="L100">
        <f ca="1">IF(OR(AND($E100&gt;INDEX($N$5:$N$23, L$28,0),$E100&lt;=INDEX($O$5:$O$23,L$28,0)),AND($D100&gt;=INDEX($N$5:$N$23, L$28,0),$D100&lt;INDEX($O$5:$O$23,L$28,0))),MIN(INDEX($O$5:$O$23,L$28,0)-$D100,$E100-$D100)-SUM($F100:K100),0)</f>
        <v>0</v>
      </c>
      <c r="M100">
        <f ca="1">IF(OR(AND($E100&gt;INDEX($N$5:$N$23, M$28,0),$E100&lt;=INDEX($O$5:$O$23,M$28,0)),AND($D100&gt;=INDEX($N$5:$N$23, M$28,0),$D100&lt;INDEX($O$5:$O$23,M$28,0))),MIN(INDEX($O$5:$O$23,M$28,0)-$D100,$E100-$D100)-SUM($F100:L100),0)</f>
        <v>5</v>
      </c>
      <c r="N100">
        <f ca="1">IF(OR(AND($E100&gt;INDEX($N$5:$N$23, N$28,0),$E100&lt;=INDEX($O$5:$O$23,N$28,0)),AND($D100&gt;=INDEX($N$5:$N$23, N$28,0),$D100&lt;INDEX($O$5:$O$23,N$28,0))),MIN(INDEX($O$5:$O$23,N$28,0)-$D100,$E100-$D100)-SUM($F100:M100),0)</f>
        <v>0</v>
      </c>
      <c r="O100">
        <f ca="1">IF(OR(AND($E100&gt;INDEX($N$5:$N$23, O$28,0),$E100&lt;=INDEX($O$5:$O$23,O$28,0)),AND($D100&gt;=INDEX($N$5:$N$23, O$28,0),$D100&lt;INDEX($O$5:$O$23,O$28,0))),MIN(INDEX($O$5:$O$23,O$28,0)-$D100,$E100-$D100)-SUM($F100:N100),0)</f>
        <v>0</v>
      </c>
      <c r="P100">
        <f ca="1">IF(OR(AND($E100&gt;INDEX($N$5:$N$23, P$28,0),$E100&lt;=INDEX($O$5:$O$23,P$28,0)),AND($D100&gt;=INDEX($N$5:$N$23, P$28,0),$D100&lt;INDEX($O$5:$O$23,P$28,0))),MIN(INDEX($O$5:$O$23,P$28,0)-$D100,$E100-$D100)-SUM($F100:O100),0)</f>
        <v>0</v>
      </c>
      <c r="Q100">
        <f ca="1">IF(OR(AND($E100&gt;INDEX($N$5:$N$23, Q$28,0),$E100&lt;=INDEX($O$5:$O$23,Q$28,0)),AND($D100&gt;=INDEX($N$5:$N$23, Q$28,0),$D100&lt;INDEX($O$5:$O$23,Q$28,0))),MIN(INDEX($O$5:$O$23,Q$28,0)-$D100,$E100-$D100)-SUM($F100:P100),0)</f>
        <v>0</v>
      </c>
      <c r="R100">
        <f ca="1">IF(OR(AND($E100&gt;INDEX($N$5:$N$23, R$28,0),$E100&lt;=INDEX($O$5:$O$23,R$28,0)),AND($D100&gt;=INDEX($N$5:$N$23, R$28,0),$D100&lt;INDEX($O$5:$O$23,R$28,0))),MIN(INDEX($O$5:$O$23,R$28,0)-$D100,$E100-$D100)-SUM($F100:Q100),0)</f>
        <v>0</v>
      </c>
      <c r="S100">
        <f ca="1">IF(OR(AND($E100&gt;INDEX($N$5:$N$23, S$28,0),$E100&lt;=INDEX($O$5:$O$23,S$28,0)),AND($D100&gt;=INDEX($N$5:$N$23, S$28,0),$D100&lt;INDEX($O$5:$O$23,S$28,0))),MIN(INDEX($O$5:$O$23,S$28,0)-$D100,$E100-$D100)-SUM($F100:R100),0)</f>
        <v>0</v>
      </c>
      <c r="T100">
        <f ca="1">IF(OR(AND($E100&gt;INDEX($N$5:$N$23, T$28,0),$E100&lt;=INDEX($O$5:$O$23,T$28,0)),AND($D100&gt;=INDEX($N$5:$N$23, T$28,0),$D100&lt;INDEX($O$5:$O$23,T$28,0))),MIN(INDEX($O$5:$O$23,T$28,0)-$D100,$E100-$D100)-SUM($F100:S100),0)</f>
        <v>0</v>
      </c>
      <c r="U100">
        <f ca="1">IF(OR(AND($E100&gt;INDEX($N$5:$N$23, U$28,0),$E100&lt;=INDEX($O$5:$O$23,U$28,0)),AND($D100&gt;=INDEX($N$5:$N$23, U$28,0),$D100&lt;INDEX($O$5:$O$23,U$28,0))),MIN(INDEX($O$5:$O$23,U$28,0)-$D100,$E100-$D100)-SUM($F100:T100),0)</f>
        <v>0</v>
      </c>
      <c r="V100">
        <f ca="1">IF(OR(AND($E100&gt;INDEX($N$5:$N$23, V$28,0),$E100&lt;=INDEX($O$5:$O$23,V$28,0)),AND($D100&gt;=INDEX($N$5:$N$23, V$28,0),$D100&lt;INDEX($O$5:$O$23,V$28,0))),MIN(INDEX($O$5:$O$23,V$28,0)-$D100,$E100-$D100)-SUM($F100:U100),0)</f>
        <v>0</v>
      </c>
      <c r="W100">
        <f ca="1">IF(OR(AND($E100&gt;INDEX($N$5:$N$23, W$28,0),$E100&lt;=INDEX($O$5:$O$23,W$28,0)),AND($D100&gt;=INDEX($N$5:$N$23, W$28,0),$D100&lt;INDEX($O$5:$O$23,W$28,0))),MIN(INDEX($O$5:$O$23,W$28,0)-$D100,$E100-$D100)-SUM($F100:V100),0)</f>
        <v>0</v>
      </c>
      <c r="X100">
        <f ca="1">IF(OR(AND($E100&gt;INDEX($N$5:$N$23, X$28,0),$E100&lt;=INDEX($O$5:$O$23,X$28,0)),AND($D100&gt;=INDEX($N$5:$N$23, X$28,0),$D100&lt;INDEX($O$5:$O$23,X$28,0))),MIN(INDEX($O$5:$O$23,X$28,0)-$D100,$E100-$D100)-SUM($F100:W100),0)</f>
        <v>0</v>
      </c>
    </row>
    <row r="101" spans="2:24">
      <c r="B101" s="6">
        <f t="shared" ca="1" si="11"/>
        <v>42407</v>
      </c>
      <c r="C101">
        <f ca="1">IF(OR(B101='EXAM INPUTS'!$B$6,B101='EXAM INPUTS'!$E$6,B101='EXAM INPUTS'!$H$6), 0, IFERROR(VLOOKUP(B101,'GENERAL INPUTS'!$A$26:$B$39, 2, FALSE), IF(B101&lt;'GENERAL INPUTS'!B78, VLOOKUP(VLOOKUP(WEEKDAY(B101),$AA$2:$AB$8, 2, FALSE),'GENERAL INPUTS'!$A$16:$B$22, 2, FALSE), VLOOKUP(VLOOKUP(WEEKDAY(B101),$AA$2:$AB$8, 2, FALSE),'GENERAL INPUTS'!$D$16:$E$22, 2, FALSE))))</f>
        <v>5</v>
      </c>
      <c r="D101">
        <f t="shared" ca="1" si="12"/>
        <v>136</v>
      </c>
      <c r="E101">
        <f t="shared" ca="1" si="13"/>
        <v>141</v>
      </c>
      <c r="F101">
        <f t="shared" ca="1" si="10"/>
        <v>0</v>
      </c>
      <c r="G101">
        <f ca="1">IF(OR(AND($E101&gt;INDEX($N$5:$N$23, G$28,0),$E101&lt;=INDEX($O$5:$O$23,G$28,0)),AND($D101&gt;=INDEX($N$5:$N$23, G$28,0),$D101&lt;INDEX($O$5:$O$23,G$28,0))),MIN(INDEX($O$5:$O$23,G$28,0)-$D101,$E101-$D101)-SUM($F101:F101),0)</f>
        <v>0</v>
      </c>
      <c r="H101">
        <f ca="1">IF(OR(AND($E101&gt;INDEX($N$5:$N$23, H$28,0),$E101&lt;=INDEX($O$5:$O$23,H$28,0)),AND($D101&gt;=INDEX($N$5:$N$23, H$28,0),$D101&lt;INDEX($O$5:$O$23,H$28,0))),MIN(INDEX($O$5:$O$23,H$28,0)-$D101,$E101-$D101)-SUM($F101:G101),0)</f>
        <v>0</v>
      </c>
      <c r="I101">
        <f ca="1">IF(OR(AND($E101&gt;INDEX($N$5:$N$23, I$28,0),$E101&lt;=INDEX($O$5:$O$23,I$28,0)),AND($D101&gt;=INDEX($N$5:$N$23, I$28,0),$D101&lt;INDEX($O$5:$O$23,I$28,0))),MIN(INDEX($O$5:$O$23,I$28,0)-$D101,$E101-$D101)-SUM($F101:H101),0)</f>
        <v>0</v>
      </c>
      <c r="J101">
        <f ca="1">IF(OR(AND($E101&gt;INDEX($N$5:$N$23, J$28,0),$E101&lt;=INDEX($O$5:$O$23,J$28,0)),AND($D101&gt;=INDEX($N$5:$N$23, J$28,0),$D101&lt;INDEX($O$5:$O$23,J$28,0))),MIN(INDEX($O$5:$O$23,J$28,0)-$D101,$E101-$D101)-SUM($F101:I101),0)</f>
        <v>0</v>
      </c>
      <c r="K101">
        <f ca="1">IF(OR(AND($E101&gt;INDEX($N$5:$N$23, K$28,0),$E101&lt;=INDEX($O$5:$O$23,K$28,0)),AND($D101&gt;=INDEX($N$5:$N$23, K$28,0),$D101&lt;INDEX($O$5:$O$23,K$28,0))),MIN(INDEX($O$5:$O$23,K$28,0)-$D101,$E101-$D101)-SUM($F101:J101),0)</f>
        <v>0</v>
      </c>
      <c r="L101">
        <f ca="1">IF(OR(AND($E101&gt;INDEX($N$5:$N$23, L$28,0),$E101&lt;=INDEX($O$5:$O$23,L$28,0)),AND($D101&gt;=INDEX($N$5:$N$23, L$28,0),$D101&lt;INDEX($O$5:$O$23,L$28,0))),MIN(INDEX($O$5:$O$23,L$28,0)-$D101,$E101-$D101)-SUM($F101:K101),0)</f>
        <v>0</v>
      </c>
      <c r="M101">
        <f ca="1">IF(OR(AND($E101&gt;INDEX($N$5:$N$23, M$28,0),$E101&lt;=INDEX($O$5:$O$23,M$28,0)),AND($D101&gt;=INDEX($N$5:$N$23, M$28,0),$D101&lt;INDEX($O$5:$O$23,M$28,0))),MIN(INDEX($O$5:$O$23,M$28,0)-$D101,$E101-$D101)-SUM($F101:L101),0)</f>
        <v>5</v>
      </c>
      <c r="N101">
        <f ca="1">IF(OR(AND($E101&gt;INDEX($N$5:$N$23, N$28,0),$E101&lt;=INDEX($O$5:$O$23,N$28,0)),AND($D101&gt;=INDEX($N$5:$N$23, N$28,0),$D101&lt;INDEX($O$5:$O$23,N$28,0))),MIN(INDEX($O$5:$O$23,N$28,0)-$D101,$E101-$D101)-SUM($F101:M101),0)</f>
        <v>0</v>
      </c>
      <c r="O101">
        <f ca="1">IF(OR(AND($E101&gt;INDEX($N$5:$N$23, O$28,0),$E101&lt;=INDEX($O$5:$O$23,O$28,0)),AND($D101&gt;=INDEX($N$5:$N$23, O$28,0),$D101&lt;INDEX($O$5:$O$23,O$28,0))),MIN(INDEX($O$5:$O$23,O$28,0)-$D101,$E101-$D101)-SUM($F101:N101),0)</f>
        <v>0</v>
      </c>
      <c r="P101">
        <f ca="1">IF(OR(AND($E101&gt;INDEX($N$5:$N$23, P$28,0),$E101&lt;=INDEX($O$5:$O$23,P$28,0)),AND($D101&gt;=INDEX($N$5:$N$23, P$28,0),$D101&lt;INDEX($O$5:$O$23,P$28,0))),MIN(INDEX($O$5:$O$23,P$28,0)-$D101,$E101-$D101)-SUM($F101:O101),0)</f>
        <v>0</v>
      </c>
      <c r="Q101">
        <f ca="1">IF(OR(AND($E101&gt;INDEX($N$5:$N$23, Q$28,0),$E101&lt;=INDEX($O$5:$O$23,Q$28,0)),AND($D101&gt;=INDEX($N$5:$N$23, Q$28,0),$D101&lt;INDEX($O$5:$O$23,Q$28,0))),MIN(INDEX($O$5:$O$23,Q$28,0)-$D101,$E101-$D101)-SUM($F101:P101),0)</f>
        <v>0</v>
      </c>
      <c r="R101">
        <f ca="1">IF(OR(AND($E101&gt;INDEX($N$5:$N$23, R$28,0),$E101&lt;=INDEX($O$5:$O$23,R$28,0)),AND($D101&gt;=INDEX($N$5:$N$23, R$28,0),$D101&lt;INDEX($O$5:$O$23,R$28,0))),MIN(INDEX($O$5:$O$23,R$28,0)-$D101,$E101-$D101)-SUM($F101:Q101),0)</f>
        <v>0</v>
      </c>
      <c r="S101">
        <f ca="1">IF(OR(AND($E101&gt;INDEX($N$5:$N$23, S$28,0),$E101&lt;=INDEX($O$5:$O$23,S$28,0)),AND($D101&gt;=INDEX($N$5:$N$23, S$28,0),$D101&lt;INDEX($O$5:$O$23,S$28,0))),MIN(INDEX($O$5:$O$23,S$28,0)-$D101,$E101-$D101)-SUM($F101:R101),0)</f>
        <v>0</v>
      </c>
      <c r="T101">
        <f ca="1">IF(OR(AND($E101&gt;INDEX($N$5:$N$23, T$28,0),$E101&lt;=INDEX($O$5:$O$23,T$28,0)),AND($D101&gt;=INDEX($N$5:$N$23, T$28,0),$D101&lt;INDEX($O$5:$O$23,T$28,0))),MIN(INDEX($O$5:$O$23,T$28,0)-$D101,$E101-$D101)-SUM($F101:S101),0)</f>
        <v>0</v>
      </c>
      <c r="U101">
        <f ca="1">IF(OR(AND($E101&gt;INDEX($N$5:$N$23, U$28,0),$E101&lt;=INDEX($O$5:$O$23,U$28,0)),AND($D101&gt;=INDEX($N$5:$N$23, U$28,0),$D101&lt;INDEX($O$5:$O$23,U$28,0))),MIN(INDEX($O$5:$O$23,U$28,0)-$D101,$E101-$D101)-SUM($F101:T101),0)</f>
        <v>0</v>
      </c>
      <c r="V101">
        <f ca="1">IF(OR(AND($E101&gt;INDEX($N$5:$N$23, V$28,0),$E101&lt;=INDEX($O$5:$O$23,V$28,0)),AND($D101&gt;=INDEX($N$5:$N$23, V$28,0),$D101&lt;INDEX($O$5:$O$23,V$28,0))),MIN(INDEX($O$5:$O$23,V$28,0)-$D101,$E101-$D101)-SUM($F101:U101),0)</f>
        <v>0</v>
      </c>
      <c r="W101">
        <f ca="1">IF(OR(AND($E101&gt;INDEX($N$5:$N$23, W$28,0),$E101&lt;=INDEX($O$5:$O$23,W$28,0)),AND($D101&gt;=INDEX($N$5:$N$23, W$28,0),$D101&lt;INDEX($O$5:$O$23,W$28,0))),MIN(INDEX($O$5:$O$23,W$28,0)-$D101,$E101-$D101)-SUM($F101:V101),0)</f>
        <v>0</v>
      </c>
      <c r="X101">
        <f ca="1">IF(OR(AND($E101&gt;INDEX($N$5:$N$23, X$28,0),$E101&lt;=INDEX($O$5:$O$23,X$28,0)),AND($D101&gt;=INDEX($N$5:$N$23, X$28,0),$D101&lt;INDEX($O$5:$O$23,X$28,0))),MIN(INDEX($O$5:$O$23,X$28,0)-$D101,$E101-$D101)-SUM($F101:W101),0)</f>
        <v>0</v>
      </c>
    </row>
    <row r="102" spans="2:24">
      <c r="B102" s="6">
        <f t="shared" ca="1" si="11"/>
        <v>42408</v>
      </c>
      <c r="C102">
        <f ca="1">IF(OR(B102='EXAM INPUTS'!$B$6,B102='EXAM INPUTS'!$E$6,B102='EXAM INPUTS'!$H$6), 0, IFERROR(VLOOKUP(B102,'GENERAL INPUTS'!$A$26:$B$39, 2, FALSE), IF(B102&lt;'GENERAL INPUTS'!B79, VLOOKUP(VLOOKUP(WEEKDAY(B102),$AA$2:$AB$8, 2, FALSE),'GENERAL INPUTS'!$A$16:$B$22, 2, FALSE), VLOOKUP(VLOOKUP(WEEKDAY(B102),$AA$2:$AB$8, 2, FALSE),'GENERAL INPUTS'!$D$16:$E$22, 2, FALSE))))</f>
        <v>2</v>
      </c>
      <c r="D102">
        <f t="shared" ca="1" si="12"/>
        <v>141</v>
      </c>
      <c r="E102">
        <f t="shared" ca="1" si="13"/>
        <v>143</v>
      </c>
      <c r="F102">
        <f t="shared" ca="1" si="10"/>
        <v>0</v>
      </c>
      <c r="G102">
        <f ca="1">IF(OR(AND($E102&gt;INDEX($N$5:$N$23, G$28,0),$E102&lt;=INDEX($O$5:$O$23,G$28,0)),AND($D102&gt;=INDEX($N$5:$N$23, G$28,0),$D102&lt;INDEX($O$5:$O$23,G$28,0))),MIN(INDEX($O$5:$O$23,G$28,0)-$D102,$E102-$D102)-SUM($F102:F102),0)</f>
        <v>0</v>
      </c>
      <c r="H102">
        <f ca="1">IF(OR(AND($E102&gt;INDEX($N$5:$N$23, H$28,0),$E102&lt;=INDEX($O$5:$O$23,H$28,0)),AND($D102&gt;=INDEX($N$5:$N$23, H$28,0),$D102&lt;INDEX($O$5:$O$23,H$28,0))),MIN(INDEX($O$5:$O$23,H$28,0)-$D102,$E102-$D102)-SUM($F102:G102),0)</f>
        <v>0</v>
      </c>
      <c r="I102">
        <f ca="1">IF(OR(AND($E102&gt;INDEX($N$5:$N$23, I$28,0),$E102&lt;=INDEX($O$5:$O$23,I$28,0)),AND($D102&gt;=INDEX($N$5:$N$23, I$28,0),$D102&lt;INDEX($O$5:$O$23,I$28,0))),MIN(INDEX($O$5:$O$23,I$28,0)-$D102,$E102-$D102)-SUM($F102:H102),0)</f>
        <v>0</v>
      </c>
      <c r="J102">
        <f ca="1">IF(OR(AND($E102&gt;INDEX($N$5:$N$23, J$28,0),$E102&lt;=INDEX($O$5:$O$23,J$28,0)),AND($D102&gt;=INDEX($N$5:$N$23, J$28,0),$D102&lt;INDEX($O$5:$O$23,J$28,0))),MIN(INDEX($O$5:$O$23,J$28,0)-$D102,$E102-$D102)-SUM($F102:I102),0)</f>
        <v>0</v>
      </c>
      <c r="K102">
        <f ca="1">IF(OR(AND($E102&gt;INDEX($N$5:$N$23, K$28,0),$E102&lt;=INDEX($O$5:$O$23,K$28,0)),AND($D102&gt;=INDEX($N$5:$N$23, K$28,0),$D102&lt;INDEX($O$5:$O$23,K$28,0))),MIN(INDEX($O$5:$O$23,K$28,0)-$D102,$E102-$D102)-SUM($F102:J102),0)</f>
        <v>0</v>
      </c>
      <c r="L102">
        <f ca="1">IF(OR(AND($E102&gt;INDEX($N$5:$N$23, L$28,0),$E102&lt;=INDEX($O$5:$O$23,L$28,0)),AND($D102&gt;=INDEX($N$5:$N$23, L$28,0),$D102&lt;INDEX($O$5:$O$23,L$28,0))),MIN(INDEX($O$5:$O$23,L$28,0)-$D102,$E102-$D102)-SUM($F102:K102),0)</f>
        <v>0</v>
      </c>
      <c r="M102">
        <f ca="1">IF(OR(AND($E102&gt;INDEX($N$5:$N$23, M$28,0),$E102&lt;=INDEX($O$5:$O$23,M$28,0)),AND($D102&gt;=INDEX($N$5:$N$23, M$28,0),$D102&lt;INDEX($O$5:$O$23,M$28,0))),MIN(INDEX($O$5:$O$23,M$28,0)-$D102,$E102-$D102)-SUM($F102:L102),0)</f>
        <v>2</v>
      </c>
      <c r="N102">
        <f ca="1">IF(OR(AND($E102&gt;INDEX($N$5:$N$23, N$28,0),$E102&lt;=INDEX($O$5:$O$23,N$28,0)),AND($D102&gt;=INDEX($N$5:$N$23, N$28,0),$D102&lt;INDEX($O$5:$O$23,N$28,0))),MIN(INDEX($O$5:$O$23,N$28,0)-$D102,$E102-$D102)-SUM($F102:M102),0)</f>
        <v>0</v>
      </c>
      <c r="O102">
        <f ca="1">IF(OR(AND($E102&gt;INDEX($N$5:$N$23, O$28,0),$E102&lt;=INDEX($O$5:$O$23,O$28,0)),AND($D102&gt;=INDEX($N$5:$N$23, O$28,0),$D102&lt;INDEX($O$5:$O$23,O$28,0))),MIN(INDEX($O$5:$O$23,O$28,0)-$D102,$E102-$D102)-SUM($F102:N102),0)</f>
        <v>0</v>
      </c>
      <c r="P102">
        <f ca="1">IF(OR(AND($E102&gt;INDEX($N$5:$N$23, P$28,0),$E102&lt;=INDEX($O$5:$O$23,P$28,0)),AND($D102&gt;=INDEX($N$5:$N$23, P$28,0),$D102&lt;INDEX($O$5:$O$23,P$28,0))),MIN(INDEX($O$5:$O$23,P$28,0)-$D102,$E102-$D102)-SUM($F102:O102),0)</f>
        <v>0</v>
      </c>
      <c r="Q102">
        <f ca="1">IF(OR(AND($E102&gt;INDEX($N$5:$N$23, Q$28,0),$E102&lt;=INDEX($O$5:$O$23,Q$28,0)),AND($D102&gt;=INDEX($N$5:$N$23, Q$28,0),$D102&lt;INDEX($O$5:$O$23,Q$28,0))),MIN(INDEX($O$5:$O$23,Q$28,0)-$D102,$E102-$D102)-SUM($F102:P102),0)</f>
        <v>0</v>
      </c>
      <c r="R102">
        <f ca="1">IF(OR(AND($E102&gt;INDEX($N$5:$N$23, R$28,0),$E102&lt;=INDEX($O$5:$O$23,R$28,0)),AND($D102&gt;=INDEX($N$5:$N$23, R$28,0),$D102&lt;INDEX($O$5:$O$23,R$28,0))),MIN(INDEX($O$5:$O$23,R$28,0)-$D102,$E102-$D102)-SUM($F102:Q102),0)</f>
        <v>0</v>
      </c>
      <c r="S102">
        <f ca="1">IF(OR(AND($E102&gt;INDEX($N$5:$N$23, S$28,0),$E102&lt;=INDEX($O$5:$O$23,S$28,0)),AND($D102&gt;=INDEX($N$5:$N$23, S$28,0),$D102&lt;INDEX($O$5:$O$23,S$28,0))),MIN(INDEX($O$5:$O$23,S$28,0)-$D102,$E102-$D102)-SUM($F102:R102),0)</f>
        <v>0</v>
      </c>
      <c r="T102">
        <f ca="1">IF(OR(AND($E102&gt;INDEX($N$5:$N$23, T$28,0),$E102&lt;=INDEX($O$5:$O$23,T$28,0)),AND($D102&gt;=INDEX($N$5:$N$23, T$28,0),$D102&lt;INDEX($O$5:$O$23,T$28,0))),MIN(INDEX($O$5:$O$23,T$28,0)-$D102,$E102-$D102)-SUM($F102:S102),0)</f>
        <v>0</v>
      </c>
      <c r="U102">
        <f ca="1">IF(OR(AND($E102&gt;INDEX($N$5:$N$23, U$28,0),$E102&lt;=INDEX($O$5:$O$23,U$28,0)),AND($D102&gt;=INDEX($N$5:$N$23, U$28,0),$D102&lt;INDEX($O$5:$O$23,U$28,0))),MIN(INDEX($O$5:$O$23,U$28,0)-$D102,$E102-$D102)-SUM($F102:T102),0)</f>
        <v>0</v>
      </c>
      <c r="V102">
        <f ca="1">IF(OR(AND($E102&gt;INDEX($N$5:$N$23, V$28,0),$E102&lt;=INDEX($O$5:$O$23,V$28,0)),AND($D102&gt;=INDEX($N$5:$N$23, V$28,0),$D102&lt;INDEX($O$5:$O$23,V$28,0))),MIN(INDEX($O$5:$O$23,V$28,0)-$D102,$E102-$D102)-SUM($F102:U102),0)</f>
        <v>0</v>
      </c>
      <c r="W102">
        <f ca="1">IF(OR(AND($E102&gt;INDEX($N$5:$N$23, W$28,0),$E102&lt;=INDEX($O$5:$O$23,W$28,0)),AND($D102&gt;=INDEX($N$5:$N$23, W$28,0),$D102&lt;INDEX($O$5:$O$23,W$28,0))),MIN(INDEX($O$5:$O$23,W$28,0)-$D102,$E102-$D102)-SUM($F102:V102),0)</f>
        <v>0</v>
      </c>
      <c r="X102">
        <f ca="1">IF(OR(AND($E102&gt;INDEX($N$5:$N$23, X$28,0),$E102&lt;=INDEX($O$5:$O$23,X$28,0)),AND($D102&gt;=INDEX($N$5:$N$23, X$28,0),$D102&lt;INDEX($O$5:$O$23,X$28,0))),MIN(INDEX($O$5:$O$23,X$28,0)-$D102,$E102-$D102)-SUM($F102:W102),0)</f>
        <v>0</v>
      </c>
    </row>
    <row r="103" spans="2:24">
      <c r="B103" s="6">
        <f t="shared" ca="1" si="11"/>
        <v>42409</v>
      </c>
      <c r="C103">
        <f ca="1">IF(OR(B103='EXAM INPUTS'!$B$6,B103='EXAM INPUTS'!$E$6,B103='EXAM INPUTS'!$H$6), 0, IFERROR(VLOOKUP(B103,'GENERAL INPUTS'!$A$26:$B$39, 2, FALSE), IF(B103&lt;'GENERAL INPUTS'!B80, VLOOKUP(VLOOKUP(WEEKDAY(B103),$AA$2:$AB$8, 2, FALSE),'GENERAL INPUTS'!$A$16:$B$22, 2, FALSE), VLOOKUP(VLOOKUP(WEEKDAY(B103),$AA$2:$AB$8, 2, FALSE),'GENERAL INPUTS'!$D$16:$E$22, 2, FALSE))))</f>
        <v>1</v>
      </c>
      <c r="D103">
        <f t="shared" ca="1" si="12"/>
        <v>143</v>
      </c>
      <c r="E103">
        <f t="shared" ca="1" si="13"/>
        <v>144</v>
      </c>
      <c r="F103">
        <f t="shared" ca="1" si="10"/>
        <v>0</v>
      </c>
      <c r="G103">
        <f ca="1">IF(OR(AND($E103&gt;INDEX($N$5:$N$23, G$28,0),$E103&lt;=INDEX($O$5:$O$23,G$28,0)),AND($D103&gt;=INDEX($N$5:$N$23, G$28,0),$D103&lt;INDEX($O$5:$O$23,G$28,0))),MIN(INDEX($O$5:$O$23,G$28,0)-$D103,$E103-$D103)-SUM($F103:F103),0)</f>
        <v>0</v>
      </c>
      <c r="H103">
        <f ca="1">IF(OR(AND($E103&gt;INDEX($N$5:$N$23, H$28,0),$E103&lt;=INDEX($O$5:$O$23,H$28,0)),AND($D103&gt;=INDEX($N$5:$N$23, H$28,0),$D103&lt;INDEX($O$5:$O$23,H$28,0))),MIN(INDEX($O$5:$O$23,H$28,0)-$D103,$E103-$D103)-SUM($F103:G103),0)</f>
        <v>0</v>
      </c>
      <c r="I103">
        <f ca="1">IF(OR(AND($E103&gt;INDEX($N$5:$N$23, I$28,0),$E103&lt;=INDEX($O$5:$O$23,I$28,0)),AND($D103&gt;=INDEX($N$5:$N$23, I$28,0),$D103&lt;INDEX($O$5:$O$23,I$28,0))),MIN(INDEX($O$5:$O$23,I$28,0)-$D103,$E103-$D103)-SUM($F103:H103),0)</f>
        <v>0</v>
      </c>
      <c r="J103">
        <f ca="1">IF(OR(AND($E103&gt;INDEX($N$5:$N$23, J$28,0),$E103&lt;=INDEX($O$5:$O$23,J$28,0)),AND($D103&gt;=INDEX($N$5:$N$23, J$28,0),$D103&lt;INDEX($O$5:$O$23,J$28,0))),MIN(INDEX($O$5:$O$23,J$28,0)-$D103,$E103-$D103)-SUM($F103:I103),0)</f>
        <v>0</v>
      </c>
      <c r="K103">
        <f ca="1">IF(OR(AND($E103&gt;INDEX($N$5:$N$23, K$28,0),$E103&lt;=INDEX($O$5:$O$23,K$28,0)),AND($D103&gt;=INDEX($N$5:$N$23, K$28,0),$D103&lt;INDEX($O$5:$O$23,K$28,0))),MIN(INDEX($O$5:$O$23,K$28,0)-$D103,$E103-$D103)-SUM($F103:J103),0)</f>
        <v>0</v>
      </c>
      <c r="L103">
        <f ca="1">IF(OR(AND($E103&gt;INDEX($N$5:$N$23, L$28,0),$E103&lt;=INDEX($O$5:$O$23,L$28,0)),AND($D103&gt;=INDEX($N$5:$N$23, L$28,0),$D103&lt;INDEX($O$5:$O$23,L$28,0))),MIN(INDEX($O$5:$O$23,L$28,0)-$D103,$E103-$D103)-SUM($F103:K103),0)</f>
        <v>0</v>
      </c>
      <c r="M103">
        <f ca="1">IF(OR(AND($E103&gt;INDEX($N$5:$N$23, M$28,0),$E103&lt;=INDEX($O$5:$O$23,M$28,0)),AND($D103&gt;=INDEX($N$5:$N$23, M$28,0),$D103&lt;INDEX($O$5:$O$23,M$28,0))),MIN(INDEX($O$5:$O$23,M$28,0)-$D103,$E103-$D103)-SUM($F103:L103),0)</f>
        <v>0</v>
      </c>
      <c r="N103">
        <f ca="1">IF(OR(AND($E103&gt;INDEX($N$5:$N$23, N$28,0),$E103&lt;=INDEX($O$5:$O$23,N$28,0)),AND($D103&gt;=INDEX($N$5:$N$23, N$28,0),$D103&lt;INDEX($O$5:$O$23,N$28,0))),MIN(INDEX($O$5:$O$23,N$28,0)-$D103,$E103-$D103)-SUM($F103:M103),0)</f>
        <v>1</v>
      </c>
      <c r="O103">
        <f ca="1">IF(OR(AND($E103&gt;INDEX($N$5:$N$23, O$28,0),$E103&lt;=INDEX($O$5:$O$23,O$28,0)),AND($D103&gt;=INDEX($N$5:$N$23, O$28,0),$D103&lt;INDEX($O$5:$O$23,O$28,0))),MIN(INDEX($O$5:$O$23,O$28,0)-$D103,$E103-$D103)-SUM($F103:N103),0)</f>
        <v>0</v>
      </c>
      <c r="P103">
        <f ca="1">IF(OR(AND($E103&gt;INDEX($N$5:$N$23, P$28,0),$E103&lt;=INDEX($O$5:$O$23,P$28,0)),AND($D103&gt;=INDEX($N$5:$N$23, P$28,0),$D103&lt;INDEX($O$5:$O$23,P$28,0))),MIN(INDEX($O$5:$O$23,P$28,0)-$D103,$E103-$D103)-SUM($F103:O103),0)</f>
        <v>0</v>
      </c>
      <c r="Q103">
        <f ca="1">IF(OR(AND($E103&gt;INDEX($N$5:$N$23, Q$28,0),$E103&lt;=INDEX($O$5:$O$23,Q$28,0)),AND($D103&gt;=INDEX($N$5:$N$23, Q$28,0),$D103&lt;INDEX($O$5:$O$23,Q$28,0))),MIN(INDEX($O$5:$O$23,Q$28,0)-$D103,$E103-$D103)-SUM($F103:P103),0)</f>
        <v>0</v>
      </c>
      <c r="R103">
        <f ca="1">IF(OR(AND($E103&gt;INDEX($N$5:$N$23, R$28,0),$E103&lt;=INDEX($O$5:$O$23,R$28,0)),AND($D103&gt;=INDEX($N$5:$N$23, R$28,0),$D103&lt;INDEX($O$5:$O$23,R$28,0))),MIN(INDEX($O$5:$O$23,R$28,0)-$D103,$E103-$D103)-SUM($F103:Q103),0)</f>
        <v>0</v>
      </c>
      <c r="S103">
        <f ca="1">IF(OR(AND($E103&gt;INDEX($N$5:$N$23, S$28,0),$E103&lt;=INDEX($O$5:$O$23,S$28,0)),AND($D103&gt;=INDEX($N$5:$N$23, S$28,0),$D103&lt;INDEX($O$5:$O$23,S$28,0))),MIN(INDEX($O$5:$O$23,S$28,0)-$D103,$E103-$D103)-SUM($F103:R103),0)</f>
        <v>0</v>
      </c>
      <c r="T103">
        <f ca="1">IF(OR(AND($E103&gt;INDEX($N$5:$N$23, T$28,0),$E103&lt;=INDEX($O$5:$O$23,T$28,0)),AND($D103&gt;=INDEX($N$5:$N$23, T$28,0),$D103&lt;INDEX($O$5:$O$23,T$28,0))),MIN(INDEX($O$5:$O$23,T$28,0)-$D103,$E103-$D103)-SUM($F103:S103),0)</f>
        <v>0</v>
      </c>
      <c r="U103">
        <f ca="1">IF(OR(AND($E103&gt;INDEX($N$5:$N$23, U$28,0),$E103&lt;=INDEX($O$5:$O$23,U$28,0)),AND($D103&gt;=INDEX($N$5:$N$23, U$28,0),$D103&lt;INDEX($O$5:$O$23,U$28,0))),MIN(INDEX($O$5:$O$23,U$28,0)-$D103,$E103-$D103)-SUM($F103:T103),0)</f>
        <v>0</v>
      </c>
      <c r="V103">
        <f ca="1">IF(OR(AND($E103&gt;INDEX($N$5:$N$23, V$28,0),$E103&lt;=INDEX($O$5:$O$23,V$28,0)),AND($D103&gt;=INDEX($N$5:$N$23, V$28,0),$D103&lt;INDEX($O$5:$O$23,V$28,0))),MIN(INDEX($O$5:$O$23,V$28,0)-$D103,$E103-$D103)-SUM($F103:U103),0)</f>
        <v>0</v>
      </c>
      <c r="W103">
        <f ca="1">IF(OR(AND($E103&gt;INDEX($N$5:$N$23, W$28,0),$E103&lt;=INDEX($O$5:$O$23,W$28,0)),AND($D103&gt;=INDEX($N$5:$N$23, W$28,0),$D103&lt;INDEX($O$5:$O$23,W$28,0))),MIN(INDEX($O$5:$O$23,W$28,0)-$D103,$E103-$D103)-SUM($F103:V103),0)</f>
        <v>0</v>
      </c>
      <c r="X103">
        <f ca="1">IF(OR(AND($E103&gt;INDEX($N$5:$N$23, X$28,0),$E103&lt;=INDEX($O$5:$O$23,X$28,0)),AND($D103&gt;=INDEX($N$5:$N$23, X$28,0),$D103&lt;INDEX($O$5:$O$23,X$28,0))),MIN(INDEX($O$5:$O$23,X$28,0)-$D103,$E103-$D103)-SUM($F103:W103),0)</f>
        <v>0</v>
      </c>
    </row>
    <row r="104" spans="2:24">
      <c r="B104" s="6">
        <f t="shared" ca="1" si="11"/>
        <v>42410</v>
      </c>
      <c r="C104">
        <f ca="1">IF(OR(B104='EXAM INPUTS'!$B$6,B104='EXAM INPUTS'!$E$6,B104='EXAM INPUTS'!$H$6), 0, IFERROR(VLOOKUP(B104,'GENERAL INPUTS'!$A$26:$B$39, 2, FALSE), IF(B104&lt;'GENERAL INPUTS'!B81, VLOOKUP(VLOOKUP(WEEKDAY(B104),$AA$2:$AB$8, 2, FALSE),'GENERAL INPUTS'!$A$16:$B$22, 2, FALSE), VLOOKUP(VLOOKUP(WEEKDAY(B104),$AA$2:$AB$8, 2, FALSE),'GENERAL INPUTS'!$D$16:$E$22, 2, FALSE))))</f>
        <v>2</v>
      </c>
      <c r="D104">
        <f t="shared" ca="1" si="12"/>
        <v>144</v>
      </c>
      <c r="E104">
        <f t="shared" ca="1" si="13"/>
        <v>146</v>
      </c>
      <c r="F104">
        <f t="shared" ca="1" si="10"/>
        <v>0</v>
      </c>
      <c r="G104">
        <f ca="1">IF(OR(AND($E104&gt;INDEX($N$5:$N$23, G$28,0),$E104&lt;=INDEX($O$5:$O$23,G$28,0)),AND($D104&gt;=INDEX($N$5:$N$23, G$28,0),$D104&lt;INDEX($O$5:$O$23,G$28,0))),MIN(INDEX($O$5:$O$23,G$28,0)-$D104,$E104-$D104)-SUM($F104:F104),0)</f>
        <v>0</v>
      </c>
      <c r="H104">
        <f ca="1">IF(OR(AND($E104&gt;INDEX($N$5:$N$23, H$28,0),$E104&lt;=INDEX($O$5:$O$23,H$28,0)),AND($D104&gt;=INDEX($N$5:$N$23, H$28,0),$D104&lt;INDEX($O$5:$O$23,H$28,0))),MIN(INDEX($O$5:$O$23,H$28,0)-$D104,$E104-$D104)-SUM($F104:G104),0)</f>
        <v>0</v>
      </c>
      <c r="I104">
        <f ca="1">IF(OR(AND($E104&gt;INDEX($N$5:$N$23, I$28,0),$E104&lt;=INDEX($O$5:$O$23,I$28,0)),AND($D104&gt;=INDEX($N$5:$N$23, I$28,0),$D104&lt;INDEX($O$5:$O$23,I$28,0))),MIN(INDEX($O$5:$O$23,I$28,0)-$D104,$E104-$D104)-SUM($F104:H104),0)</f>
        <v>0</v>
      </c>
      <c r="J104">
        <f ca="1">IF(OR(AND($E104&gt;INDEX($N$5:$N$23, J$28,0),$E104&lt;=INDEX($O$5:$O$23,J$28,0)),AND($D104&gt;=INDEX($N$5:$N$23, J$28,0),$D104&lt;INDEX($O$5:$O$23,J$28,0))),MIN(INDEX($O$5:$O$23,J$28,0)-$D104,$E104-$D104)-SUM($F104:I104),0)</f>
        <v>0</v>
      </c>
      <c r="K104">
        <f ca="1">IF(OR(AND($E104&gt;INDEX($N$5:$N$23, K$28,0),$E104&lt;=INDEX($O$5:$O$23,K$28,0)),AND($D104&gt;=INDEX($N$5:$N$23, K$28,0),$D104&lt;INDEX($O$5:$O$23,K$28,0))),MIN(INDEX($O$5:$O$23,K$28,0)-$D104,$E104-$D104)-SUM($F104:J104),0)</f>
        <v>0</v>
      </c>
      <c r="L104">
        <f ca="1">IF(OR(AND($E104&gt;INDEX($N$5:$N$23, L$28,0),$E104&lt;=INDEX($O$5:$O$23,L$28,0)),AND($D104&gt;=INDEX($N$5:$N$23, L$28,0),$D104&lt;INDEX($O$5:$O$23,L$28,0))),MIN(INDEX($O$5:$O$23,L$28,0)-$D104,$E104-$D104)-SUM($F104:K104),0)</f>
        <v>0</v>
      </c>
      <c r="M104">
        <f ca="1">IF(OR(AND($E104&gt;INDEX($N$5:$N$23, M$28,0),$E104&lt;=INDEX($O$5:$O$23,M$28,0)),AND($D104&gt;=INDEX($N$5:$N$23, M$28,0),$D104&lt;INDEX($O$5:$O$23,M$28,0))),MIN(INDEX($O$5:$O$23,M$28,0)-$D104,$E104-$D104)-SUM($F104:L104),0)</f>
        <v>0</v>
      </c>
      <c r="N104">
        <f ca="1">IF(OR(AND($E104&gt;INDEX($N$5:$N$23, N$28,0),$E104&lt;=INDEX($O$5:$O$23,N$28,0)),AND($D104&gt;=INDEX($N$5:$N$23, N$28,0),$D104&lt;INDEX($O$5:$O$23,N$28,0))),MIN(INDEX($O$5:$O$23,N$28,0)-$D104,$E104-$D104)-SUM($F104:M104),0)</f>
        <v>2</v>
      </c>
      <c r="O104">
        <f ca="1">IF(OR(AND($E104&gt;INDEX($N$5:$N$23, O$28,0),$E104&lt;=INDEX($O$5:$O$23,O$28,0)),AND($D104&gt;=INDEX($N$5:$N$23, O$28,0),$D104&lt;INDEX($O$5:$O$23,O$28,0))),MIN(INDEX($O$5:$O$23,O$28,0)-$D104,$E104-$D104)-SUM($F104:N104),0)</f>
        <v>0</v>
      </c>
      <c r="P104">
        <f ca="1">IF(OR(AND($E104&gt;INDEX($N$5:$N$23, P$28,0),$E104&lt;=INDEX($O$5:$O$23,P$28,0)),AND($D104&gt;=INDEX($N$5:$N$23, P$28,0),$D104&lt;INDEX($O$5:$O$23,P$28,0))),MIN(INDEX($O$5:$O$23,P$28,0)-$D104,$E104-$D104)-SUM($F104:O104),0)</f>
        <v>0</v>
      </c>
      <c r="Q104">
        <f ca="1">IF(OR(AND($E104&gt;INDEX($N$5:$N$23, Q$28,0),$E104&lt;=INDEX($O$5:$O$23,Q$28,0)),AND($D104&gt;=INDEX($N$5:$N$23, Q$28,0),$D104&lt;INDEX($O$5:$O$23,Q$28,0))),MIN(INDEX($O$5:$O$23,Q$28,0)-$D104,$E104-$D104)-SUM($F104:P104),0)</f>
        <v>0</v>
      </c>
      <c r="R104">
        <f ca="1">IF(OR(AND($E104&gt;INDEX($N$5:$N$23, R$28,0),$E104&lt;=INDEX($O$5:$O$23,R$28,0)),AND($D104&gt;=INDEX($N$5:$N$23, R$28,0),$D104&lt;INDEX($O$5:$O$23,R$28,0))),MIN(INDEX($O$5:$O$23,R$28,0)-$D104,$E104-$D104)-SUM($F104:Q104),0)</f>
        <v>0</v>
      </c>
      <c r="S104">
        <f ca="1">IF(OR(AND($E104&gt;INDEX($N$5:$N$23, S$28,0),$E104&lt;=INDEX($O$5:$O$23,S$28,0)),AND($D104&gt;=INDEX($N$5:$N$23, S$28,0),$D104&lt;INDEX($O$5:$O$23,S$28,0))),MIN(INDEX($O$5:$O$23,S$28,0)-$D104,$E104-$D104)-SUM($F104:R104),0)</f>
        <v>0</v>
      </c>
      <c r="T104">
        <f ca="1">IF(OR(AND($E104&gt;INDEX($N$5:$N$23, T$28,0),$E104&lt;=INDEX($O$5:$O$23,T$28,0)),AND($D104&gt;=INDEX($N$5:$N$23, T$28,0),$D104&lt;INDEX($O$5:$O$23,T$28,0))),MIN(INDEX($O$5:$O$23,T$28,0)-$D104,$E104-$D104)-SUM($F104:S104),0)</f>
        <v>0</v>
      </c>
      <c r="U104">
        <f ca="1">IF(OR(AND($E104&gt;INDEX($N$5:$N$23, U$28,0),$E104&lt;=INDEX($O$5:$O$23,U$28,0)),AND($D104&gt;=INDEX($N$5:$N$23, U$28,0),$D104&lt;INDEX($O$5:$O$23,U$28,0))),MIN(INDEX($O$5:$O$23,U$28,0)-$D104,$E104-$D104)-SUM($F104:T104),0)</f>
        <v>0</v>
      </c>
      <c r="V104">
        <f ca="1">IF(OR(AND($E104&gt;INDEX($N$5:$N$23, V$28,0),$E104&lt;=INDEX($O$5:$O$23,V$28,0)),AND($D104&gt;=INDEX($N$5:$N$23, V$28,0),$D104&lt;INDEX($O$5:$O$23,V$28,0))),MIN(INDEX($O$5:$O$23,V$28,0)-$D104,$E104-$D104)-SUM($F104:U104),0)</f>
        <v>0</v>
      </c>
      <c r="W104">
        <f ca="1">IF(OR(AND($E104&gt;INDEX($N$5:$N$23, W$28,0),$E104&lt;=INDEX($O$5:$O$23,W$28,0)),AND($D104&gt;=INDEX($N$5:$N$23, W$28,0),$D104&lt;INDEX($O$5:$O$23,W$28,0))),MIN(INDEX($O$5:$O$23,W$28,0)-$D104,$E104-$D104)-SUM($F104:V104),0)</f>
        <v>0</v>
      </c>
      <c r="X104">
        <f ca="1">IF(OR(AND($E104&gt;INDEX($N$5:$N$23, X$28,0),$E104&lt;=INDEX($O$5:$O$23,X$28,0)),AND($D104&gt;=INDEX($N$5:$N$23, X$28,0),$D104&lt;INDEX($O$5:$O$23,X$28,0))),MIN(INDEX($O$5:$O$23,X$28,0)-$D104,$E104-$D104)-SUM($F104:W104),0)</f>
        <v>0</v>
      </c>
    </row>
    <row r="105" spans="2:24">
      <c r="B105" s="6">
        <f t="shared" ca="1" si="11"/>
        <v>42411</v>
      </c>
      <c r="C105">
        <f ca="1">IF(OR(B105='EXAM INPUTS'!$B$6,B105='EXAM INPUTS'!$E$6,B105='EXAM INPUTS'!$H$6), 0, IFERROR(VLOOKUP(B105,'GENERAL INPUTS'!$A$26:$B$39, 2, FALSE), IF(B105&lt;'GENERAL INPUTS'!B82, VLOOKUP(VLOOKUP(WEEKDAY(B105),$AA$2:$AB$8, 2, FALSE),'GENERAL INPUTS'!$A$16:$B$22, 2, FALSE), VLOOKUP(VLOOKUP(WEEKDAY(B105),$AA$2:$AB$8, 2, FALSE),'GENERAL INPUTS'!$D$16:$E$22, 2, FALSE))))</f>
        <v>0</v>
      </c>
      <c r="D105">
        <f t="shared" ca="1" si="12"/>
        <v>146</v>
      </c>
      <c r="E105">
        <f t="shared" ca="1" si="13"/>
        <v>146</v>
      </c>
      <c r="F105">
        <f t="shared" ca="1" si="10"/>
        <v>0</v>
      </c>
      <c r="G105">
        <f ca="1">IF(OR(AND($E105&gt;INDEX($N$5:$N$23, G$28,0),$E105&lt;=INDEX($O$5:$O$23,G$28,0)),AND($D105&gt;=INDEX($N$5:$N$23, G$28,0),$D105&lt;INDEX($O$5:$O$23,G$28,0))),MIN(INDEX($O$5:$O$23,G$28,0)-$D105,$E105-$D105)-SUM($F105:F105),0)</f>
        <v>0</v>
      </c>
      <c r="H105">
        <f ca="1">IF(OR(AND($E105&gt;INDEX($N$5:$N$23, H$28,0),$E105&lt;=INDEX($O$5:$O$23,H$28,0)),AND($D105&gt;=INDEX($N$5:$N$23, H$28,0),$D105&lt;INDEX($O$5:$O$23,H$28,0))),MIN(INDEX($O$5:$O$23,H$28,0)-$D105,$E105-$D105)-SUM($F105:G105),0)</f>
        <v>0</v>
      </c>
      <c r="I105">
        <f ca="1">IF(OR(AND($E105&gt;INDEX($N$5:$N$23, I$28,0),$E105&lt;=INDEX($O$5:$O$23,I$28,0)),AND($D105&gt;=INDEX($N$5:$N$23, I$28,0),$D105&lt;INDEX($O$5:$O$23,I$28,0))),MIN(INDEX($O$5:$O$23,I$28,0)-$D105,$E105-$D105)-SUM($F105:H105),0)</f>
        <v>0</v>
      </c>
      <c r="J105">
        <f ca="1">IF(OR(AND($E105&gt;INDEX($N$5:$N$23, J$28,0),$E105&lt;=INDEX($O$5:$O$23,J$28,0)),AND($D105&gt;=INDEX($N$5:$N$23, J$28,0),$D105&lt;INDEX($O$5:$O$23,J$28,0))),MIN(INDEX($O$5:$O$23,J$28,0)-$D105,$E105-$D105)-SUM($F105:I105),0)</f>
        <v>0</v>
      </c>
      <c r="K105">
        <f ca="1">IF(OR(AND($E105&gt;INDEX($N$5:$N$23, K$28,0),$E105&lt;=INDEX($O$5:$O$23,K$28,0)),AND($D105&gt;=INDEX($N$5:$N$23, K$28,0),$D105&lt;INDEX($O$5:$O$23,K$28,0))),MIN(INDEX($O$5:$O$23,K$28,0)-$D105,$E105-$D105)-SUM($F105:J105),0)</f>
        <v>0</v>
      </c>
      <c r="L105">
        <f ca="1">IF(OR(AND($E105&gt;INDEX($N$5:$N$23, L$28,0),$E105&lt;=INDEX($O$5:$O$23,L$28,0)),AND($D105&gt;=INDEX($N$5:$N$23, L$28,0),$D105&lt;INDEX($O$5:$O$23,L$28,0))),MIN(INDEX($O$5:$O$23,L$28,0)-$D105,$E105-$D105)-SUM($F105:K105),0)</f>
        <v>0</v>
      </c>
      <c r="M105">
        <f ca="1">IF(OR(AND($E105&gt;INDEX($N$5:$N$23, M$28,0),$E105&lt;=INDEX($O$5:$O$23,M$28,0)),AND($D105&gt;=INDEX($N$5:$N$23, M$28,0),$D105&lt;INDEX($O$5:$O$23,M$28,0))),MIN(INDEX($O$5:$O$23,M$28,0)-$D105,$E105-$D105)-SUM($F105:L105),0)</f>
        <v>0</v>
      </c>
      <c r="N105">
        <f ca="1">IF(OR(AND($E105&gt;INDEX($N$5:$N$23, N$28,0),$E105&lt;=INDEX($O$5:$O$23,N$28,0)),AND($D105&gt;=INDEX($N$5:$N$23, N$28,0),$D105&lt;INDEX($O$5:$O$23,N$28,0))),MIN(INDEX($O$5:$O$23,N$28,0)-$D105,$E105-$D105)-SUM($F105:M105),0)</f>
        <v>0</v>
      </c>
      <c r="O105">
        <f ca="1">IF(OR(AND($E105&gt;INDEX($N$5:$N$23, O$28,0),$E105&lt;=INDEX($O$5:$O$23,O$28,0)),AND($D105&gt;=INDEX($N$5:$N$23, O$28,0),$D105&lt;INDEX($O$5:$O$23,O$28,0))),MIN(INDEX($O$5:$O$23,O$28,0)-$D105,$E105-$D105)-SUM($F105:N105),0)</f>
        <v>0</v>
      </c>
      <c r="P105">
        <f ca="1">IF(OR(AND($E105&gt;INDEX($N$5:$N$23, P$28,0),$E105&lt;=INDEX($O$5:$O$23,P$28,0)),AND($D105&gt;=INDEX($N$5:$N$23, P$28,0),$D105&lt;INDEX($O$5:$O$23,P$28,0))),MIN(INDEX($O$5:$O$23,P$28,0)-$D105,$E105-$D105)-SUM($F105:O105),0)</f>
        <v>0</v>
      </c>
      <c r="Q105">
        <f ca="1">IF(OR(AND($E105&gt;INDEX($N$5:$N$23, Q$28,0),$E105&lt;=INDEX($O$5:$O$23,Q$28,0)),AND($D105&gt;=INDEX($N$5:$N$23, Q$28,0),$D105&lt;INDEX($O$5:$O$23,Q$28,0))),MIN(INDEX($O$5:$O$23,Q$28,0)-$D105,$E105-$D105)-SUM($F105:P105),0)</f>
        <v>0</v>
      </c>
      <c r="R105">
        <f ca="1">IF(OR(AND($E105&gt;INDEX($N$5:$N$23, R$28,0),$E105&lt;=INDEX($O$5:$O$23,R$28,0)),AND($D105&gt;=INDEX($N$5:$N$23, R$28,0),$D105&lt;INDEX($O$5:$O$23,R$28,0))),MIN(INDEX($O$5:$O$23,R$28,0)-$D105,$E105-$D105)-SUM($F105:Q105),0)</f>
        <v>0</v>
      </c>
      <c r="S105">
        <f ca="1">IF(OR(AND($E105&gt;INDEX($N$5:$N$23, S$28,0),$E105&lt;=INDEX($O$5:$O$23,S$28,0)),AND($D105&gt;=INDEX($N$5:$N$23, S$28,0),$D105&lt;INDEX($O$5:$O$23,S$28,0))),MIN(INDEX($O$5:$O$23,S$28,0)-$D105,$E105-$D105)-SUM($F105:R105),0)</f>
        <v>0</v>
      </c>
      <c r="T105">
        <f ca="1">IF(OR(AND($E105&gt;INDEX($N$5:$N$23, T$28,0),$E105&lt;=INDEX($O$5:$O$23,T$28,0)),AND($D105&gt;=INDEX($N$5:$N$23, T$28,0),$D105&lt;INDEX($O$5:$O$23,T$28,0))),MIN(INDEX($O$5:$O$23,T$28,0)-$D105,$E105-$D105)-SUM($F105:S105),0)</f>
        <v>0</v>
      </c>
      <c r="U105">
        <f ca="1">IF(OR(AND($E105&gt;INDEX($N$5:$N$23, U$28,0),$E105&lt;=INDEX($O$5:$O$23,U$28,0)),AND($D105&gt;=INDEX($N$5:$N$23, U$28,0),$D105&lt;INDEX($O$5:$O$23,U$28,0))),MIN(INDEX($O$5:$O$23,U$28,0)-$D105,$E105-$D105)-SUM($F105:T105),0)</f>
        <v>0</v>
      </c>
      <c r="V105">
        <f ca="1">IF(OR(AND($E105&gt;INDEX($N$5:$N$23, V$28,0),$E105&lt;=INDEX($O$5:$O$23,V$28,0)),AND($D105&gt;=INDEX($N$5:$N$23, V$28,0),$D105&lt;INDEX($O$5:$O$23,V$28,0))),MIN(INDEX($O$5:$O$23,V$28,0)-$D105,$E105-$D105)-SUM($F105:U105),0)</f>
        <v>0</v>
      </c>
      <c r="W105">
        <f ca="1">IF(OR(AND($E105&gt;INDEX($N$5:$N$23, W$28,0),$E105&lt;=INDEX($O$5:$O$23,W$28,0)),AND($D105&gt;=INDEX($N$5:$N$23, W$28,0),$D105&lt;INDEX($O$5:$O$23,W$28,0))),MIN(INDEX($O$5:$O$23,W$28,0)-$D105,$E105-$D105)-SUM($F105:V105),0)</f>
        <v>0</v>
      </c>
      <c r="X105">
        <f ca="1">IF(OR(AND($E105&gt;INDEX($N$5:$N$23, X$28,0),$E105&lt;=INDEX($O$5:$O$23,X$28,0)),AND($D105&gt;=INDEX($N$5:$N$23, X$28,0),$D105&lt;INDEX($O$5:$O$23,X$28,0))),MIN(INDEX($O$5:$O$23,X$28,0)-$D105,$E105-$D105)-SUM($F105:W105),0)</f>
        <v>0</v>
      </c>
    </row>
    <row r="106" spans="2:24">
      <c r="B106" s="6">
        <f t="shared" ca="1" si="11"/>
        <v>42412</v>
      </c>
      <c r="C106">
        <f ca="1">IF(OR(B106='EXAM INPUTS'!$B$6,B106='EXAM INPUTS'!$E$6,B106='EXAM INPUTS'!$H$6), 0, IFERROR(VLOOKUP(B106,'GENERAL INPUTS'!$A$26:$B$39, 2, FALSE), IF(B106&lt;'GENERAL INPUTS'!B83, VLOOKUP(VLOOKUP(WEEKDAY(B106),$AA$2:$AB$8, 2, FALSE),'GENERAL INPUTS'!$A$16:$B$22, 2, FALSE), VLOOKUP(VLOOKUP(WEEKDAY(B106),$AA$2:$AB$8, 2, FALSE),'GENERAL INPUTS'!$D$16:$E$22, 2, FALSE))))</f>
        <v>1</v>
      </c>
      <c r="D106">
        <f t="shared" ca="1" si="12"/>
        <v>146</v>
      </c>
      <c r="E106">
        <f t="shared" ca="1" si="13"/>
        <v>147</v>
      </c>
      <c r="F106">
        <f t="shared" ca="1" si="10"/>
        <v>0</v>
      </c>
      <c r="G106">
        <f ca="1">IF(OR(AND($E106&gt;INDEX($N$5:$N$23, G$28,0),$E106&lt;=INDEX($O$5:$O$23,G$28,0)),AND($D106&gt;=INDEX($N$5:$N$23, G$28,0),$D106&lt;INDEX($O$5:$O$23,G$28,0))),MIN(INDEX($O$5:$O$23,G$28,0)-$D106,$E106-$D106)-SUM($F106:F106),0)</f>
        <v>0</v>
      </c>
      <c r="H106">
        <f ca="1">IF(OR(AND($E106&gt;INDEX($N$5:$N$23, H$28,0),$E106&lt;=INDEX($O$5:$O$23,H$28,0)),AND($D106&gt;=INDEX($N$5:$N$23, H$28,0),$D106&lt;INDEX($O$5:$O$23,H$28,0))),MIN(INDEX($O$5:$O$23,H$28,0)-$D106,$E106-$D106)-SUM($F106:G106),0)</f>
        <v>0</v>
      </c>
      <c r="I106">
        <f ca="1">IF(OR(AND($E106&gt;INDEX($N$5:$N$23, I$28,0),$E106&lt;=INDEX($O$5:$O$23,I$28,0)),AND($D106&gt;=INDEX($N$5:$N$23, I$28,0),$D106&lt;INDEX($O$5:$O$23,I$28,0))),MIN(INDEX($O$5:$O$23,I$28,0)-$D106,$E106-$D106)-SUM($F106:H106),0)</f>
        <v>0</v>
      </c>
      <c r="J106">
        <f ca="1">IF(OR(AND($E106&gt;INDEX($N$5:$N$23, J$28,0),$E106&lt;=INDEX($O$5:$O$23,J$28,0)),AND($D106&gt;=INDEX($N$5:$N$23, J$28,0),$D106&lt;INDEX($O$5:$O$23,J$28,0))),MIN(INDEX($O$5:$O$23,J$28,0)-$D106,$E106-$D106)-SUM($F106:I106),0)</f>
        <v>0</v>
      </c>
      <c r="K106">
        <f ca="1">IF(OR(AND($E106&gt;INDEX($N$5:$N$23, K$28,0),$E106&lt;=INDEX($O$5:$O$23,K$28,0)),AND($D106&gt;=INDEX($N$5:$N$23, K$28,0),$D106&lt;INDEX($O$5:$O$23,K$28,0))),MIN(INDEX($O$5:$O$23,K$28,0)-$D106,$E106-$D106)-SUM($F106:J106),0)</f>
        <v>0</v>
      </c>
      <c r="L106">
        <f ca="1">IF(OR(AND($E106&gt;INDEX($N$5:$N$23, L$28,0),$E106&lt;=INDEX($O$5:$O$23,L$28,0)),AND($D106&gt;=INDEX($N$5:$N$23, L$28,0),$D106&lt;INDEX($O$5:$O$23,L$28,0))),MIN(INDEX($O$5:$O$23,L$28,0)-$D106,$E106-$D106)-SUM($F106:K106),0)</f>
        <v>0</v>
      </c>
      <c r="M106">
        <f ca="1">IF(OR(AND($E106&gt;INDEX($N$5:$N$23, M$28,0),$E106&lt;=INDEX($O$5:$O$23,M$28,0)),AND($D106&gt;=INDEX($N$5:$N$23, M$28,0),$D106&lt;INDEX($O$5:$O$23,M$28,0))),MIN(INDEX($O$5:$O$23,M$28,0)-$D106,$E106-$D106)-SUM($F106:L106),0)</f>
        <v>0</v>
      </c>
      <c r="N106">
        <f ca="1">IF(OR(AND($E106&gt;INDEX($N$5:$N$23, N$28,0),$E106&lt;=INDEX($O$5:$O$23,N$28,0)),AND($D106&gt;=INDEX($N$5:$N$23, N$28,0),$D106&lt;INDEX($O$5:$O$23,N$28,0))),MIN(INDEX($O$5:$O$23,N$28,0)-$D106,$E106-$D106)-SUM($F106:M106),0)</f>
        <v>1</v>
      </c>
      <c r="O106">
        <f ca="1">IF(OR(AND($E106&gt;INDEX($N$5:$N$23, O$28,0),$E106&lt;=INDEX($O$5:$O$23,O$28,0)),AND($D106&gt;=INDEX($N$5:$N$23, O$28,0),$D106&lt;INDEX($O$5:$O$23,O$28,0))),MIN(INDEX($O$5:$O$23,O$28,0)-$D106,$E106-$D106)-SUM($F106:N106),0)</f>
        <v>0</v>
      </c>
      <c r="P106">
        <f ca="1">IF(OR(AND($E106&gt;INDEX($N$5:$N$23, P$28,0),$E106&lt;=INDEX($O$5:$O$23,P$28,0)),AND($D106&gt;=INDEX($N$5:$N$23, P$28,0),$D106&lt;INDEX($O$5:$O$23,P$28,0))),MIN(INDEX($O$5:$O$23,P$28,0)-$D106,$E106-$D106)-SUM($F106:O106),0)</f>
        <v>0</v>
      </c>
      <c r="Q106">
        <f ca="1">IF(OR(AND($E106&gt;INDEX($N$5:$N$23, Q$28,0),$E106&lt;=INDEX($O$5:$O$23,Q$28,0)),AND($D106&gt;=INDEX($N$5:$N$23, Q$28,0),$D106&lt;INDEX($O$5:$O$23,Q$28,0))),MIN(INDEX($O$5:$O$23,Q$28,0)-$D106,$E106-$D106)-SUM($F106:P106),0)</f>
        <v>0</v>
      </c>
      <c r="R106">
        <f ca="1">IF(OR(AND($E106&gt;INDEX($N$5:$N$23, R$28,0),$E106&lt;=INDEX($O$5:$O$23,R$28,0)),AND($D106&gt;=INDEX($N$5:$N$23, R$28,0),$D106&lt;INDEX($O$5:$O$23,R$28,0))),MIN(INDEX($O$5:$O$23,R$28,0)-$D106,$E106-$D106)-SUM($F106:Q106),0)</f>
        <v>0</v>
      </c>
      <c r="S106">
        <f ca="1">IF(OR(AND($E106&gt;INDEX($N$5:$N$23, S$28,0),$E106&lt;=INDEX($O$5:$O$23,S$28,0)),AND($D106&gt;=INDEX($N$5:$N$23, S$28,0),$D106&lt;INDEX($O$5:$O$23,S$28,0))),MIN(INDEX($O$5:$O$23,S$28,0)-$D106,$E106-$D106)-SUM($F106:R106),0)</f>
        <v>0</v>
      </c>
      <c r="T106">
        <f ca="1">IF(OR(AND($E106&gt;INDEX($N$5:$N$23, T$28,0),$E106&lt;=INDEX($O$5:$O$23,T$28,0)),AND($D106&gt;=INDEX($N$5:$N$23, T$28,0),$D106&lt;INDEX($O$5:$O$23,T$28,0))),MIN(INDEX($O$5:$O$23,T$28,0)-$D106,$E106-$D106)-SUM($F106:S106),0)</f>
        <v>0</v>
      </c>
      <c r="U106">
        <f ca="1">IF(OR(AND($E106&gt;INDEX($N$5:$N$23, U$28,0),$E106&lt;=INDEX($O$5:$O$23,U$28,0)),AND($D106&gt;=INDEX($N$5:$N$23, U$28,0),$D106&lt;INDEX($O$5:$O$23,U$28,0))),MIN(INDEX($O$5:$O$23,U$28,0)-$D106,$E106-$D106)-SUM($F106:T106),0)</f>
        <v>0</v>
      </c>
      <c r="V106">
        <f ca="1">IF(OR(AND($E106&gt;INDEX($N$5:$N$23, V$28,0),$E106&lt;=INDEX($O$5:$O$23,V$28,0)),AND($D106&gt;=INDEX($N$5:$N$23, V$28,0),$D106&lt;INDEX($O$5:$O$23,V$28,0))),MIN(INDEX($O$5:$O$23,V$28,0)-$D106,$E106-$D106)-SUM($F106:U106),0)</f>
        <v>0</v>
      </c>
      <c r="W106">
        <f ca="1">IF(OR(AND($E106&gt;INDEX($N$5:$N$23, W$28,0),$E106&lt;=INDEX($O$5:$O$23,W$28,0)),AND($D106&gt;=INDEX($N$5:$N$23, W$28,0),$D106&lt;INDEX($O$5:$O$23,W$28,0))),MIN(INDEX($O$5:$O$23,W$28,0)-$D106,$E106-$D106)-SUM($F106:V106),0)</f>
        <v>0</v>
      </c>
      <c r="X106">
        <f ca="1">IF(OR(AND($E106&gt;INDEX($N$5:$N$23, X$28,0),$E106&lt;=INDEX($O$5:$O$23,X$28,0)),AND($D106&gt;=INDEX($N$5:$N$23, X$28,0),$D106&lt;INDEX($O$5:$O$23,X$28,0))),MIN(INDEX($O$5:$O$23,X$28,0)-$D106,$E106-$D106)-SUM($F106:W106),0)</f>
        <v>0</v>
      </c>
    </row>
    <row r="107" spans="2:24">
      <c r="B107" s="6">
        <f t="shared" ca="1" si="11"/>
        <v>42413</v>
      </c>
      <c r="C107">
        <f ca="1">IF(OR(B107='EXAM INPUTS'!$B$6,B107='EXAM INPUTS'!$E$6,B107='EXAM INPUTS'!$H$6), 0, IFERROR(VLOOKUP(B107,'GENERAL INPUTS'!$A$26:$B$39, 2, FALSE), IF(B107&lt;'GENERAL INPUTS'!B84, VLOOKUP(VLOOKUP(WEEKDAY(B107),$AA$2:$AB$8, 2, FALSE),'GENERAL INPUTS'!$A$16:$B$22, 2, FALSE), VLOOKUP(VLOOKUP(WEEKDAY(B107),$AA$2:$AB$8, 2, FALSE),'GENERAL INPUTS'!$D$16:$E$22, 2, FALSE))))</f>
        <v>5</v>
      </c>
      <c r="D107">
        <f t="shared" ca="1" si="12"/>
        <v>147</v>
      </c>
      <c r="E107">
        <f t="shared" ca="1" si="13"/>
        <v>152</v>
      </c>
      <c r="F107">
        <f t="shared" ca="1" si="10"/>
        <v>0</v>
      </c>
      <c r="G107">
        <f ca="1">IF(OR(AND($E107&gt;INDEX($N$5:$N$23, G$28,0),$E107&lt;=INDEX($O$5:$O$23,G$28,0)),AND($D107&gt;=INDEX($N$5:$N$23, G$28,0),$D107&lt;INDEX($O$5:$O$23,G$28,0))),MIN(INDEX($O$5:$O$23,G$28,0)-$D107,$E107-$D107)-SUM($F107:F107),0)</f>
        <v>0</v>
      </c>
      <c r="H107">
        <f ca="1">IF(OR(AND($E107&gt;INDEX($N$5:$N$23, H$28,0),$E107&lt;=INDEX($O$5:$O$23,H$28,0)),AND($D107&gt;=INDEX($N$5:$N$23, H$28,0),$D107&lt;INDEX($O$5:$O$23,H$28,0))),MIN(INDEX($O$5:$O$23,H$28,0)-$D107,$E107-$D107)-SUM($F107:G107),0)</f>
        <v>0</v>
      </c>
      <c r="I107">
        <f ca="1">IF(OR(AND($E107&gt;INDEX($N$5:$N$23, I$28,0),$E107&lt;=INDEX($O$5:$O$23,I$28,0)),AND($D107&gt;=INDEX($N$5:$N$23, I$28,0),$D107&lt;INDEX($O$5:$O$23,I$28,0))),MIN(INDEX($O$5:$O$23,I$28,0)-$D107,$E107-$D107)-SUM($F107:H107),0)</f>
        <v>0</v>
      </c>
      <c r="J107">
        <f ca="1">IF(OR(AND($E107&gt;INDEX($N$5:$N$23, J$28,0),$E107&lt;=INDEX($O$5:$O$23,J$28,0)),AND($D107&gt;=INDEX($N$5:$N$23, J$28,0),$D107&lt;INDEX($O$5:$O$23,J$28,0))),MIN(INDEX($O$5:$O$23,J$28,0)-$D107,$E107-$D107)-SUM($F107:I107),0)</f>
        <v>0</v>
      </c>
      <c r="K107">
        <f ca="1">IF(OR(AND($E107&gt;INDEX($N$5:$N$23, K$28,0),$E107&lt;=INDEX($O$5:$O$23,K$28,0)),AND($D107&gt;=INDEX($N$5:$N$23, K$28,0),$D107&lt;INDEX($O$5:$O$23,K$28,0))),MIN(INDEX($O$5:$O$23,K$28,0)-$D107,$E107-$D107)-SUM($F107:J107),0)</f>
        <v>0</v>
      </c>
      <c r="L107">
        <f ca="1">IF(OR(AND($E107&gt;INDEX($N$5:$N$23, L$28,0),$E107&lt;=INDEX($O$5:$O$23,L$28,0)),AND($D107&gt;=INDEX($N$5:$N$23, L$28,0),$D107&lt;INDEX($O$5:$O$23,L$28,0))),MIN(INDEX($O$5:$O$23,L$28,0)-$D107,$E107-$D107)-SUM($F107:K107),0)</f>
        <v>0</v>
      </c>
      <c r="M107">
        <f ca="1">IF(OR(AND($E107&gt;INDEX($N$5:$N$23, M$28,0),$E107&lt;=INDEX($O$5:$O$23,M$28,0)),AND($D107&gt;=INDEX($N$5:$N$23, M$28,0),$D107&lt;INDEX($O$5:$O$23,M$28,0))),MIN(INDEX($O$5:$O$23,M$28,0)-$D107,$E107-$D107)-SUM($F107:L107),0)</f>
        <v>0</v>
      </c>
      <c r="N107">
        <f ca="1">IF(OR(AND($E107&gt;INDEX($N$5:$N$23, N$28,0),$E107&lt;=INDEX($O$5:$O$23,N$28,0)),AND($D107&gt;=INDEX($N$5:$N$23, N$28,0),$D107&lt;INDEX($O$5:$O$23,N$28,0))),MIN(INDEX($O$5:$O$23,N$28,0)-$D107,$E107-$D107)-SUM($F107:M107),0)</f>
        <v>5</v>
      </c>
      <c r="O107">
        <f ca="1">IF(OR(AND($E107&gt;INDEX($N$5:$N$23, O$28,0),$E107&lt;=INDEX($O$5:$O$23,O$28,0)),AND($D107&gt;=INDEX($N$5:$N$23, O$28,0),$D107&lt;INDEX($O$5:$O$23,O$28,0))),MIN(INDEX($O$5:$O$23,O$28,0)-$D107,$E107-$D107)-SUM($F107:N107),0)</f>
        <v>0</v>
      </c>
      <c r="P107">
        <f ca="1">IF(OR(AND($E107&gt;INDEX($N$5:$N$23, P$28,0),$E107&lt;=INDEX($O$5:$O$23,P$28,0)),AND($D107&gt;=INDEX($N$5:$N$23, P$28,0),$D107&lt;INDEX($O$5:$O$23,P$28,0))),MIN(INDEX($O$5:$O$23,P$28,0)-$D107,$E107-$D107)-SUM($F107:O107),0)</f>
        <v>0</v>
      </c>
      <c r="Q107">
        <f ca="1">IF(OR(AND($E107&gt;INDEX($N$5:$N$23, Q$28,0),$E107&lt;=INDEX($O$5:$O$23,Q$28,0)),AND($D107&gt;=INDEX($N$5:$N$23, Q$28,0),$D107&lt;INDEX($O$5:$O$23,Q$28,0))),MIN(INDEX($O$5:$O$23,Q$28,0)-$D107,$E107-$D107)-SUM($F107:P107),0)</f>
        <v>0</v>
      </c>
      <c r="R107">
        <f ca="1">IF(OR(AND($E107&gt;INDEX($N$5:$N$23, R$28,0),$E107&lt;=INDEX($O$5:$O$23,R$28,0)),AND($D107&gt;=INDEX($N$5:$N$23, R$28,0),$D107&lt;INDEX($O$5:$O$23,R$28,0))),MIN(INDEX($O$5:$O$23,R$28,0)-$D107,$E107-$D107)-SUM($F107:Q107),0)</f>
        <v>0</v>
      </c>
      <c r="S107">
        <f ca="1">IF(OR(AND($E107&gt;INDEX($N$5:$N$23, S$28,0),$E107&lt;=INDEX($O$5:$O$23,S$28,0)),AND($D107&gt;=INDEX($N$5:$N$23, S$28,0),$D107&lt;INDEX($O$5:$O$23,S$28,0))),MIN(INDEX($O$5:$O$23,S$28,0)-$D107,$E107-$D107)-SUM($F107:R107),0)</f>
        <v>0</v>
      </c>
      <c r="T107">
        <f ca="1">IF(OR(AND($E107&gt;INDEX($N$5:$N$23, T$28,0),$E107&lt;=INDEX($O$5:$O$23,T$28,0)),AND($D107&gt;=INDEX($N$5:$N$23, T$28,0),$D107&lt;INDEX($O$5:$O$23,T$28,0))),MIN(INDEX($O$5:$O$23,T$28,0)-$D107,$E107-$D107)-SUM($F107:S107),0)</f>
        <v>0</v>
      </c>
      <c r="U107">
        <f ca="1">IF(OR(AND($E107&gt;INDEX($N$5:$N$23, U$28,0),$E107&lt;=INDEX($O$5:$O$23,U$28,0)),AND($D107&gt;=INDEX($N$5:$N$23, U$28,0),$D107&lt;INDEX($O$5:$O$23,U$28,0))),MIN(INDEX($O$5:$O$23,U$28,0)-$D107,$E107-$D107)-SUM($F107:T107),0)</f>
        <v>0</v>
      </c>
      <c r="V107">
        <f ca="1">IF(OR(AND($E107&gt;INDEX($N$5:$N$23, V$28,0),$E107&lt;=INDEX($O$5:$O$23,V$28,0)),AND($D107&gt;=INDEX($N$5:$N$23, V$28,0),$D107&lt;INDEX($O$5:$O$23,V$28,0))),MIN(INDEX($O$5:$O$23,V$28,0)-$D107,$E107-$D107)-SUM($F107:U107),0)</f>
        <v>0</v>
      </c>
      <c r="W107">
        <f ca="1">IF(OR(AND($E107&gt;INDEX($N$5:$N$23, W$28,0),$E107&lt;=INDEX($O$5:$O$23,W$28,0)),AND($D107&gt;=INDEX($N$5:$N$23, W$28,0),$D107&lt;INDEX($O$5:$O$23,W$28,0))),MIN(INDEX($O$5:$O$23,W$28,0)-$D107,$E107-$D107)-SUM($F107:V107),0)</f>
        <v>0</v>
      </c>
      <c r="X107">
        <f ca="1">IF(OR(AND($E107&gt;INDEX($N$5:$N$23, X$28,0),$E107&lt;=INDEX($O$5:$O$23,X$28,0)),AND($D107&gt;=INDEX($N$5:$N$23, X$28,0),$D107&lt;INDEX($O$5:$O$23,X$28,0))),MIN(INDEX($O$5:$O$23,X$28,0)-$D107,$E107-$D107)-SUM($F107:W107),0)</f>
        <v>0</v>
      </c>
    </row>
    <row r="108" spans="2:24">
      <c r="B108" s="6">
        <f t="shared" ca="1" si="11"/>
        <v>42414</v>
      </c>
      <c r="C108">
        <f ca="1">IF(OR(B108='EXAM INPUTS'!$B$6,B108='EXAM INPUTS'!$E$6,B108='EXAM INPUTS'!$H$6), 0, IFERROR(VLOOKUP(B108,'GENERAL INPUTS'!$A$26:$B$39, 2, FALSE), IF(B108&lt;'GENERAL INPUTS'!B85, VLOOKUP(VLOOKUP(WEEKDAY(B108),$AA$2:$AB$8, 2, FALSE),'GENERAL INPUTS'!$A$16:$B$22, 2, FALSE), VLOOKUP(VLOOKUP(WEEKDAY(B108),$AA$2:$AB$8, 2, FALSE),'GENERAL INPUTS'!$D$16:$E$22, 2, FALSE))))</f>
        <v>5</v>
      </c>
      <c r="D108">
        <f t="shared" ca="1" si="12"/>
        <v>152</v>
      </c>
      <c r="E108">
        <f t="shared" ca="1" si="13"/>
        <v>157</v>
      </c>
      <c r="F108">
        <f t="shared" ca="1" si="10"/>
        <v>0</v>
      </c>
      <c r="G108">
        <f ca="1">IF(OR(AND($E108&gt;INDEX($N$5:$N$23, G$28,0),$E108&lt;=INDEX($O$5:$O$23,G$28,0)),AND($D108&gt;=INDEX($N$5:$N$23, G$28,0),$D108&lt;INDEX($O$5:$O$23,G$28,0))),MIN(INDEX($O$5:$O$23,G$28,0)-$D108,$E108-$D108)-SUM($F108:F108),0)</f>
        <v>0</v>
      </c>
      <c r="H108">
        <f ca="1">IF(OR(AND($E108&gt;INDEX($N$5:$N$23, H$28,0),$E108&lt;=INDEX($O$5:$O$23,H$28,0)),AND($D108&gt;=INDEX($N$5:$N$23, H$28,0),$D108&lt;INDEX($O$5:$O$23,H$28,0))),MIN(INDEX($O$5:$O$23,H$28,0)-$D108,$E108-$D108)-SUM($F108:G108),0)</f>
        <v>0</v>
      </c>
      <c r="I108">
        <f ca="1">IF(OR(AND($E108&gt;INDEX($N$5:$N$23, I$28,0),$E108&lt;=INDEX($O$5:$O$23,I$28,0)),AND($D108&gt;=INDEX($N$5:$N$23, I$28,0),$D108&lt;INDEX($O$5:$O$23,I$28,0))),MIN(INDEX($O$5:$O$23,I$28,0)-$D108,$E108-$D108)-SUM($F108:H108),0)</f>
        <v>0</v>
      </c>
      <c r="J108">
        <f ca="1">IF(OR(AND($E108&gt;INDEX($N$5:$N$23, J$28,0),$E108&lt;=INDEX($O$5:$O$23,J$28,0)),AND($D108&gt;=INDEX($N$5:$N$23, J$28,0),$D108&lt;INDEX($O$5:$O$23,J$28,0))),MIN(INDEX($O$5:$O$23,J$28,0)-$D108,$E108-$D108)-SUM($F108:I108),0)</f>
        <v>0</v>
      </c>
      <c r="K108">
        <f ca="1">IF(OR(AND($E108&gt;INDEX($N$5:$N$23, K$28,0),$E108&lt;=INDEX($O$5:$O$23,K$28,0)),AND($D108&gt;=INDEX($N$5:$N$23, K$28,0),$D108&lt;INDEX($O$5:$O$23,K$28,0))),MIN(INDEX($O$5:$O$23,K$28,0)-$D108,$E108-$D108)-SUM($F108:J108),0)</f>
        <v>0</v>
      </c>
      <c r="L108">
        <f ca="1">IF(OR(AND($E108&gt;INDEX($N$5:$N$23, L$28,0),$E108&lt;=INDEX($O$5:$O$23,L$28,0)),AND($D108&gt;=INDEX($N$5:$N$23, L$28,0),$D108&lt;INDEX($O$5:$O$23,L$28,0))),MIN(INDEX($O$5:$O$23,L$28,0)-$D108,$E108-$D108)-SUM($F108:K108),0)</f>
        <v>0</v>
      </c>
      <c r="M108">
        <f ca="1">IF(OR(AND($E108&gt;INDEX($N$5:$N$23, M$28,0),$E108&lt;=INDEX($O$5:$O$23,M$28,0)),AND($D108&gt;=INDEX($N$5:$N$23, M$28,0),$D108&lt;INDEX($O$5:$O$23,M$28,0))),MIN(INDEX($O$5:$O$23,M$28,0)-$D108,$E108-$D108)-SUM($F108:L108),0)</f>
        <v>0</v>
      </c>
      <c r="N108">
        <f ca="1">IF(OR(AND($E108&gt;INDEX($N$5:$N$23, N$28,0),$E108&lt;=INDEX($O$5:$O$23,N$28,0)),AND($D108&gt;=INDEX($N$5:$N$23, N$28,0),$D108&lt;INDEX($O$5:$O$23,N$28,0))),MIN(INDEX($O$5:$O$23,N$28,0)-$D108,$E108-$D108)-SUM($F108:M108),0)</f>
        <v>5</v>
      </c>
      <c r="O108">
        <f ca="1">IF(OR(AND($E108&gt;INDEX($N$5:$N$23, O$28,0),$E108&lt;=INDEX($O$5:$O$23,O$28,0)),AND($D108&gt;=INDEX($N$5:$N$23, O$28,0),$D108&lt;INDEX($O$5:$O$23,O$28,0))),MIN(INDEX($O$5:$O$23,O$28,0)-$D108,$E108-$D108)-SUM($F108:N108),0)</f>
        <v>0</v>
      </c>
      <c r="P108">
        <f ca="1">IF(OR(AND($E108&gt;INDEX($N$5:$N$23, P$28,0),$E108&lt;=INDEX($O$5:$O$23,P$28,0)),AND($D108&gt;=INDEX($N$5:$N$23, P$28,0),$D108&lt;INDEX($O$5:$O$23,P$28,0))),MIN(INDEX($O$5:$O$23,P$28,0)-$D108,$E108-$D108)-SUM($F108:O108),0)</f>
        <v>0</v>
      </c>
      <c r="Q108">
        <f ca="1">IF(OR(AND($E108&gt;INDEX($N$5:$N$23, Q$28,0),$E108&lt;=INDEX($O$5:$O$23,Q$28,0)),AND($D108&gt;=INDEX($N$5:$N$23, Q$28,0),$D108&lt;INDEX($O$5:$O$23,Q$28,0))),MIN(INDEX($O$5:$O$23,Q$28,0)-$D108,$E108-$D108)-SUM($F108:P108),0)</f>
        <v>0</v>
      </c>
      <c r="R108">
        <f ca="1">IF(OR(AND($E108&gt;INDEX($N$5:$N$23, R$28,0),$E108&lt;=INDEX($O$5:$O$23,R$28,0)),AND($D108&gt;=INDEX($N$5:$N$23, R$28,0),$D108&lt;INDEX($O$5:$O$23,R$28,0))),MIN(INDEX($O$5:$O$23,R$28,0)-$D108,$E108-$D108)-SUM($F108:Q108),0)</f>
        <v>0</v>
      </c>
      <c r="S108">
        <f ca="1">IF(OR(AND($E108&gt;INDEX($N$5:$N$23, S$28,0),$E108&lt;=INDEX($O$5:$O$23,S$28,0)),AND($D108&gt;=INDEX($N$5:$N$23, S$28,0),$D108&lt;INDEX($O$5:$O$23,S$28,0))),MIN(INDEX($O$5:$O$23,S$28,0)-$D108,$E108-$D108)-SUM($F108:R108),0)</f>
        <v>0</v>
      </c>
      <c r="T108">
        <f ca="1">IF(OR(AND($E108&gt;INDEX($N$5:$N$23, T$28,0),$E108&lt;=INDEX($O$5:$O$23,T$28,0)),AND($D108&gt;=INDEX($N$5:$N$23, T$28,0),$D108&lt;INDEX($O$5:$O$23,T$28,0))),MIN(INDEX($O$5:$O$23,T$28,0)-$D108,$E108-$D108)-SUM($F108:S108),0)</f>
        <v>0</v>
      </c>
      <c r="U108">
        <f ca="1">IF(OR(AND($E108&gt;INDEX($N$5:$N$23, U$28,0),$E108&lt;=INDEX($O$5:$O$23,U$28,0)),AND($D108&gt;=INDEX($N$5:$N$23, U$28,0),$D108&lt;INDEX($O$5:$O$23,U$28,0))),MIN(INDEX($O$5:$O$23,U$28,0)-$D108,$E108-$D108)-SUM($F108:T108),0)</f>
        <v>0</v>
      </c>
      <c r="V108">
        <f ca="1">IF(OR(AND($E108&gt;INDEX($N$5:$N$23, V$28,0),$E108&lt;=INDEX($O$5:$O$23,V$28,0)),AND($D108&gt;=INDEX($N$5:$N$23, V$28,0),$D108&lt;INDEX($O$5:$O$23,V$28,0))),MIN(INDEX($O$5:$O$23,V$28,0)-$D108,$E108-$D108)-SUM($F108:U108),0)</f>
        <v>0</v>
      </c>
      <c r="W108">
        <f ca="1">IF(OR(AND($E108&gt;INDEX($N$5:$N$23, W$28,0),$E108&lt;=INDEX($O$5:$O$23,W$28,0)),AND($D108&gt;=INDEX($N$5:$N$23, W$28,0),$D108&lt;INDEX($O$5:$O$23,W$28,0))),MIN(INDEX($O$5:$O$23,W$28,0)-$D108,$E108-$D108)-SUM($F108:V108),0)</f>
        <v>0</v>
      </c>
      <c r="X108">
        <f ca="1">IF(OR(AND($E108&gt;INDEX($N$5:$N$23, X$28,0),$E108&lt;=INDEX($O$5:$O$23,X$28,0)),AND($D108&gt;=INDEX($N$5:$N$23, X$28,0),$D108&lt;INDEX($O$5:$O$23,X$28,0))),MIN(INDEX($O$5:$O$23,X$28,0)-$D108,$E108-$D108)-SUM($F108:W108),0)</f>
        <v>0</v>
      </c>
    </row>
    <row r="109" spans="2:24">
      <c r="B109" s="6">
        <f t="shared" ca="1" si="11"/>
        <v>42415</v>
      </c>
      <c r="C109">
        <f ca="1">IF(OR(B109='EXAM INPUTS'!$B$6,B109='EXAM INPUTS'!$E$6,B109='EXAM INPUTS'!$H$6), 0, IFERROR(VLOOKUP(B109,'GENERAL INPUTS'!$A$26:$B$39, 2, FALSE), IF(B109&lt;'GENERAL INPUTS'!B86, VLOOKUP(VLOOKUP(WEEKDAY(B109),$AA$2:$AB$8, 2, FALSE),'GENERAL INPUTS'!$A$16:$B$22, 2, FALSE), VLOOKUP(VLOOKUP(WEEKDAY(B109),$AA$2:$AB$8, 2, FALSE),'GENERAL INPUTS'!$D$16:$E$22, 2, FALSE))))</f>
        <v>2</v>
      </c>
      <c r="D109">
        <f t="shared" ca="1" si="12"/>
        <v>157</v>
      </c>
      <c r="E109">
        <f t="shared" ca="1" si="13"/>
        <v>159</v>
      </c>
      <c r="F109">
        <f t="shared" ca="1" si="10"/>
        <v>0</v>
      </c>
      <c r="G109">
        <f ca="1">IF(OR(AND($E109&gt;INDEX($N$5:$N$23, G$28,0),$E109&lt;=INDEX($O$5:$O$23,G$28,0)),AND($D109&gt;=INDEX($N$5:$N$23, G$28,0),$D109&lt;INDEX($O$5:$O$23,G$28,0))),MIN(INDEX($O$5:$O$23,G$28,0)-$D109,$E109-$D109)-SUM($F109:F109),0)</f>
        <v>0</v>
      </c>
      <c r="H109">
        <f ca="1">IF(OR(AND($E109&gt;INDEX($N$5:$N$23, H$28,0),$E109&lt;=INDEX($O$5:$O$23,H$28,0)),AND($D109&gt;=INDEX($N$5:$N$23, H$28,0),$D109&lt;INDEX($O$5:$O$23,H$28,0))),MIN(INDEX($O$5:$O$23,H$28,0)-$D109,$E109-$D109)-SUM($F109:G109),0)</f>
        <v>0</v>
      </c>
      <c r="I109">
        <f ca="1">IF(OR(AND($E109&gt;INDEX($N$5:$N$23, I$28,0),$E109&lt;=INDEX($O$5:$O$23,I$28,0)),AND($D109&gt;=INDEX($N$5:$N$23, I$28,0),$D109&lt;INDEX($O$5:$O$23,I$28,0))),MIN(INDEX($O$5:$O$23,I$28,0)-$D109,$E109-$D109)-SUM($F109:H109),0)</f>
        <v>0</v>
      </c>
      <c r="J109">
        <f ca="1">IF(OR(AND($E109&gt;INDEX($N$5:$N$23, J$28,0),$E109&lt;=INDEX($O$5:$O$23,J$28,0)),AND($D109&gt;=INDEX($N$5:$N$23, J$28,0),$D109&lt;INDEX($O$5:$O$23,J$28,0))),MIN(INDEX($O$5:$O$23,J$28,0)-$D109,$E109-$D109)-SUM($F109:I109),0)</f>
        <v>0</v>
      </c>
      <c r="K109">
        <f ca="1">IF(OR(AND($E109&gt;INDEX($N$5:$N$23, K$28,0),$E109&lt;=INDEX($O$5:$O$23,K$28,0)),AND($D109&gt;=INDEX($N$5:$N$23, K$28,0),$D109&lt;INDEX($O$5:$O$23,K$28,0))),MIN(INDEX($O$5:$O$23,K$28,0)-$D109,$E109-$D109)-SUM($F109:J109),0)</f>
        <v>0</v>
      </c>
      <c r="L109">
        <f ca="1">IF(OR(AND($E109&gt;INDEX($N$5:$N$23, L$28,0),$E109&lt;=INDEX($O$5:$O$23,L$28,0)),AND($D109&gt;=INDEX($N$5:$N$23, L$28,0),$D109&lt;INDEX($O$5:$O$23,L$28,0))),MIN(INDEX($O$5:$O$23,L$28,0)-$D109,$E109-$D109)-SUM($F109:K109),0)</f>
        <v>0</v>
      </c>
      <c r="M109">
        <f ca="1">IF(OR(AND($E109&gt;INDEX($N$5:$N$23, M$28,0),$E109&lt;=INDEX($O$5:$O$23,M$28,0)),AND($D109&gt;=INDEX($N$5:$N$23, M$28,0),$D109&lt;INDEX($O$5:$O$23,M$28,0))),MIN(INDEX($O$5:$O$23,M$28,0)-$D109,$E109-$D109)-SUM($F109:L109),0)</f>
        <v>0</v>
      </c>
      <c r="N109">
        <f ca="1">IF(OR(AND($E109&gt;INDEX($N$5:$N$23, N$28,0),$E109&lt;=INDEX($O$5:$O$23,N$28,0)),AND($D109&gt;=INDEX($N$5:$N$23, N$28,0),$D109&lt;INDEX($O$5:$O$23,N$28,0))),MIN(INDEX($O$5:$O$23,N$28,0)-$D109,$E109-$D109)-SUM($F109:M109),0)</f>
        <v>2</v>
      </c>
      <c r="O109">
        <f ca="1">IF(OR(AND($E109&gt;INDEX($N$5:$N$23, O$28,0),$E109&lt;=INDEX($O$5:$O$23,O$28,0)),AND($D109&gt;=INDEX($N$5:$N$23, O$28,0),$D109&lt;INDEX($O$5:$O$23,O$28,0))),MIN(INDEX($O$5:$O$23,O$28,0)-$D109,$E109-$D109)-SUM($F109:N109),0)</f>
        <v>0</v>
      </c>
      <c r="P109">
        <f ca="1">IF(OR(AND($E109&gt;INDEX($N$5:$N$23, P$28,0),$E109&lt;=INDEX($O$5:$O$23,P$28,0)),AND($D109&gt;=INDEX($N$5:$N$23, P$28,0),$D109&lt;INDEX($O$5:$O$23,P$28,0))),MIN(INDEX($O$5:$O$23,P$28,0)-$D109,$E109-$D109)-SUM($F109:O109),0)</f>
        <v>0</v>
      </c>
      <c r="Q109">
        <f ca="1">IF(OR(AND($E109&gt;INDEX($N$5:$N$23, Q$28,0),$E109&lt;=INDEX($O$5:$O$23,Q$28,0)),AND($D109&gt;=INDEX($N$5:$N$23, Q$28,0),$D109&lt;INDEX($O$5:$O$23,Q$28,0))),MIN(INDEX($O$5:$O$23,Q$28,0)-$D109,$E109-$D109)-SUM($F109:P109),0)</f>
        <v>0</v>
      </c>
      <c r="R109">
        <f ca="1">IF(OR(AND($E109&gt;INDEX($N$5:$N$23, R$28,0),$E109&lt;=INDEX($O$5:$O$23,R$28,0)),AND($D109&gt;=INDEX($N$5:$N$23, R$28,0),$D109&lt;INDEX($O$5:$O$23,R$28,0))),MIN(INDEX($O$5:$O$23,R$28,0)-$D109,$E109-$D109)-SUM($F109:Q109),0)</f>
        <v>0</v>
      </c>
      <c r="S109">
        <f ca="1">IF(OR(AND($E109&gt;INDEX($N$5:$N$23, S$28,0),$E109&lt;=INDEX($O$5:$O$23,S$28,0)),AND($D109&gt;=INDEX($N$5:$N$23, S$28,0),$D109&lt;INDEX($O$5:$O$23,S$28,0))),MIN(INDEX($O$5:$O$23,S$28,0)-$D109,$E109-$D109)-SUM($F109:R109),0)</f>
        <v>0</v>
      </c>
      <c r="T109">
        <f ca="1">IF(OR(AND($E109&gt;INDEX($N$5:$N$23, T$28,0),$E109&lt;=INDEX($O$5:$O$23,T$28,0)),AND($D109&gt;=INDEX($N$5:$N$23, T$28,0),$D109&lt;INDEX($O$5:$O$23,T$28,0))),MIN(INDEX($O$5:$O$23,T$28,0)-$D109,$E109-$D109)-SUM($F109:S109),0)</f>
        <v>0</v>
      </c>
      <c r="U109">
        <f ca="1">IF(OR(AND($E109&gt;INDEX($N$5:$N$23, U$28,0),$E109&lt;=INDEX($O$5:$O$23,U$28,0)),AND($D109&gt;=INDEX($N$5:$N$23, U$28,0),$D109&lt;INDEX($O$5:$O$23,U$28,0))),MIN(INDEX($O$5:$O$23,U$28,0)-$D109,$E109-$D109)-SUM($F109:T109),0)</f>
        <v>0</v>
      </c>
      <c r="V109">
        <f ca="1">IF(OR(AND($E109&gt;INDEX($N$5:$N$23, V$28,0),$E109&lt;=INDEX($O$5:$O$23,V$28,0)),AND($D109&gt;=INDEX($N$5:$N$23, V$28,0),$D109&lt;INDEX($O$5:$O$23,V$28,0))),MIN(INDEX($O$5:$O$23,V$28,0)-$D109,$E109-$D109)-SUM($F109:U109),0)</f>
        <v>0</v>
      </c>
      <c r="W109">
        <f ca="1">IF(OR(AND($E109&gt;INDEX($N$5:$N$23, W$28,0),$E109&lt;=INDEX($O$5:$O$23,W$28,0)),AND($D109&gt;=INDEX($N$5:$N$23, W$28,0),$D109&lt;INDEX($O$5:$O$23,W$28,0))),MIN(INDEX($O$5:$O$23,W$28,0)-$D109,$E109-$D109)-SUM($F109:V109),0)</f>
        <v>0</v>
      </c>
      <c r="X109">
        <f ca="1">IF(OR(AND($E109&gt;INDEX($N$5:$N$23, X$28,0),$E109&lt;=INDEX($O$5:$O$23,X$28,0)),AND($D109&gt;=INDEX($N$5:$N$23, X$28,0),$D109&lt;INDEX($O$5:$O$23,X$28,0))),MIN(INDEX($O$5:$O$23,X$28,0)-$D109,$E109-$D109)-SUM($F109:W109),0)</f>
        <v>0</v>
      </c>
    </row>
    <row r="110" spans="2:24">
      <c r="B110" s="6">
        <f t="shared" ca="1" si="11"/>
        <v>42416</v>
      </c>
      <c r="C110">
        <f ca="1">IF(OR(B110='EXAM INPUTS'!$B$6,B110='EXAM INPUTS'!$E$6,B110='EXAM INPUTS'!$H$6), 0, IFERROR(VLOOKUP(B110,'GENERAL INPUTS'!$A$26:$B$39, 2, FALSE), IF(B110&lt;'GENERAL INPUTS'!B87, VLOOKUP(VLOOKUP(WEEKDAY(B110),$AA$2:$AB$8, 2, FALSE),'GENERAL INPUTS'!$A$16:$B$22, 2, FALSE), VLOOKUP(VLOOKUP(WEEKDAY(B110),$AA$2:$AB$8, 2, FALSE),'GENERAL INPUTS'!$D$16:$E$22, 2, FALSE))))</f>
        <v>1</v>
      </c>
      <c r="D110">
        <f t="shared" ca="1" si="12"/>
        <v>159</v>
      </c>
      <c r="E110">
        <f t="shared" ca="1" si="13"/>
        <v>160</v>
      </c>
      <c r="F110">
        <f t="shared" ca="1" si="10"/>
        <v>0</v>
      </c>
      <c r="G110">
        <f ca="1">IF(OR(AND($E110&gt;INDEX($N$5:$N$23, G$28,0),$E110&lt;=INDEX($O$5:$O$23,G$28,0)),AND($D110&gt;=INDEX($N$5:$N$23, G$28,0),$D110&lt;INDEX($O$5:$O$23,G$28,0))),MIN(INDEX($O$5:$O$23,G$28,0)-$D110,$E110-$D110)-SUM($F110:F110),0)</f>
        <v>0</v>
      </c>
      <c r="H110">
        <f ca="1">IF(OR(AND($E110&gt;INDEX($N$5:$N$23, H$28,0),$E110&lt;=INDEX($O$5:$O$23,H$28,0)),AND($D110&gt;=INDEX($N$5:$N$23, H$28,0),$D110&lt;INDEX($O$5:$O$23,H$28,0))),MIN(INDEX($O$5:$O$23,H$28,0)-$D110,$E110-$D110)-SUM($F110:G110),0)</f>
        <v>0</v>
      </c>
      <c r="I110">
        <f ca="1">IF(OR(AND($E110&gt;INDEX($N$5:$N$23, I$28,0),$E110&lt;=INDEX($O$5:$O$23,I$28,0)),AND($D110&gt;=INDEX($N$5:$N$23, I$28,0),$D110&lt;INDEX($O$5:$O$23,I$28,0))),MIN(INDEX($O$5:$O$23,I$28,0)-$D110,$E110-$D110)-SUM($F110:H110),0)</f>
        <v>0</v>
      </c>
      <c r="J110">
        <f ca="1">IF(OR(AND($E110&gt;INDEX($N$5:$N$23, J$28,0),$E110&lt;=INDEX($O$5:$O$23,J$28,0)),AND($D110&gt;=INDEX($N$5:$N$23, J$28,0),$D110&lt;INDEX($O$5:$O$23,J$28,0))),MIN(INDEX($O$5:$O$23,J$28,0)-$D110,$E110-$D110)-SUM($F110:I110),0)</f>
        <v>0</v>
      </c>
      <c r="K110">
        <f ca="1">IF(OR(AND($E110&gt;INDEX($N$5:$N$23, K$28,0),$E110&lt;=INDEX($O$5:$O$23,K$28,0)),AND($D110&gt;=INDEX($N$5:$N$23, K$28,0),$D110&lt;INDEX($O$5:$O$23,K$28,0))),MIN(INDEX($O$5:$O$23,K$28,0)-$D110,$E110-$D110)-SUM($F110:J110),0)</f>
        <v>0</v>
      </c>
      <c r="L110">
        <f ca="1">IF(OR(AND($E110&gt;INDEX($N$5:$N$23, L$28,0),$E110&lt;=INDEX($O$5:$O$23,L$28,0)),AND($D110&gt;=INDEX($N$5:$N$23, L$28,0),$D110&lt;INDEX($O$5:$O$23,L$28,0))),MIN(INDEX($O$5:$O$23,L$28,0)-$D110,$E110-$D110)-SUM($F110:K110),0)</f>
        <v>0</v>
      </c>
      <c r="M110">
        <f ca="1">IF(OR(AND($E110&gt;INDEX($N$5:$N$23, M$28,0),$E110&lt;=INDEX($O$5:$O$23,M$28,0)),AND($D110&gt;=INDEX($N$5:$N$23, M$28,0),$D110&lt;INDEX($O$5:$O$23,M$28,0))),MIN(INDEX($O$5:$O$23,M$28,0)-$D110,$E110-$D110)-SUM($F110:L110),0)</f>
        <v>0</v>
      </c>
      <c r="N110">
        <f ca="1">IF(OR(AND($E110&gt;INDEX($N$5:$N$23, N$28,0),$E110&lt;=INDEX($O$5:$O$23,N$28,0)),AND($D110&gt;=INDEX($N$5:$N$23, N$28,0),$D110&lt;INDEX($O$5:$O$23,N$28,0))),MIN(INDEX($O$5:$O$23,N$28,0)-$D110,$E110-$D110)-SUM($F110:M110),0)</f>
        <v>1</v>
      </c>
      <c r="O110">
        <f ca="1">IF(OR(AND($E110&gt;INDEX($N$5:$N$23, O$28,0),$E110&lt;=INDEX($O$5:$O$23,O$28,0)),AND($D110&gt;=INDEX($N$5:$N$23, O$28,0),$D110&lt;INDEX($O$5:$O$23,O$28,0))),MIN(INDEX($O$5:$O$23,O$28,0)-$D110,$E110-$D110)-SUM($F110:N110),0)</f>
        <v>0</v>
      </c>
      <c r="P110">
        <f ca="1">IF(OR(AND($E110&gt;INDEX($N$5:$N$23, P$28,0),$E110&lt;=INDEX($O$5:$O$23,P$28,0)),AND($D110&gt;=INDEX($N$5:$N$23, P$28,0),$D110&lt;INDEX($O$5:$O$23,P$28,0))),MIN(INDEX($O$5:$O$23,P$28,0)-$D110,$E110-$D110)-SUM($F110:O110),0)</f>
        <v>0</v>
      </c>
      <c r="Q110">
        <f ca="1">IF(OR(AND($E110&gt;INDEX($N$5:$N$23, Q$28,0),$E110&lt;=INDEX($O$5:$O$23,Q$28,0)),AND($D110&gt;=INDEX($N$5:$N$23, Q$28,0),$D110&lt;INDEX($O$5:$O$23,Q$28,0))),MIN(INDEX($O$5:$O$23,Q$28,0)-$D110,$E110-$D110)-SUM($F110:P110),0)</f>
        <v>0</v>
      </c>
      <c r="R110">
        <f ca="1">IF(OR(AND($E110&gt;INDEX($N$5:$N$23, R$28,0),$E110&lt;=INDEX($O$5:$O$23,R$28,0)),AND($D110&gt;=INDEX($N$5:$N$23, R$28,0),$D110&lt;INDEX($O$5:$O$23,R$28,0))),MIN(INDEX($O$5:$O$23,R$28,0)-$D110,$E110-$D110)-SUM($F110:Q110),0)</f>
        <v>0</v>
      </c>
      <c r="S110">
        <f ca="1">IF(OR(AND($E110&gt;INDEX($N$5:$N$23, S$28,0),$E110&lt;=INDEX($O$5:$O$23,S$28,0)),AND($D110&gt;=INDEX($N$5:$N$23, S$28,0),$D110&lt;INDEX($O$5:$O$23,S$28,0))),MIN(INDEX($O$5:$O$23,S$28,0)-$D110,$E110-$D110)-SUM($F110:R110),0)</f>
        <v>0</v>
      </c>
      <c r="T110">
        <f ca="1">IF(OR(AND($E110&gt;INDEX($N$5:$N$23, T$28,0),$E110&lt;=INDEX($O$5:$O$23,T$28,0)),AND($D110&gt;=INDEX($N$5:$N$23, T$28,0),$D110&lt;INDEX($O$5:$O$23,T$28,0))),MIN(INDEX($O$5:$O$23,T$28,0)-$D110,$E110-$D110)-SUM($F110:S110),0)</f>
        <v>0</v>
      </c>
      <c r="U110">
        <f ca="1">IF(OR(AND($E110&gt;INDEX($N$5:$N$23, U$28,0),$E110&lt;=INDEX($O$5:$O$23,U$28,0)),AND($D110&gt;=INDEX($N$5:$N$23, U$28,0),$D110&lt;INDEX($O$5:$O$23,U$28,0))),MIN(INDEX($O$5:$O$23,U$28,0)-$D110,$E110-$D110)-SUM($F110:T110),0)</f>
        <v>0</v>
      </c>
      <c r="V110">
        <f ca="1">IF(OR(AND($E110&gt;INDEX($N$5:$N$23, V$28,0),$E110&lt;=INDEX($O$5:$O$23,V$28,0)),AND($D110&gt;=INDEX($N$5:$N$23, V$28,0),$D110&lt;INDEX($O$5:$O$23,V$28,0))),MIN(INDEX($O$5:$O$23,V$28,0)-$D110,$E110-$D110)-SUM($F110:U110),0)</f>
        <v>0</v>
      </c>
      <c r="W110">
        <f ca="1">IF(OR(AND($E110&gt;INDEX($N$5:$N$23, W$28,0),$E110&lt;=INDEX($O$5:$O$23,W$28,0)),AND($D110&gt;=INDEX($N$5:$N$23, W$28,0),$D110&lt;INDEX($O$5:$O$23,W$28,0))),MIN(INDEX($O$5:$O$23,W$28,0)-$D110,$E110-$D110)-SUM($F110:V110),0)</f>
        <v>0</v>
      </c>
      <c r="X110">
        <f ca="1">IF(OR(AND($E110&gt;INDEX($N$5:$N$23, X$28,0),$E110&lt;=INDEX($O$5:$O$23,X$28,0)),AND($D110&gt;=INDEX($N$5:$N$23, X$28,0),$D110&lt;INDEX($O$5:$O$23,X$28,0))),MIN(INDEX($O$5:$O$23,X$28,0)-$D110,$E110-$D110)-SUM($F110:W110),0)</f>
        <v>0</v>
      </c>
    </row>
    <row r="111" spans="2:24">
      <c r="B111" s="6">
        <f t="shared" ca="1" si="11"/>
        <v>42417</v>
      </c>
      <c r="C111">
        <f ca="1">IF(OR(B111='EXAM INPUTS'!$B$6,B111='EXAM INPUTS'!$E$6,B111='EXAM INPUTS'!$H$6), 0, IFERROR(VLOOKUP(B111,'GENERAL INPUTS'!$A$26:$B$39, 2, FALSE), IF(B111&lt;'GENERAL INPUTS'!B88, VLOOKUP(VLOOKUP(WEEKDAY(B111),$AA$2:$AB$8, 2, FALSE),'GENERAL INPUTS'!$A$16:$B$22, 2, FALSE), VLOOKUP(VLOOKUP(WEEKDAY(B111),$AA$2:$AB$8, 2, FALSE),'GENERAL INPUTS'!$D$16:$E$22, 2, FALSE))))</f>
        <v>2</v>
      </c>
      <c r="D111">
        <f t="shared" ca="1" si="12"/>
        <v>160</v>
      </c>
      <c r="E111">
        <f t="shared" ca="1" si="13"/>
        <v>162</v>
      </c>
      <c r="F111">
        <f t="shared" ca="1" si="10"/>
        <v>0</v>
      </c>
      <c r="G111">
        <f ca="1">IF(OR(AND($E111&gt;INDEX($N$5:$N$23, G$28,0),$E111&lt;=INDEX($O$5:$O$23,G$28,0)),AND($D111&gt;=INDEX($N$5:$N$23, G$28,0),$D111&lt;INDEX($O$5:$O$23,G$28,0))),MIN(INDEX($O$5:$O$23,G$28,0)-$D111,$E111-$D111)-SUM($F111:F111),0)</f>
        <v>0</v>
      </c>
      <c r="H111">
        <f ca="1">IF(OR(AND($E111&gt;INDEX($N$5:$N$23, H$28,0),$E111&lt;=INDEX($O$5:$O$23,H$28,0)),AND($D111&gt;=INDEX($N$5:$N$23, H$28,0),$D111&lt;INDEX($O$5:$O$23,H$28,0))),MIN(INDEX($O$5:$O$23,H$28,0)-$D111,$E111-$D111)-SUM($F111:G111),0)</f>
        <v>0</v>
      </c>
      <c r="I111">
        <f ca="1">IF(OR(AND($E111&gt;INDEX($N$5:$N$23, I$28,0),$E111&lt;=INDEX($O$5:$O$23,I$28,0)),AND($D111&gt;=INDEX($N$5:$N$23, I$28,0),$D111&lt;INDEX($O$5:$O$23,I$28,0))),MIN(INDEX($O$5:$O$23,I$28,0)-$D111,$E111-$D111)-SUM($F111:H111),0)</f>
        <v>0</v>
      </c>
      <c r="J111">
        <f ca="1">IF(OR(AND($E111&gt;INDEX($N$5:$N$23, J$28,0),$E111&lt;=INDEX($O$5:$O$23,J$28,0)),AND($D111&gt;=INDEX($N$5:$N$23, J$28,0),$D111&lt;INDEX($O$5:$O$23,J$28,0))),MIN(INDEX($O$5:$O$23,J$28,0)-$D111,$E111-$D111)-SUM($F111:I111),0)</f>
        <v>0</v>
      </c>
      <c r="K111">
        <f ca="1">IF(OR(AND($E111&gt;INDEX($N$5:$N$23, K$28,0),$E111&lt;=INDEX($O$5:$O$23,K$28,0)),AND($D111&gt;=INDEX($N$5:$N$23, K$28,0),$D111&lt;INDEX($O$5:$O$23,K$28,0))),MIN(INDEX($O$5:$O$23,K$28,0)-$D111,$E111-$D111)-SUM($F111:J111),0)</f>
        <v>0</v>
      </c>
      <c r="L111">
        <f ca="1">IF(OR(AND($E111&gt;INDEX($N$5:$N$23, L$28,0),$E111&lt;=INDEX($O$5:$O$23,L$28,0)),AND($D111&gt;=INDEX($N$5:$N$23, L$28,0),$D111&lt;INDEX($O$5:$O$23,L$28,0))),MIN(INDEX($O$5:$O$23,L$28,0)-$D111,$E111-$D111)-SUM($F111:K111),0)</f>
        <v>0</v>
      </c>
      <c r="M111">
        <f ca="1">IF(OR(AND($E111&gt;INDEX($N$5:$N$23, M$28,0),$E111&lt;=INDEX($O$5:$O$23,M$28,0)),AND($D111&gt;=INDEX($N$5:$N$23, M$28,0),$D111&lt;INDEX($O$5:$O$23,M$28,0))),MIN(INDEX($O$5:$O$23,M$28,0)-$D111,$E111-$D111)-SUM($F111:L111),0)</f>
        <v>0</v>
      </c>
      <c r="N111">
        <f ca="1">IF(OR(AND($E111&gt;INDEX($N$5:$N$23, N$28,0),$E111&lt;=INDEX($O$5:$O$23,N$28,0)),AND($D111&gt;=INDEX($N$5:$N$23, N$28,0),$D111&lt;INDEX($O$5:$O$23,N$28,0))),MIN(INDEX($O$5:$O$23,N$28,0)-$D111,$E111-$D111)-SUM($F111:M111),0)</f>
        <v>2</v>
      </c>
      <c r="O111">
        <f ca="1">IF(OR(AND($E111&gt;INDEX($N$5:$N$23, O$28,0),$E111&lt;=INDEX($O$5:$O$23,O$28,0)),AND($D111&gt;=INDEX($N$5:$N$23, O$28,0),$D111&lt;INDEX($O$5:$O$23,O$28,0))),MIN(INDEX($O$5:$O$23,O$28,0)-$D111,$E111-$D111)-SUM($F111:N111),0)</f>
        <v>0</v>
      </c>
      <c r="P111">
        <f ca="1">IF(OR(AND($E111&gt;INDEX($N$5:$N$23, P$28,0),$E111&lt;=INDEX($O$5:$O$23,P$28,0)),AND($D111&gt;=INDEX($N$5:$N$23, P$28,0),$D111&lt;INDEX($O$5:$O$23,P$28,0))),MIN(INDEX($O$5:$O$23,P$28,0)-$D111,$E111-$D111)-SUM($F111:O111),0)</f>
        <v>0</v>
      </c>
      <c r="Q111">
        <f ca="1">IF(OR(AND($E111&gt;INDEX($N$5:$N$23, Q$28,0),$E111&lt;=INDEX($O$5:$O$23,Q$28,0)),AND($D111&gt;=INDEX($N$5:$N$23, Q$28,0),$D111&lt;INDEX($O$5:$O$23,Q$28,0))),MIN(INDEX($O$5:$O$23,Q$28,0)-$D111,$E111-$D111)-SUM($F111:P111),0)</f>
        <v>0</v>
      </c>
      <c r="R111">
        <f ca="1">IF(OR(AND($E111&gt;INDEX($N$5:$N$23, R$28,0),$E111&lt;=INDEX($O$5:$O$23,R$28,0)),AND($D111&gt;=INDEX($N$5:$N$23, R$28,0),$D111&lt;INDEX($O$5:$O$23,R$28,0))),MIN(INDEX($O$5:$O$23,R$28,0)-$D111,$E111-$D111)-SUM($F111:Q111),0)</f>
        <v>0</v>
      </c>
      <c r="S111">
        <f ca="1">IF(OR(AND($E111&gt;INDEX($N$5:$N$23, S$28,0),$E111&lt;=INDEX($O$5:$O$23,S$28,0)),AND($D111&gt;=INDEX($N$5:$N$23, S$28,0),$D111&lt;INDEX($O$5:$O$23,S$28,0))),MIN(INDEX($O$5:$O$23,S$28,0)-$D111,$E111-$D111)-SUM($F111:R111),0)</f>
        <v>0</v>
      </c>
      <c r="T111">
        <f ca="1">IF(OR(AND($E111&gt;INDEX($N$5:$N$23, T$28,0),$E111&lt;=INDEX($O$5:$O$23,T$28,0)),AND($D111&gt;=INDEX($N$5:$N$23, T$28,0),$D111&lt;INDEX($O$5:$O$23,T$28,0))),MIN(INDEX($O$5:$O$23,T$28,0)-$D111,$E111-$D111)-SUM($F111:S111),0)</f>
        <v>0</v>
      </c>
      <c r="U111">
        <f ca="1">IF(OR(AND($E111&gt;INDEX($N$5:$N$23, U$28,0),$E111&lt;=INDEX($O$5:$O$23,U$28,0)),AND($D111&gt;=INDEX($N$5:$N$23, U$28,0),$D111&lt;INDEX($O$5:$O$23,U$28,0))),MIN(INDEX($O$5:$O$23,U$28,0)-$D111,$E111-$D111)-SUM($F111:T111),0)</f>
        <v>0</v>
      </c>
      <c r="V111">
        <f ca="1">IF(OR(AND($E111&gt;INDEX($N$5:$N$23, V$28,0),$E111&lt;=INDEX($O$5:$O$23,V$28,0)),AND($D111&gt;=INDEX($N$5:$N$23, V$28,0),$D111&lt;INDEX($O$5:$O$23,V$28,0))),MIN(INDEX($O$5:$O$23,V$28,0)-$D111,$E111-$D111)-SUM($F111:U111),0)</f>
        <v>0</v>
      </c>
      <c r="W111">
        <f ca="1">IF(OR(AND($E111&gt;INDEX($N$5:$N$23, W$28,0),$E111&lt;=INDEX($O$5:$O$23,W$28,0)),AND($D111&gt;=INDEX($N$5:$N$23, W$28,0),$D111&lt;INDEX($O$5:$O$23,W$28,0))),MIN(INDEX($O$5:$O$23,W$28,0)-$D111,$E111-$D111)-SUM($F111:V111),0)</f>
        <v>0</v>
      </c>
      <c r="X111">
        <f ca="1">IF(OR(AND($E111&gt;INDEX($N$5:$N$23, X$28,0),$E111&lt;=INDEX($O$5:$O$23,X$28,0)),AND($D111&gt;=INDEX($N$5:$N$23, X$28,0),$D111&lt;INDEX($O$5:$O$23,X$28,0))),MIN(INDEX($O$5:$O$23,X$28,0)-$D111,$E111-$D111)-SUM($F111:W111),0)</f>
        <v>0</v>
      </c>
    </row>
    <row r="112" spans="2:24">
      <c r="B112" s="6">
        <f t="shared" ca="1" si="11"/>
        <v>42418</v>
      </c>
      <c r="C112">
        <f ca="1">IF(OR(B112='EXAM INPUTS'!$B$6,B112='EXAM INPUTS'!$E$6,B112='EXAM INPUTS'!$H$6), 0, IFERROR(VLOOKUP(B112,'GENERAL INPUTS'!$A$26:$B$39, 2, FALSE), IF(B112&lt;'GENERAL INPUTS'!B89, VLOOKUP(VLOOKUP(WEEKDAY(B112),$AA$2:$AB$8, 2, FALSE),'GENERAL INPUTS'!$A$16:$B$22, 2, FALSE), VLOOKUP(VLOOKUP(WEEKDAY(B112),$AA$2:$AB$8, 2, FALSE),'GENERAL INPUTS'!$D$16:$E$22, 2, FALSE))))</f>
        <v>0</v>
      </c>
      <c r="D112">
        <f t="shared" ca="1" si="12"/>
        <v>162</v>
      </c>
      <c r="E112">
        <f t="shared" ca="1" si="13"/>
        <v>162</v>
      </c>
      <c r="F112">
        <f t="shared" ca="1" si="10"/>
        <v>0</v>
      </c>
      <c r="G112">
        <f ca="1">IF(OR(AND($E112&gt;INDEX($N$5:$N$23, G$28,0),$E112&lt;=INDEX($O$5:$O$23,G$28,0)),AND($D112&gt;=INDEX($N$5:$N$23, G$28,0),$D112&lt;INDEX($O$5:$O$23,G$28,0))),MIN(INDEX($O$5:$O$23,G$28,0)-$D112,$E112-$D112)-SUM($F112:F112),0)</f>
        <v>0</v>
      </c>
      <c r="H112">
        <f ca="1">IF(OR(AND($E112&gt;INDEX($N$5:$N$23, H$28,0),$E112&lt;=INDEX($O$5:$O$23,H$28,0)),AND($D112&gt;=INDEX($N$5:$N$23, H$28,0),$D112&lt;INDEX($O$5:$O$23,H$28,0))),MIN(INDEX($O$5:$O$23,H$28,0)-$D112,$E112-$D112)-SUM($F112:G112),0)</f>
        <v>0</v>
      </c>
      <c r="I112">
        <f ca="1">IF(OR(AND($E112&gt;INDEX($N$5:$N$23, I$28,0),$E112&lt;=INDEX($O$5:$O$23,I$28,0)),AND($D112&gt;=INDEX($N$5:$N$23, I$28,0),$D112&lt;INDEX($O$5:$O$23,I$28,0))),MIN(INDEX($O$5:$O$23,I$28,0)-$D112,$E112-$D112)-SUM($F112:H112),0)</f>
        <v>0</v>
      </c>
      <c r="J112">
        <f ca="1">IF(OR(AND($E112&gt;INDEX($N$5:$N$23, J$28,0),$E112&lt;=INDEX($O$5:$O$23,J$28,0)),AND($D112&gt;=INDEX($N$5:$N$23, J$28,0),$D112&lt;INDEX($O$5:$O$23,J$28,0))),MIN(INDEX($O$5:$O$23,J$28,0)-$D112,$E112-$D112)-SUM($F112:I112),0)</f>
        <v>0</v>
      </c>
      <c r="K112">
        <f ca="1">IF(OR(AND($E112&gt;INDEX($N$5:$N$23, K$28,0),$E112&lt;=INDEX($O$5:$O$23,K$28,0)),AND($D112&gt;=INDEX($N$5:$N$23, K$28,0),$D112&lt;INDEX($O$5:$O$23,K$28,0))),MIN(INDEX($O$5:$O$23,K$28,0)-$D112,$E112-$D112)-SUM($F112:J112),0)</f>
        <v>0</v>
      </c>
      <c r="L112">
        <f ca="1">IF(OR(AND($E112&gt;INDEX($N$5:$N$23, L$28,0),$E112&lt;=INDEX($O$5:$O$23,L$28,0)),AND($D112&gt;=INDEX($N$5:$N$23, L$28,0),$D112&lt;INDEX($O$5:$O$23,L$28,0))),MIN(INDEX($O$5:$O$23,L$28,0)-$D112,$E112-$D112)-SUM($F112:K112),0)</f>
        <v>0</v>
      </c>
      <c r="M112">
        <f ca="1">IF(OR(AND($E112&gt;INDEX($N$5:$N$23, M$28,0),$E112&lt;=INDEX($O$5:$O$23,M$28,0)),AND($D112&gt;=INDEX($N$5:$N$23, M$28,0),$D112&lt;INDEX($O$5:$O$23,M$28,0))),MIN(INDEX($O$5:$O$23,M$28,0)-$D112,$E112-$D112)-SUM($F112:L112),0)</f>
        <v>0</v>
      </c>
      <c r="N112">
        <f ca="1">IF(OR(AND($E112&gt;INDEX($N$5:$N$23, N$28,0),$E112&lt;=INDEX($O$5:$O$23,N$28,0)),AND($D112&gt;=INDEX($N$5:$N$23, N$28,0),$D112&lt;INDEX($O$5:$O$23,N$28,0))),MIN(INDEX($O$5:$O$23,N$28,0)-$D112,$E112-$D112)-SUM($F112:M112),0)</f>
        <v>0</v>
      </c>
      <c r="O112">
        <f ca="1">IF(OR(AND($E112&gt;INDEX($N$5:$N$23, O$28,0),$E112&lt;=INDEX($O$5:$O$23,O$28,0)),AND($D112&gt;=INDEX($N$5:$N$23, O$28,0),$D112&lt;INDEX($O$5:$O$23,O$28,0))),MIN(INDEX($O$5:$O$23,O$28,0)-$D112,$E112-$D112)-SUM($F112:N112),0)</f>
        <v>0</v>
      </c>
      <c r="P112">
        <f ca="1">IF(OR(AND($E112&gt;INDEX($N$5:$N$23, P$28,0),$E112&lt;=INDEX($O$5:$O$23,P$28,0)),AND($D112&gt;=INDEX($N$5:$N$23, P$28,0),$D112&lt;INDEX($O$5:$O$23,P$28,0))),MIN(INDEX($O$5:$O$23,P$28,0)-$D112,$E112-$D112)-SUM($F112:O112),0)</f>
        <v>0</v>
      </c>
      <c r="Q112">
        <f ca="1">IF(OR(AND($E112&gt;INDEX($N$5:$N$23, Q$28,0),$E112&lt;=INDEX($O$5:$O$23,Q$28,0)),AND($D112&gt;=INDEX($N$5:$N$23, Q$28,0),$D112&lt;INDEX($O$5:$O$23,Q$28,0))),MIN(INDEX($O$5:$O$23,Q$28,0)-$D112,$E112-$D112)-SUM($F112:P112),0)</f>
        <v>0</v>
      </c>
      <c r="R112">
        <f ca="1">IF(OR(AND($E112&gt;INDEX($N$5:$N$23, R$28,0),$E112&lt;=INDEX($O$5:$O$23,R$28,0)),AND($D112&gt;=INDEX($N$5:$N$23, R$28,0),$D112&lt;INDEX($O$5:$O$23,R$28,0))),MIN(INDEX($O$5:$O$23,R$28,0)-$D112,$E112-$D112)-SUM($F112:Q112),0)</f>
        <v>0</v>
      </c>
      <c r="S112">
        <f ca="1">IF(OR(AND($E112&gt;INDEX($N$5:$N$23, S$28,0),$E112&lt;=INDEX($O$5:$O$23,S$28,0)),AND($D112&gt;=INDEX($N$5:$N$23, S$28,0),$D112&lt;INDEX($O$5:$O$23,S$28,0))),MIN(INDEX($O$5:$O$23,S$28,0)-$D112,$E112-$D112)-SUM($F112:R112),0)</f>
        <v>0</v>
      </c>
      <c r="T112">
        <f ca="1">IF(OR(AND($E112&gt;INDEX($N$5:$N$23, T$28,0),$E112&lt;=INDEX($O$5:$O$23,T$28,0)),AND($D112&gt;=INDEX($N$5:$N$23, T$28,0),$D112&lt;INDEX($O$5:$O$23,T$28,0))),MIN(INDEX($O$5:$O$23,T$28,0)-$D112,$E112-$D112)-SUM($F112:S112),0)</f>
        <v>0</v>
      </c>
      <c r="U112">
        <f ca="1">IF(OR(AND($E112&gt;INDEX($N$5:$N$23, U$28,0),$E112&lt;=INDEX($O$5:$O$23,U$28,0)),AND($D112&gt;=INDEX($N$5:$N$23, U$28,0),$D112&lt;INDEX($O$5:$O$23,U$28,0))),MIN(INDEX($O$5:$O$23,U$28,0)-$D112,$E112-$D112)-SUM($F112:T112),0)</f>
        <v>0</v>
      </c>
      <c r="V112">
        <f ca="1">IF(OR(AND($E112&gt;INDEX($N$5:$N$23, V$28,0),$E112&lt;=INDEX($O$5:$O$23,V$28,0)),AND($D112&gt;=INDEX($N$5:$N$23, V$28,0),$D112&lt;INDEX($O$5:$O$23,V$28,0))),MIN(INDEX($O$5:$O$23,V$28,0)-$D112,$E112-$D112)-SUM($F112:U112),0)</f>
        <v>0</v>
      </c>
      <c r="W112">
        <f ca="1">IF(OR(AND($E112&gt;INDEX($N$5:$N$23, W$28,0),$E112&lt;=INDEX($O$5:$O$23,W$28,0)),AND($D112&gt;=INDEX($N$5:$N$23, W$28,0),$D112&lt;INDEX($O$5:$O$23,W$28,0))),MIN(INDEX($O$5:$O$23,W$28,0)-$D112,$E112-$D112)-SUM($F112:V112),0)</f>
        <v>0</v>
      </c>
      <c r="X112">
        <f ca="1">IF(OR(AND($E112&gt;INDEX($N$5:$N$23, X$28,0),$E112&lt;=INDEX($O$5:$O$23,X$28,0)),AND($D112&gt;=INDEX($N$5:$N$23, X$28,0),$D112&lt;INDEX($O$5:$O$23,X$28,0))),MIN(INDEX($O$5:$O$23,X$28,0)-$D112,$E112-$D112)-SUM($F112:W112),0)</f>
        <v>0</v>
      </c>
    </row>
    <row r="113" spans="2:24">
      <c r="B113" s="6">
        <f t="shared" ca="1" si="11"/>
        <v>42419</v>
      </c>
      <c r="C113">
        <f ca="1">IF(OR(B113='EXAM INPUTS'!$B$6,B113='EXAM INPUTS'!$E$6,B113='EXAM INPUTS'!$H$6), 0, IFERROR(VLOOKUP(B113,'GENERAL INPUTS'!$A$26:$B$39, 2, FALSE), IF(B113&lt;'GENERAL INPUTS'!B90, VLOOKUP(VLOOKUP(WEEKDAY(B113),$AA$2:$AB$8, 2, FALSE),'GENERAL INPUTS'!$A$16:$B$22, 2, FALSE), VLOOKUP(VLOOKUP(WEEKDAY(B113),$AA$2:$AB$8, 2, FALSE),'GENERAL INPUTS'!$D$16:$E$22, 2, FALSE))))</f>
        <v>1</v>
      </c>
      <c r="D113">
        <f t="shared" ca="1" si="12"/>
        <v>162</v>
      </c>
      <c r="E113">
        <f t="shared" ca="1" si="13"/>
        <v>163</v>
      </c>
      <c r="F113">
        <f t="shared" ca="1" si="10"/>
        <v>0</v>
      </c>
      <c r="G113">
        <f ca="1">IF(OR(AND($E113&gt;INDEX($N$5:$N$23, G$28,0),$E113&lt;=INDEX($O$5:$O$23,G$28,0)),AND($D113&gt;=INDEX($N$5:$N$23, G$28,0),$D113&lt;INDEX($O$5:$O$23,G$28,0))),MIN(INDEX($O$5:$O$23,G$28,0)-$D113,$E113-$D113)-SUM($F113:F113),0)</f>
        <v>0</v>
      </c>
      <c r="H113">
        <f ca="1">IF(OR(AND($E113&gt;INDEX($N$5:$N$23, H$28,0),$E113&lt;=INDEX($O$5:$O$23,H$28,0)),AND($D113&gt;=INDEX($N$5:$N$23, H$28,0),$D113&lt;INDEX($O$5:$O$23,H$28,0))),MIN(INDEX($O$5:$O$23,H$28,0)-$D113,$E113-$D113)-SUM($F113:G113),0)</f>
        <v>0</v>
      </c>
      <c r="I113">
        <f ca="1">IF(OR(AND($E113&gt;INDEX($N$5:$N$23, I$28,0),$E113&lt;=INDEX($O$5:$O$23,I$28,0)),AND($D113&gt;=INDEX($N$5:$N$23, I$28,0),$D113&lt;INDEX($O$5:$O$23,I$28,0))),MIN(INDEX($O$5:$O$23,I$28,0)-$D113,$E113-$D113)-SUM($F113:H113),0)</f>
        <v>0</v>
      </c>
      <c r="J113">
        <f ca="1">IF(OR(AND($E113&gt;INDEX($N$5:$N$23, J$28,0),$E113&lt;=INDEX($O$5:$O$23,J$28,0)),AND($D113&gt;=INDEX($N$5:$N$23, J$28,0),$D113&lt;INDEX($O$5:$O$23,J$28,0))),MIN(INDEX($O$5:$O$23,J$28,0)-$D113,$E113-$D113)-SUM($F113:I113),0)</f>
        <v>0</v>
      </c>
      <c r="K113">
        <f ca="1">IF(OR(AND($E113&gt;INDEX($N$5:$N$23, K$28,0),$E113&lt;=INDEX($O$5:$O$23,K$28,0)),AND($D113&gt;=INDEX($N$5:$N$23, K$28,0),$D113&lt;INDEX($O$5:$O$23,K$28,0))),MIN(INDEX($O$5:$O$23,K$28,0)-$D113,$E113-$D113)-SUM($F113:J113),0)</f>
        <v>0</v>
      </c>
      <c r="L113">
        <f ca="1">IF(OR(AND($E113&gt;INDEX($N$5:$N$23, L$28,0),$E113&lt;=INDEX($O$5:$O$23,L$28,0)),AND($D113&gt;=INDEX($N$5:$N$23, L$28,0),$D113&lt;INDEX($O$5:$O$23,L$28,0))),MIN(INDEX($O$5:$O$23,L$28,0)-$D113,$E113-$D113)-SUM($F113:K113),0)</f>
        <v>0</v>
      </c>
      <c r="M113">
        <f ca="1">IF(OR(AND($E113&gt;INDEX($N$5:$N$23, M$28,0),$E113&lt;=INDEX($O$5:$O$23,M$28,0)),AND($D113&gt;=INDEX($N$5:$N$23, M$28,0),$D113&lt;INDEX($O$5:$O$23,M$28,0))),MIN(INDEX($O$5:$O$23,M$28,0)-$D113,$E113-$D113)-SUM($F113:L113),0)</f>
        <v>0</v>
      </c>
      <c r="N113">
        <f ca="1">IF(OR(AND($E113&gt;INDEX($N$5:$N$23, N$28,0),$E113&lt;=INDEX($O$5:$O$23,N$28,0)),AND($D113&gt;=INDEX($N$5:$N$23, N$28,0),$D113&lt;INDEX($O$5:$O$23,N$28,0))),MIN(INDEX($O$5:$O$23,N$28,0)-$D113,$E113-$D113)-SUM($F113:M113),0)</f>
        <v>1</v>
      </c>
      <c r="O113">
        <f ca="1">IF(OR(AND($E113&gt;INDEX($N$5:$N$23, O$28,0),$E113&lt;=INDEX($O$5:$O$23,O$28,0)),AND($D113&gt;=INDEX($N$5:$N$23, O$28,0),$D113&lt;INDEX($O$5:$O$23,O$28,0))),MIN(INDEX($O$5:$O$23,O$28,0)-$D113,$E113-$D113)-SUM($F113:N113),0)</f>
        <v>0</v>
      </c>
      <c r="P113">
        <f ca="1">IF(OR(AND($E113&gt;INDEX($N$5:$N$23, P$28,0),$E113&lt;=INDEX($O$5:$O$23,P$28,0)),AND($D113&gt;=INDEX($N$5:$N$23, P$28,0),$D113&lt;INDEX($O$5:$O$23,P$28,0))),MIN(INDEX($O$5:$O$23,P$28,0)-$D113,$E113-$D113)-SUM($F113:O113),0)</f>
        <v>0</v>
      </c>
      <c r="Q113">
        <f ca="1">IF(OR(AND($E113&gt;INDEX($N$5:$N$23, Q$28,0),$E113&lt;=INDEX($O$5:$O$23,Q$28,0)),AND($D113&gt;=INDEX($N$5:$N$23, Q$28,0),$D113&lt;INDEX($O$5:$O$23,Q$28,0))),MIN(INDEX($O$5:$O$23,Q$28,0)-$D113,$E113-$D113)-SUM($F113:P113),0)</f>
        <v>0</v>
      </c>
      <c r="R113">
        <f ca="1">IF(OR(AND($E113&gt;INDEX($N$5:$N$23, R$28,0),$E113&lt;=INDEX($O$5:$O$23,R$28,0)),AND($D113&gt;=INDEX($N$5:$N$23, R$28,0),$D113&lt;INDEX($O$5:$O$23,R$28,0))),MIN(INDEX($O$5:$O$23,R$28,0)-$D113,$E113-$D113)-SUM($F113:Q113),0)</f>
        <v>0</v>
      </c>
      <c r="S113">
        <f ca="1">IF(OR(AND($E113&gt;INDEX($N$5:$N$23, S$28,0),$E113&lt;=INDEX($O$5:$O$23,S$28,0)),AND($D113&gt;=INDEX($N$5:$N$23, S$28,0),$D113&lt;INDEX($O$5:$O$23,S$28,0))),MIN(INDEX($O$5:$O$23,S$28,0)-$D113,$E113-$D113)-SUM($F113:R113),0)</f>
        <v>0</v>
      </c>
      <c r="T113">
        <f ca="1">IF(OR(AND($E113&gt;INDEX($N$5:$N$23, T$28,0),$E113&lt;=INDEX($O$5:$O$23,T$28,0)),AND($D113&gt;=INDEX($N$5:$N$23, T$28,0),$D113&lt;INDEX($O$5:$O$23,T$28,0))),MIN(INDEX($O$5:$O$23,T$28,0)-$D113,$E113-$D113)-SUM($F113:S113),0)</f>
        <v>0</v>
      </c>
      <c r="U113">
        <f ca="1">IF(OR(AND($E113&gt;INDEX($N$5:$N$23, U$28,0),$E113&lt;=INDEX($O$5:$O$23,U$28,0)),AND($D113&gt;=INDEX($N$5:$N$23, U$28,0),$D113&lt;INDEX($O$5:$O$23,U$28,0))),MIN(INDEX($O$5:$O$23,U$28,0)-$D113,$E113-$D113)-SUM($F113:T113),0)</f>
        <v>0</v>
      </c>
      <c r="V113">
        <f ca="1">IF(OR(AND($E113&gt;INDEX($N$5:$N$23, V$28,0),$E113&lt;=INDEX($O$5:$O$23,V$28,0)),AND($D113&gt;=INDEX($N$5:$N$23, V$28,0),$D113&lt;INDEX($O$5:$O$23,V$28,0))),MIN(INDEX($O$5:$O$23,V$28,0)-$D113,$E113-$D113)-SUM($F113:U113),0)</f>
        <v>0</v>
      </c>
      <c r="W113">
        <f ca="1">IF(OR(AND($E113&gt;INDEX($N$5:$N$23, W$28,0),$E113&lt;=INDEX($O$5:$O$23,W$28,0)),AND($D113&gt;=INDEX($N$5:$N$23, W$28,0),$D113&lt;INDEX($O$5:$O$23,W$28,0))),MIN(INDEX($O$5:$O$23,W$28,0)-$D113,$E113-$D113)-SUM($F113:V113),0)</f>
        <v>0</v>
      </c>
      <c r="X113">
        <f ca="1">IF(OR(AND($E113&gt;INDEX($N$5:$N$23, X$28,0),$E113&lt;=INDEX($O$5:$O$23,X$28,0)),AND($D113&gt;=INDEX($N$5:$N$23, X$28,0),$D113&lt;INDEX($O$5:$O$23,X$28,0))),MIN(INDEX($O$5:$O$23,X$28,0)-$D113,$E113-$D113)-SUM($F113:W113),0)</f>
        <v>0</v>
      </c>
    </row>
    <row r="114" spans="2:24">
      <c r="B114" s="6">
        <f t="shared" ca="1" si="11"/>
        <v>42420</v>
      </c>
      <c r="C114">
        <f ca="1">IF(OR(B114='EXAM INPUTS'!$B$6,B114='EXAM INPUTS'!$E$6,B114='EXAM INPUTS'!$H$6), 0, IFERROR(VLOOKUP(B114,'GENERAL INPUTS'!$A$26:$B$39, 2, FALSE), IF(B114&lt;'GENERAL INPUTS'!B91, VLOOKUP(VLOOKUP(WEEKDAY(B114),$AA$2:$AB$8, 2, FALSE),'GENERAL INPUTS'!$A$16:$B$22, 2, FALSE), VLOOKUP(VLOOKUP(WEEKDAY(B114),$AA$2:$AB$8, 2, FALSE),'GENERAL INPUTS'!$D$16:$E$22, 2, FALSE))))</f>
        <v>5</v>
      </c>
      <c r="D114">
        <f t="shared" ca="1" si="12"/>
        <v>163</v>
      </c>
      <c r="E114">
        <f t="shared" ca="1" si="13"/>
        <v>168</v>
      </c>
      <c r="F114">
        <f t="shared" ca="1" si="10"/>
        <v>0</v>
      </c>
      <c r="G114">
        <f ca="1">IF(OR(AND($E114&gt;INDEX($N$5:$N$23, G$28,0),$E114&lt;=INDEX($O$5:$O$23,G$28,0)),AND($D114&gt;=INDEX($N$5:$N$23, G$28,0),$D114&lt;INDEX($O$5:$O$23,G$28,0))),MIN(INDEX($O$5:$O$23,G$28,0)-$D114,$E114-$D114)-SUM($F114:F114),0)</f>
        <v>0</v>
      </c>
      <c r="H114">
        <f ca="1">IF(OR(AND($E114&gt;INDEX($N$5:$N$23, H$28,0),$E114&lt;=INDEX($O$5:$O$23,H$28,0)),AND($D114&gt;=INDEX($N$5:$N$23, H$28,0),$D114&lt;INDEX($O$5:$O$23,H$28,0))),MIN(INDEX($O$5:$O$23,H$28,0)-$D114,$E114-$D114)-SUM($F114:G114),0)</f>
        <v>0</v>
      </c>
      <c r="I114">
        <f ca="1">IF(OR(AND($E114&gt;INDEX($N$5:$N$23, I$28,0),$E114&lt;=INDEX($O$5:$O$23,I$28,0)),AND($D114&gt;=INDEX($N$5:$N$23, I$28,0),$D114&lt;INDEX($O$5:$O$23,I$28,0))),MIN(INDEX($O$5:$O$23,I$28,0)-$D114,$E114-$D114)-SUM($F114:H114),0)</f>
        <v>0</v>
      </c>
      <c r="J114">
        <f ca="1">IF(OR(AND($E114&gt;INDEX($N$5:$N$23, J$28,0),$E114&lt;=INDEX($O$5:$O$23,J$28,0)),AND($D114&gt;=INDEX($N$5:$N$23, J$28,0),$D114&lt;INDEX($O$5:$O$23,J$28,0))),MIN(INDEX($O$5:$O$23,J$28,0)-$D114,$E114-$D114)-SUM($F114:I114),0)</f>
        <v>0</v>
      </c>
      <c r="K114">
        <f ca="1">IF(OR(AND($E114&gt;INDEX($N$5:$N$23, K$28,0),$E114&lt;=INDEX($O$5:$O$23,K$28,0)),AND($D114&gt;=INDEX($N$5:$N$23, K$28,0),$D114&lt;INDEX($O$5:$O$23,K$28,0))),MIN(INDEX($O$5:$O$23,K$28,0)-$D114,$E114-$D114)-SUM($F114:J114),0)</f>
        <v>0</v>
      </c>
      <c r="L114">
        <f ca="1">IF(OR(AND($E114&gt;INDEX($N$5:$N$23, L$28,0),$E114&lt;=INDEX($O$5:$O$23,L$28,0)),AND($D114&gt;=INDEX($N$5:$N$23, L$28,0),$D114&lt;INDEX($O$5:$O$23,L$28,0))),MIN(INDEX($O$5:$O$23,L$28,0)-$D114,$E114-$D114)-SUM($F114:K114),0)</f>
        <v>0</v>
      </c>
      <c r="M114">
        <f ca="1">IF(OR(AND($E114&gt;INDEX($N$5:$N$23, M$28,0),$E114&lt;=INDEX($O$5:$O$23,M$28,0)),AND($D114&gt;=INDEX($N$5:$N$23, M$28,0),$D114&lt;INDEX($O$5:$O$23,M$28,0))),MIN(INDEX($O$5:$O$23,M$28,0)-$D114,$E114-$D114)-SUM($F114:L114),0)</f>
        <v>0</v>
      </c>
      <c r="N114">
        <f ca="1">IF(OR(AND($E114&gt;INDEX($N$5:$N$23, N$28,0),$E114&lt;=INDEX($O$5:$O$23,N$28,0)),AND($D114&gt;=INDEX($N$5:$N$23, N$28,0),$D114&lt;INDEX($O$5:$O$23,N$28,0))),MIN(INDEX($O$5:$O$23,N$28,0)-$D114,$E114-$D114)-SUM($F114:M114),0)</f>
        <v>1</v>
      </c>
      <c r="O114">
        <f ca="1">IF(OR(AND($E114&gt;INDEX($N$5:$N$23, O$28,0),$E114&lt;=INDEX($O$5:$O$23,O$28,0)),AND($D114&gt;=INDEX($N$5:$N$23, O$28,0),$D114&lt;INDEX($O$5:$O$23,O$28,0))),MIN(INDEX($O$5:$O$23,O$28,0)-$D114,$E114-$D114)-SUM($F114:N114),0)</f>
        <v>4</v>
      </c>
      <c r="P114">
        <f ca="1">IF(OR(AND($E114&gt;INDEX($N$5:$N$23, P$28,0),$E114&lt;=INDEX($O$5:$O$23,P$28,0)),AND($D114&gt;=INDEX($N$5:$N$23, P$28,0),$D114&lt;INDEX($O$5:$O$23,P$28,0))),MIN(INDEX($O$5:$O$23,P$28,0)-$D114,$E114-$D114)-SUM($F114:O114),0)</f>
        <v>0</v>
      </c>
      <c r="Q114">
        <f ca="1">IF(OR(AND($E114&gt;INDEX($N$5:$N$23, Q$28,0),$E114&lt;=INDEX($O$5:$O$23,Q$28,0)),AND($D114&gt;=INDEX($N$5:$N$23, Q$28,0),$D114&lt;INDEX($O$5:$O$23,Q$28,0))),MIN(INDEX($O$5:$O$23,Q$28,0)-$D114,$E114-$D114)-SUM($F114:P114),0)</f>
        <v>0</v>
      </c>
      <c r="R114">
        <f ca="1">IF(OR(AND($E114&gt;INDEX($N$5:$N$23, R$28,0),$E114&lt;=INDEX($O$5:$O$23,R$28,0)),AND($D114&gt;=INDEX($N$5:$N$23, R$28,0),$D114&lt;INDEX($O$5:$O$23,R$28,0))),MIN(INDEX($O$5:$O$23,R$28,0)-$D114,$E114-$D114)-SUM($F114:Q114),0)</f>
        <v>0</v>
      </c>
      <c r="S114">
        <f ca="1">IF(OR(AND($E114&gt;INDEX($N$5:$N$23, S$28,0),$E114&lt;=INDEX($O$5:$O$23,S$28,0)),AND($D114&gt;=INDEX($N$5:$N$23, S$28,0),$D114&lt;INDEX($O$5:$O$23,S$28,0))),MIN(INDEX($O$5:$O$23,S$28,0)-$D114,$E114-$D114)-SUM($F114:R114),0)</f>
        <v>0</v>
      </c>
      <c r="T114">
        <f ca="1">IF(OR(AND($E114&gt;INDEX($N$5:$N$23, T$28,0),$E114&lt;=INDEX($O$5:$O$23,T$28,0)),AND($D114&gt;=INDEX($N$5:$N$23, T$28,0),$D114&lt;INDEX($O$5:$O$23,T$28,0))),MIN(INDEX($O$5:$O$23,T$28,0)-$D114,$E114-$D114)-SUM($F114:S114),0)</f>
        <v>0</v>
      </c>
      <c r="U114">
        <f ca="1">IF(OR(AND($E114&gt;INDEX($N$5:$N$23, U$28,0),$E114&lt;=INDEX($O$5:$O$23,U$28,0)),AND($D114&gt;=INDEX($N$5:$N$23, U$28,0),$D114&lt;INDEX($O$5:$O$23,U$28,0))),MIN(INDEX($O$5:$O$23,U$28,0)-$D114,$E114-$D114)-SUM($F114:T114),0)</f>
        <v>0</v>
      </c>
      <c r="V114">
        <f ca="1">IF(OR(AND($E114&gt;INDEX($N$5:$N$23, V$28,0),$E114&lt;=INDEX($O$5:$O$23,V$28,0)),AND($D114&gt;=INDEX($N$5:$N$23, V$28,0),$D114&lt;INDEX($O$5:$O$23,V$28,0))),MIN(INDEX($O$5:$O$23,V$28,0)-$D114,$E114-$D114)-SUM($F114:U114),0)</f>
        <v>0</v>
      </c>
      <c r="W114">
        <f ca="1">IF(OR(AND($E114&gt;INDEX($N$5:$N$23, W$28,0),$E114&lt;=INDEX($O$5:$O$23,W$28,0)),AND($D114&gt;=INDEX($N$5:$N$23, W$28,0),$D114&lt;INDEX($O$5:$O$23,W$28,0))),MIN(INDEX($O$5:$O$23,W$28,0)-$D114,$E114-$D114)-SUM($F114:V114),0)</f>
        <v>0</v>
      </c>
      <c r="X114">
        <f ca="1">IF(OR(AND($E114&gt;INDEX($N$5:$N$23, X$28,0),$E114&lt;=INDEX($O$5:$O$23,X$28,0)),AND($D114&gt;=INDEX($N$5:$N$23, X$28,0),$D114&lt;INDEX($O$5:$O$23,X$28,0))),MIN(INDEX($O$5:$O$23,X$28,0)-$D114,$E114-$D114)-SUM($F114:W114),0)</f>
        <v>0</v>
      </c>
    </row>
    <row r="115" spans="2:24">
      <c r="B115" s="6">
        <f t="shared" ca="1" si="11"/>
        <v>42421</v>
      </c>
      <c r="C115">
        <f ca="1">IF(OR(B115='EXAM INPUTS'!$B$6,B115='EXAM INPUTS'!$E$6,B115='EXAM INPUTS'!$H$6), 0, IFERROR(VLOOKUP(B115,'GENERAL INPUTS'!$A$26:$B$39, 2, FALSE), IF(B115&lt;'GENERAL INPUTS'!B92, VLOOKUP(VLOOKUP(WEEKDAY(B115),$AA$2:$AB$8, 2, FALSE),'GENERAL INPUTS'!$A$16:$B$22, 2, FALSE), VLOOKUP(VLOOKUP(WEEKDAY(B115),$AA$2:$AB$8, 2, FALSE),'GENERAL INPUTS'!$D$16:$E$22, 2, FALSE))))</f>
        <v>5</v>
      </c>
      <c r="D115">
        <f t="shared" ca="1" si="12"/>
        <v>168</v>
      </c>
      <c r="E115">
        <f t="shared" ca="1" si="13"/>
        <v>173</v>
      </c>
      <c r="F115">
        <f t="shared" ca="1" si="10"/>
        <v>0</v>
      </c>
      <c r="G115">
        <f ca="1">IF(OR(AND($E115&gt;INDEX($N$5:$N$23, G$28,0),$E115&lt;=INDEX($O$5:$O$23,G$28,0)),AND($D115&gt;=INDEX($N$5:$N$23, G$28,0),$D115&lt;INDEX($O$5:$O$23,G$28,0))),MIN(INDEX($O$5:$O$23,G$28,0)-$D115,$E115-$D115)-SUM($F115:F115),0)</f>
        <v>0</v>
      </c>
      <c r="H115">
        <f ca="1">IF(OR(AND($E115&gt;INDEX($N$5:$N$23, H$28,0),$E115&lt;=INDEX($O$5:$O$23,H$28,0)),AND($D115&gt;=INDEX($N$5:$N$23, H$28,0),$D115&lt;INDEX($O$5:$O$23,H$28,0))),MIN(INDEX($O$5:$O$23,H$28,0)-$D115,$E115-$D115)-SUM($F115:G115),0)</f>
        <v>0</v>
      </c>
      <c r="I115">
        <f ca="1">IF(OR(AND($E115&gt;INDEX($N$5:$N$23, I$28,0),$E115&lt;=INDEX($O$5:$O$23,I$28,0)),AND($D115&gt;=INDEX($N$5:$N$23, I$28,0),$D115&lt;INDEX($O$5:$O$23,I$28,0))),MIN(INDEX($O$5:$O$23,I$28,0)-$D115,$E115-$D115)-SUM($F115:H115),0)</f>
        <v>0</v>
      </c>
      <c r="J115">
        <f ca="1">IF(OR(AND($E115&gt;INDEX($N$5:$N$23, J$28,0),$E115&lt;=INDEX($O$5:$O$23,J$28,0)),AND($D115&gt;=INDEX($N$5:$N$23, J$28,0),$D115&lt;INDEX($O$5:$O$23,J$28,0))),MIN(INDEX($O$5:$O$23,J$28,0)-$D115,$E115-$D115)-SUM($F115:I115),0)</f>
        <v>0</v>
      </c>
      <c r="K115">
        <f ca="1">IF(OR(AND($E115&gt;INDEX($N$5:$N$23, K$28,0),$E115&lt;=INDEX($O$5:$O$23,K$28,0)),AND($D115&gt;=INDEX($N$5:$N$23, K$28,0),$D115&lt;INDEX($O$5:$O$23,K$28,0))),MIN(INDEX($O$5:$O$23,K$28,0)-$D115,$E115-$D115)-SUM($F115:J115),0)</f>
        <v>0</v>
      </c>
      <c r="L115">
        <f ca="1">IF(OR(AND($E115&gt;INDEX($N$5:$N$23, L$28,0),$E115&lt;=INDEX($O$5:$O$23,L$28,0)),AND($D115&gt;=INDEX($N$5:$N$23, L$28,0),$D115&lt;INDEX($O$5:$O$23,L$28,0))),MIN(INDEX($O$5:$O$23,L$28,0)-$D115,$E115-$D115)-SUM($F115:K115),0)</f>
        <v>0</v>
      </c>
      <c r="M115">
        <f ca="1">IF(OR(AND($E115&gt;INDEX($N$5:$N$23, M$28,0),$E115&lt;=INDEX($O$5:$O$23,M$28,0)),AND($D115&gt;=INDEX($N$5:$N$23, M$28,0),$D115&lt;INDEX($O$5:$O$23,M$28,0))),MIN(INDEX($O$5:$O$23,M$28,0)-$D115,$E115-$D115)-SUM($F115:L115),0)</f>
        <v>0</v>
      </c>
      <c r="N115">
        <f ca="1">IF(OR(AND($E115&gt;INDEX($N$5:$N$23, N$28,0),$E115&lt;=INDEX($O$5:$O$23,N$28,0)),AND($D115&gt;=INDEX($N$5:$N$23, N$28,0),$D115&lt;INDEX($O$5:$O$23,N$28,0))),MIN(INDEX($O$5:$O$23,N$28,0)-$D115,$E115-$D115)-SUM($F115:M115),0)</f>
        <v>0</v>
      </c>
      <c r="O115">
        <f ca="1">IF(OR(AND($E115&gt;INDEX($N$5:$N$23, O$28,0),$E115&lt;=INDEX($O$5:$O$23,O$28,0)),AND($D115&gt;=INDEX($N$5:$N$23, O$28,0),$D115&lt;INDEX($O$5:$O$23,O$28,0))),MIN(INDEX($O$5:$O$23,O$28,0)-$D115,$E115-$D115)-SUM($F115:N115),0)</f>
        <v>5</v>
      </c>
      <c r="P115">
        <f ca="1">IF(OR(AND($E115&gt;INDEX($N$5:$N$23, P$28,0),$E115&lt;=INDEX($O$5:$O$23,P$28,0)),AND($D115&gt;=INDEX($N$5:$N$23, P$28,0),$D115&lt;INDEX($O$5:$O$23,P$28,0))),MIN(INDEX($O$5:$O$23,P$28,0)-$D115,$E115-$D115)-SUM($F115:O115),0)</f>
        <v>0</v>
      </c>
      <c r="Q115">
        <f ca="1">IF(OR(AND($E115&gt;INDEX($N$5:$N$23, Q$28,0),$E115&lt;=INDEX($O$5:$O$23,Q$28,0)),AND($D115&gt;=INDEX($N$5:$N$23, Q$28,0),$D115&lt;INDEX($O$5:$O$23,Q$28,0))),MIN(INDEX($O$5:$O$23,Q$28,0)-$D115,$E115-$D115)-SUM($F115:P115),0)</f>
        <v>0</v>
      </c>
      <c r="R115">
        <f ca="1">IF(OR(AND($E115&gt;INDEX($N$5:$N$23, R$28,0),$E115&lt;=INDEX($O$5:$O$23,R$28,0)),AND($D115&gt;=INDEX($N$5:$N$23, R$28,0),$D115&lt;INDEX($O$5:$O$23,R$28,0))),MIN(INDEX($O$5:$O$23,R$28,0)-$D115,$E115-$D115)-SUM($F115:Q115),0)</f>
        <v>0</v>
      </c>
      <c r="S115">
        <f ca="1">IF(OR(AND($E115&gt;INDEX($N$5:$N$23, S$28,0),$E115&lt;=INDEX($O$5:$O$23,S$28,0)),AND($D115&gt;=INDEX($N$5:$N$23, S$28,0),$D115&lt;INDEX($O$5:$O$23,S$28,0))),MIN(INDEX($O$5:$O$23,S$28,0)-$D115,$E115-$D115)-SUM($F115:R115),0)</f>
        <v>0</v>
      </c>
      <c r="T115">
        <f ca="1">IF(OR(AND($E115&gt;INDEX($N$5:$N$23, T$28,0),$E115&lt;=INDEX($O$5:$O$23,T$28,0)),AND($D115&gt;=INDEX($N$5:$N$23, T$28,0),$D115&lt;INDEX($O$5:$O$23,T$28,0))),MIN(INDEX($O$5:$O$23,T$28,0)-$D115,$E115-$D115)-SUM($F115:S115),0)</f>
        <v>0</v>
      </c>
      <c r="U115">
        <f ca="1">IF(OR(AND($E115&gt;INDEX($N$5:$N$23, U$28,0),$E115&lt;=INDEX($O$5:$O$23,U$28,0)),AND($D115&gt;=INDEX($N$5:$N$23, U$28,0),$D115&lt;INDEX($O$5:$O$23,U$28,0))),MIN(INDEX($O$5:$O$23,U$28,0)-$D115,$E115-$D115)-SUM($F115:T115),0)</f>
        <v>0</v>
      </c>
      <c r="V115">
        <f ca="1">IF(OR(AND($E115&gt;INDEX($N$5:$N$23, V$28,0),$E115&lt;=INDEX($O$5:$O$23,V$28,0)),AND($D115&gt;=INDEX($N$5:$N$23, V$28,0),$D115&lt;INDEX($O$5:$O$23,V$28,0))),MIN(INDEX($O$5:$O$23,V$28,0)-$D115,$E115-$D115)-SUM($F115:U115),0)</f>
        <v>0</v>
      </c>
      <c r="W115">
        <f ca="1">IF(OR(AND($E115&gt;INDEX($N$5:$N$23, W$28,0),$E115&lt;=INDEX($O$5:$O$23,W$28,0)),AND($D115&gt;=INDEX($N$5:$N$23, W$28,0),$D115&lt;INDEX($O$5:$O$23,W$28,0))),MIN(INDEX($O$5:$O$23,W$28,0)-$D115,$E115-$D115)-SUM($F115:V115),0)</f>
        <v>0</v>
      </c>
      <c r="X115">
        <f ca="1">IF(OR(AND($E115&gt;INDEX($N$5:$N$23, X$28,0),$E115&lt;=INDEX($O$5:$O$23,X$28,0)),AND($D115&gt;=INDEX($N$5:$N$23, X$28,0),$D115&lt;INDEX($O$5:$O$23,X$28,0))),MIN(INDEX($O$5:$O$23,X$28,0)-$D115,$E115-$D115)-SUM($F115:W115),0)</f>
        <v>0</v>
      </c>
    </row>
    <row r="116" spans="2:24">
      <c r="B116" s="6">
        <f t="shared" ca="1" si="11"/>
        <v>42422</v>
      </c>
      <c r="C116">
        <f ca="1">IF(OR(B116='EXAM INPUTS'!$B$6,B116='EXAM INPUTS'!$E$6,B116='EXAM INPUTS'!$H$6), 0, IFERROR(VLOOKUP(B116,'GENERAL INPUTS'!$A$26:$B$39, 2, FALSE), IF(B116&lt;'GENERAL INPUTS'!B93, VLOOKUP(VLOOKUP(WEEKDAY(B116),$AA$2:$AB$8, 2, FALSE),'GENERAL INPUTS'!$A$16:$B$22, 2, FALSE), VLOOKUP(VLOOKUP(WEEKDAY(B116),$AA$2:$AB$8, 2, FALSE),'GENERAL INPUTS'!$D$16:$E$22, 2, FALSE))))</f>
        <v>2</v>
      </c>
      <c r="D116">
        <f t="shared" ca="1" si="12"/>
        <v>173</v>
      </c>
      <c r="E116">
        <f t="shared" ca="1" si="13"/>
        <v>175</v>
      </c>
      <c r="F116">
        <f t="shared" ca="1" si="10"/>
        <v>0</v>
      </c>
      <c r="G116">
        <f ca="1">IF(OR(AND($E116&gt;INDEX($N$5:$N$23, G$28,0),$E116&lt;=INDEX($O$5:$O$23,G$28,0)),AND($D116&gt;=INDEX($N$5:$N$23, G$28,0),$D116&lt;INDEX($O$5:$O$23,G$28,0))),MIN(INDEX($O$5:$O$23,G$28,0)-$D116,$E116-$D116)-SUM($F116:F116),0)</f>
        <v>0</v>
      </c>
      <c r="H116">
        <f ca="1">IF(OR(AND($E116&gt;INDEX($N$5:$N$23, H$28,0),$E116&lt;=INDEX($O$5:$O$23,H$28,0)),AND($D116&gt;=INDEX($N$5:$N$23, H$28,0),$D116&lt;INDEX($O$5:$O$23,H$28,0))),MIN(INDEX($O$5:$O$23,H$28,0)-$D116,$E116-$D116)-SUM($F116:G116),0)</f>
        <v>0</v>
      </c>
      <c r="I116">
        <f ca="1">IF(OR(AND($E116&gt;INDEX($N$5:$N$23, I$28,0),$E116&lt;=INDEX($O$5:$O$23,I$28,0)),AND($D116&gt;=INDEX($N$5:$N$23, I$28,0),$D116&lt;INDEX($O$5:$O$23,I$28,0))),MIN(INDEX($O$5:$O$23,I$28,0)-$D116,$E116-$D116)-SUM($F116:H116),0)</f>
        <v>0</v>
      </c>
      <c r="J116">
        <f ca="1">IF(OR(AND($E116&gt;INDEX($N$5:$N$23, J$28,0),$E116&lt;=INDEX($O$5:$O$23,J$28,0)),AND($D116&gt;=INDEX($N$5:$N$23, J$28,0),$D116&lt;INDEX($O$5:$O$23,J$28,0))),MIN(INDEX($O$5:$O$23,J$28,0)-$D116,$E116-$D116)-SUM($F116:I116),0)</f>
        <v>0</v>
      </c>
      <c r="K116">
        <f ca="1">IF(OR(AND($E116&gt;INDEX($N$5:$N$23, K$28,0),$E116&lt;=INDEX($O$5:$O$23,K$28,0)),AND($D116&gt;=INDEX($N$5:$N$23, K$28,0),$D116&lt;INDEX($O$5:$O$23,K$28,0))),MIN(INDEX($O$5:$O$23,K$28,0)-$D116,$E116-$D116)-SUM($F116:J116),0)</f>
        <v>0</v>
      </c>
      <c r="L116">
        <f ca="1">IF(OR(AND($E116&gt;INDEX($N$5:$N$23, L$28,0),$E116&lt;=INDEX($O$5:$O$23,L$28,0)),AND($D116&gt;=INDEX($N$5:$N$23, L$28,0),$D116&lt;INDEX($O$5:$O$23,L$28,0))),MIN(INDEX($O$5:$O$23,L$28,0)-$D116,$E116-$D116)-SUM($F116:K116),0)</f>
        <v>0</v>
      </c>
      <c r="M116">
        <f ca="1">IF(OR(AND($E116&gt;INDEX($N$5:$N$23, M$28,0),$E116&lt;=INDEX($O$5:$O$23,M$28,0)),AND($D116&gt;=INDEX($N$5:$N$23, M$28,0),$D116&lt;INDEX($O$5:$O$23,M$28,0))),MIN(INDEX($O$5:$O$23,M$28,0)-$D116,$E116-$D116)-SUM($F116:L116),0)</f>
        <v>0</v>
      </c>
      <c r="N116">
        <f ca="1">IF(OR(AND($E116&gt;INDEX($N$5:$N$23, N$28,0),$E116&lt;=INDEX($O$5:$O$23,N$28,0)),AND($D116&gt;=INDEX($N$5:$N$23, N$28,0),$D116&lt;INDEX($O$5:$O$23,N$28,0))),MIN(INDEX($O$5:$O$23,N$28,0)-$D116,$E116-$D116)-SUM($F116:M116),0)</f>
        <v>0</v>
      </c>
      <c r="O116">
        <f ca="1">IF(OR(AND($E116&gt;INDEX($N$5:$N$23, O$28,0),$E116&lt;=INDEX($O$5:$O$23,O$28,0)),AND($D116&gt;=INDEX($N$5:$N$23, O$28,0),$D116&lt;INDEX($O$5:$O$23,O$28,0))),MIN(INDEX($O$5:$O$23,O$28,0)-$D116,$E116-$D116)-SUM($F116:N116),0)</f>
        <v>2</v>
      </c>
      <c r="P116">
        <f ca="1">IF(OR(AND($E116&gt;INDEX($N$5:$N$23, P$28,0),$E116&lt;=INDEX($O$5:$O$23,P$28,0)),AND($D116&gt;=INDEX($N$5:$N$23, P$28,0),$D116&lt;INDEX($O$5:$O$23,P$28,0))),MIN(INDEX($O$5:$O$23,P$28,0)-$D116,$E116-$D116)-SUM($F116:O116),0)</f>
        <v>0</v>
      </c>
      <c r="Q116">
        <f ca="1">IF(OR(AND($E116&gt;INDEX($N$5:$N$23, Q$28,0),$E116&lt;=INDEX($O$5:$O$23,Q$28,0)),AND($D116&gt;=INDEX($N$5:$N$23, Q$28,0),$D116&lt;INDEX($O$5:$O$23,Q$28,0))),MIN(INDEX($O$5:$O$23,Q$28,0)-$D116,$E116-$D116)-SUM($F116:P116),0)</f>
        <v>0</v>
      </c>
      <c r="R116">
        <f ca="1">IF(OR(AND($E116&gt;INDEX($N$5:$N$23, R$28,0),$E116&lt;=INDEX($O$5:$O$23,R$28,0)),AND($D116&gt;=INDEX($N$5:$N$23, R$28,0),$D116&lt;INDEX($O$5:$O$23,R$28,0))),MIN(INDEX($O$5:$O$23,R$28,0)-$D116,$E116-$D116)-SUM($F116:Q116),0)</f>
        <v>0</v>
      </c>
      <c r="S116">
        <f ca="1">IF(OR(AND($E116&gt;INDEX($N$5:$N$23, S$28,0),$E116&lt;=INDEX($O$5:$O$23,S$28,0)),AND($D116&gt;=INDEX($N$5:$N$23, S$28,0),$D116&lt;INDEX($O$5:$O$23,S$28,0))),MIN(INDEX($O$5:$O$23,S$28,0)-$D116,$E116-$D116)-SUM($F116:R116),0)</f>
        <v>0</v>
      </c>
      <c r="T116">
        <f ca="1">IF(OR(AND($E116&gt;INDEX($N$5:$N$23, T$28,0),$E116&lt;=INDEX($O$5:$O$23,T$28,0)),AND($D116&gt;=INDEX($N$5:$N$23, T$28,0),$D116&lt;INDEX($O$5:$O$23,T$28,0))),MIN(INDEX($O$5:$O$23,T$28,0)-$D116,$E116-$D116)-SUM($F116:S116),0)</f>
        <v>0</v>
      </c>
      <c r="U116">
        <f ca="1">IF(OR(AND($E116&gt;INDEX($N$5:$N$23, U$28,0),$E116&lt;=INDEX($O$5:$O$23,U$28,0)),AND($D116&gt;=INDEX($N$5:$N$23, U$28,0),$D116&lt;INDEX($O$5:$O$23,U$28,0))),MIN(INDEX($O$5:$O$23,U$28,0)-$D116,$E116-$D116)-SUM($F116:T116),0)</f>
        <v>0</v>
      </c>
      <c r="V116">
        <f ca="1">IF(OR(AND($E116&gt;INDEX($N$5:$N$23, V$28,0),$E116&lt;=INDEX($O$5:$O$23,V$28,0)),AND($D116&gt;=INDEX($N$5:$N$23, V$28,0),$D116&lt;INDEX($O$5:$O$23,V$28,0))),MIN(INDEX($O$5:$O$23,V$28,0)-$D116,$E116-$D116)-SUM($F116:U116),0)</f>
        <v>0</v>
      </c>
      <c r="W116">
        <f ca="1">IF(OR(AND($E116&gt;INDEX($N$5:$N$23, W$28,0),$E116&lt;=INDEX($O$5:$O$23,W$28,0)),AND($D116&gt;=INDEX($N$5:$N$23, W$28,0),$D116&lt;INDEX($O$5:$O$23,W$28,0))),MIN(INDEX($O$5:$O$23,W$28,0)-$D116,$E116-$D116)-SUM($F116:V116),0)</f>
        <v>0</v>
      </c>
      <c r="X116">
        <f ca="1">IF(OR(AND($E116&gt;INDEX($N$5:$N$23, X$28,0),$E116&lt;=INDEX($O$5:$O$23,X$28,0)),AND($D116&gt;=INDEX($N$5:$N$23, X$28,0),$D116&lt;INDEX($O$5:$O$23,X$28,0))),MIN(INDEX($O$5:$O$23,X$28,0)-$D116,$E116-$D116)-SUM($F116:W116),0)</f>
        <v>0</v>
      </c>
    </row>
    <row r="117" spans="2:24">
      <c r="B117" s="6">
        <f t="shared" ca="1" si="11"/>
        <v>42423</v>
      </c>
      <c r="C117">
        <f ca="1">IF(OR(B117='EXAM INPUTS'!$B$6,B117='EXAM INPUTS'!$E$6,B117='EXAM INPUTS'!$H$6), 0, IFERROR(VLOOKUP(B117,'GENERAL INPUTS'!$A$26:$B$39, 2, FALSE), IF(B117&lt;'GENERAL INPUTS'!B94, VLOOKUP(VLOOKUP(WEEKDAY(B117),$AA$2:$AB$8, 2, FALSE),'GENERAL INPUTS'!$A$16:$B$22, 2, FALSE), VLOOKUP(VLOOKUP(WEEKDAY(B117),$AA$2:$AB$8, 2, FALSE),'GENERAL INPUTS'!$D$16:$E$22, 2, FALSE))))</f>
        <v>1</v>
      </c>
      <c r="D117">
        <f t="shared" ca="1" si="12"/>
        <v>175</v>
      </c>
      <c r="E117">
        <f t="shared" ca="1" si="13"/>
        <v>176</v>
      </c>
      <c r="F117">
        <f t="shared" ca="1" si="10"/>
        <v>0</v>
      </c>
      <c r="G117">
        <f ca="1">IF(OR(AND($E117&gt;INDEX($N$5:$N$23, G$28,0),$E117&lt;=INDEX($O$5:$O$23,G$28,0)),AND($D117&gt;=INDEX($N$5:$N$23, G$28,0),$D117&lt;INDEX($O$5:$O$23,G$28,0))),MIN(INDEX($O$5:$O$23,G$28,0)-$D117,$E117-$D117)-SUM($F117:F117),0)</f>
        <v>0</v>
      </c>
      <c r="H117">
        <f ca="1">IF(OR(AND($E117&gt;INDEX($N$5:$N$23, H$28,0),$E117&lt;=INDEX($O$5:$O$23,H$28,0)),AND($D117&gt;=INDEX($N$5:$N$23, H$28,0),$D117&lt;INDEX($O$5:$O$23,H$28,0))),MIN(INDEX($O$5:$O$23,H$28,0)-$D117,$E117-$D117)-SUM($F117:G117),0)</f>
        <v>0</v>
      </c>
      <c r="I117">
        <f ca="1">IF(OR(AND($E117&gt;INDEX($N$5:$N$23, I$28,0),$E117&lt;=INDEX($O$5:$O$23,I$28,0)),AND($D117&gt;=INDEX($N$5:$N$23, I$28,0),$D117&lt;INDEX($O$5:$O$23,I$28,0))),MIN(INDEX($O$5:$O$23,I$28,0)-$D117,$E117-$D117)-SUM($F117:H117),0)</f>
        <v>0</v>
      </c>
      <c r="J117">
        <f ca="1">IF(OR(AND($E117&gt;INDEX($N$5:$N$23, J$28,0),$E117&lt;=INDEX($O$5:$O$23,J$28,0)),AND($D117&gt;=INDEX($N$5:$N$23, J$28,0),$D117&lt;INDEX($O$5:$O$23,J$28,0))),MIN(INDEX($O$5:$O$23,J$28,0)-$D117,$E117-$D117)-SUM($F117:I117),0)</f>
        <v>0</v>
      </c>
      <c r="K117">
        <f ca="1">IF(OR(AND($E117&gt;INDEX($N$5:$N$23, K$28,0),$E117&lt;=INDEX($O$5:$O$23,K$28,0)),AND($D117&gt;=INDEX($N$5:$N$23, K$28,0),$D117&lt;INDEX($O$5:$O$23,K$28,0))),MIN(INDEX($O$5:$O$23,K$28,0)-$D117,$E117-$D117)-SUM($F117:J117),0)</f>
        <v>0</v>
      </c>
      <c r="L117">
        <f ca="1">IF(OR(AND($E117&gt;INDEX($N$5:$N$23, L$28,0),$E117&lt;=INDEX($O$5:$O$23,L$28,0)),AND($D117&gt;=INDEX($N$5:$N$23, L$28,0),$D117&lt;INDEX($O$5:$O$23,L$28,0))),MIN(INDEX($O$5:$O$23,L$28,0)-$D117,$E117-$D117)-SUM($F117:K117),0)</f>
        <v>0</v>
      </c>
      <c r="M117">
        <f ca="1">IF(OR(AND($E117&gt;INDEX($N$5:$N$23, M$28,0),$E117&lt;=INDEX($O$5:$O$23,M$28,0)),AND($D117&gt;=INDEX($N$5:$N$23, M$28,0),$D117&lt;INDEX($O$5:$O$23,M$28,0))),MIN(INDEX($O$5:$O$23,M$28,0)-$D117,$E117-$D117)-SUM($F117:L117),0)</f>
        <v>0</v>
      </c>
      <c r="N117">
        <f ca="1">IF(OR(AND($E117&gt;INDEX($N$5:$N$23, N$28,0),$E117&lt;=INDEX($O$5:$O$23,N$28,0)),AND($D117&gt;=INDEX($N$5:$N$23, N$28,0),$D117&lt;INDEX($O$5:$O$23,N$28,0))),MIN(INDEX($O$5:$O$23,N$28,0)-$D117,$E117-$D117)-SUM($F117:M117),0)</f>
        <v>0</v>
      </c>
      <c r="O117">
        <f ca="1">IF(OR(AND($E117&gt;INDEX($N$5:$N$23, O$28,0),$E117&lt;=INDEX($O$5:$O$23,O$28,0)),AND($D117&gt;=INDEX($N$5:$N$23, O$28,0),$D117&lt;INDEX($O$5:$O$23,O$28,0))),MIN(INDEX($O$5:$O$23,O$28,0)-$D117,$E117-$D117)-SUM($F117:N117),0)</f>
        <v>1</v>
      </c>
      <c r="P117">
        <f ca="1">IF(OR(AND($E117&gt;INDEX($N$5:$N$23, P$28,0),$E117&lt;=INDEX($O$5:$O$23,P$28,0)),AND($D117&gt;=INDEX($N$5:$N$23, P$28,0),$D117&lt;INDEX($O$5:$O$23,P$28,0))),MIN(INDEX($O$5:$O$23,P$28,0)-$D117,$E117-$D117)-SUM($F117:O117),0)</f>
        <v>0</v>
      </c>
      <c r="Q117">
        <f ca="1">IF(OR(AND($E117&gt;INDEX($N$5:$N$23, Q$28,0),$E117&lt;=INDEX($O$5:$O$23,Q$28,0)),AND($D117&gt;=INDEX($N$5:$N$23, Q$28,0),$D117&lt;INDEX($O$5:$O$23,Q$28,0))),MIN(INDEX($O$5:$O$23,Q$28,0)-$D117,$E117-$D117)-SUM($F117:P117),0)</f>
        <v>0</v>
      </c>
      <c r="R117">
        <f ca="1">IF(OR(AND($E117&gt;INDEX($N$5:$N$23, R$28,0),$E117&lt;=INDEX($O$5:$O$23,R$28,0)),AND($D117&gt;=INDEX($N$5:$N$23, R$28,0),$D117&lt;INDEX($O$5:$O$23,R$28,0))),MIN(INDEX($O$5:$O$23,R$28,0)-$D117,$E117-$D117)-SUM($F117:Q117),0)</f>
        <v>0</v>
      </c>
      <c r="S117">
        <f ca="1">IF(OR(AND($E117&gt;INDEX($N$5:$N$23, S$28,0),$E117&lt;=INDEX($O$5:$O$23,S$28,0)),AND($D117&gt;=INDEX($N$5:$N$23, S$28,0),$D117&lt;INDEX($O$5:$O$23,S$28,0))),MIN(INDEX($O$5:$O$23,S$28,0)-$D117,$E117-$D117)-SUM($F117:R117),0)</f>
        <v>0</v>
      </c>
      <c r="T117">
        <f ca="1">IF(OR(AND($E117&gt;INDEX($N$5:$N$23, T$28,0),$E117&lt;=INDEX($O$5:$O$23,T$28,0)),AND($D117&gt;=INDEX($N$5:$N$23, T$28,0),$D117&lt;INDEX($O$5:$O$23,T$28,0))),MIN(INDEX($O$5:$O$23,T$28,0)-$D117,$E117-$D117)-SUM($F117:S117),0)</f>
        <v>0</v>
      </c>
      <c r="U117">
        <f ca="1">IF(OR(AND($E117&gt;INDEX($N$5:$N$23, U$28,0),$E117&lt;=INDEX($O$5:$O$23,U$28,0)),AND($D117&gt;=INDEX($N$5:$N$23, U$28,0),$D117&lt;INDEX($O$5:$O$23,U$28,0))),MIN(INDEX($O$5:$O$23,U$28,0)-$D117,$E117-$D117)-SUM($F117:T117),0)</f>
        <v>0</v>
      </c>
      <c r="V117">
        <f ca="1">IF(OR(AND($E117&gt;INDEX($N$5:$N$23, V$28,0),$E117&lt;=INDEX($O$5:$O$23,V$28,0)),AND($D117&gt;=INDEX($N$5:$N$23, V$28,0),$D117&lt;INDEX($O$5:$O$23,V$28,0))),MIN(INDEX($O$5:$O$23,V$28,0)-$D117,$E117-$D117)-SUM($F117:U117),0)</f>
        <v>0</v>
      </c>
      <c r="W117">
        <f ca="1">IF(OR(AND($E117&gt;INDEX($N$5:$N$23, W$28,0),$E117&lt;=INDEX($O$5:$O$23,W$28,0)),AND($D117&gt;=INDEX($N$5:$N$23, W$28,0),$D117&lt;INDEX($O$5:$O$23,W$28,0))),MIN(INDEX($O$5:$O$23,W$28,0)-$D117,$E117-$D117)-SUM($F117:V117),0)</f>
        <v>0</v>
      </c>
      <c r="X117">
        <f ca="1">IF(OR(AND($E117&gt;INDEX($N$5:$N$23, X$28,0),$E117&lt;=INDEX($O$5:$O$23,X$28,0)),AND($D117&gt;=INDEX($N$5:$N$23, X$28,0),$D117&lt;INDEX($O$5:$O$23,X$28,0))),MIN(INDEX($O$5:$O$23,X$28,0)-$D117,$E117-$D117)-SUM($F117:W117),0)</f>
        <v>0</v>
      </c>
    </row>
    <row r="118" spans="2:24">
      <c r="B118" s="6">
        <f t="shared" ca="1" si="11"/>
        <v>42424</v>
      </c>
      <c r="C118">
        <f ca="1">IF(OR(B118='EXAM INPUTS'!$B$6,B118='EXAM INPUTS'!$E$6,B118='EXAM INPUTS'!$H$6), 0, IFERROR(VLOOKUP(B118,'GENERAL INPUTS'!$A$26:$B$39, 2, FALSE), IF(B118&lt;'GENERAL INPUTS'!B95, VLOOKUP(VLOOKUP(WEEKDAY(B118),$AA$2:$AB$8, 2, FALSE),'GENERAL INPUTS'!$A$16:$B$22, 2, FALSE), VLOOKUP(VLOOKUP(WEEKDAY(B118),$AA$2:$AB$8, 2, FALSE),'GENERAL INPUTS'!$D$16:$E$22, 2, FALSE))))</f>
        <v>2</v>
      </c>
      <c r="D118">
        <f t="shared" ca="1" si="12"/>
        <v>176</v>
      </c>
      <c r="E118">
        <f t="shared" ca="1" si="13"/>
        <v>178</v>
      </c>
      <c r="F118">
        <f t="shared" ca="1" si="10"/>
        <v>0</v>
      </c>
      <c r="G118">
        <f ca="1">IF(OR(AND($E118&gt;INDEX($N$5:$N$23, G$28,0),$E118&lt;=INDEX($O$5:$O$23,G$28,0)),AND($D118&gt;=INDEX($N$5:$N$23, G$28,0),$D118&lt;INDEX($O$5:$O$23,G$28,0))),MIN(INDEX($O$5:$O$23,G$28,0)-$D118,$E118-$D118)-SUM($F118:F118),0)</f>
        <v>0</v>
      </c>
      <c r="H118">
        <f ca="1">IF(OR(AND($E118&gt;INDEX($N$5:$N$23, H$28,0),$E118&lt;=INDEX($O$5:$O$23,H$28,0)),AND($D118&gt;=INDEX($N$5:$N$23, H$28,0),$D118&lt;INDEX($O$5:$O$23,H$28,0))),MIN(INDEX($O$5:$O$23,H$28,0)-$D118,$E118-$D118)-SUM($F118:G118),0)</f>
        <v>0</v>
      </c>
      <c r="I118">
        <f ca="1">IF(OR(AND($E118&gt;INDEX($N$5:$N$23, I$28,0),$E118&lt;=INDEX($O$5:$O$23,I$28,0)),AND($D118&gt;=INDEX($N$5:$N$23, I$28,0),$D118&lt;INDEX($O$5:$O$23,I$28,0))),MIN(INDEX($O$5:$O$23,I$28,0)-$D118,$E118-$D118)-SUM($F118:H118),0)</f>
        <v>0</v>
      </c>
      <c r="J118">
        <f ca="1">IF(OR(AND($E118&gt;INDEX($N$5:$N$23, J$28,0),$E118&lt;=INDEX($O$5:$O$23,J$28,0)),AND($D118&gt;=INDEX($N$5:$N$23, J$28,0),$D118&lt;INDEX($O$5:$O$23,J$28,0))),MIN(INDEX($O$5:$O$23,J$28,0)-$D118,$E118-$D118)-SUM($F118:I118),0)</f>
        <v>0</v>
      </c>
      <c r="K118">
        <f ca="1">IF(OR(AND($E118&gt;INDEX($N$5:$N$23, K$28,0),$E118&lt;=INDEX($O$5:$O$23,K$28,0)),AND($D118&gt;=INDEX($N$5:$N$23, K$28,0),$D118&lt;INDEX($O$5:$O$23,K$28,0))),MIN(INDEX($O$5:$O$23,K$28,0)-$D118,$E118-$D118)-SUM($F118:J118),0)</f>
        <v>0</v>
      </c>
      <c r="L118">
        <f ca="1">IF(OR(AND($E118&gt;INDEX($N$5:$N$23, L$28,0),$E118&lt;=INDEX($O$5:$O$23,L$28,0)),AND($D118&gt;=INDEX($N$5:$N$23, L$28,0),$D118&lt;INDEX($O$5:$O$23,L$28,0))),MIN(INDEX($O$5:$O$23,L$28,0)-$D118,$E118-$D118)-SUM($F118:K118),0)</f>
        <v>0</v>
      </c>
      <c r="M118">
        <f ca="1">IF(OR(AND($E118&gt;INDEX($N$5:$N$23, M$28,0),$E118&lt;=INDEX($O$5:$O$23,M$28,0)),AND($D118&gt;=INDEX($N$5:$N$23, M$28,0),$D118&lt;INDEX($O$5:$O$23,M$28,0))),MIN(INDEX($O$5:$O$23,M$28,0)-$D118,$E118-$D118)-SUM($F118:L118),0)</f>
        <v>0</v>
      </c>
      <c r="N118">
        <f ca="1">IF(OR(AND($E118&gt;INDEX($N$5:$N$23, N$28,0),$E118&lt;=INDEX($O$5:$O$23,N$28,0)),AND($D118&gt;=INDEX($N$5:$N$23, N$28,0),$D118&lt;INDEX($O$5:$O$23,N$28,0))),MIN(INDEX($O$5:$O$23,N$28,0)-$D118,$E118-$D118)-SUM($F118:M118),0)</f>
        <v>0</v>
      </c>
      <c r="O118">
        <f ca="1">IF(OR(AND($E118&gt;INDEX($N$5:$N$23, O$28,0),$E118&lt;=INDEX($O$5:$O$23,O$28,0)),AND($D118&gt;=INDEX($N$5:$N$23, O$28,0),$D118&lt;INDEX($O$5:$O$23,O$28,0))),MIN(INDEX($O$5:$O$23,O$28,0)-$D118,$E118-$D118)-SUM($F118:N118),0)</f>
        <v>2</v>
      </c>
      <c r="P118">
        <f ca="1">IF(OR(AND($E118&gt;INDEX($N$5:$N$23, P$28,0),$E118&lt;=INDEX($O$5:$O$23,P$28,0)),AND($D118&gt;=INDEX($N$5:$N$23, P$28,0),$D118&lt;INDEX($O$5:$O$23,P$28,0))),MIN(INDEX($O$5:$O$23,P$28,0)-$D118,$E118-$D118)-SUM($F118:O118),0)</f>
        <v>0</v>
      </c>
      <c r="Q118">
        <f ca="1">IF(OR(AND($E118&gt;INDEX($N$5:$N$23, Q$28,0),$E118&lt;=INDEX($O$5:$O$23,Q$28,0)),AND($D118&gt;=INDEX($N$5:$N$23, Q$28,0),$D118&lt;INDEX($O$5:$O$23,Q$28,0))),MIN(INDEX($O$5:$O$23,Q$28,0)-$D118,$E118-$D118)-SUM($F118:P118),0)</f>
        <v>0</v>
      </c>
      <c r="R118">
        <f ca="1">IF(OR(AND($E118&gt;INDEX($N$5:$N$23, R$28,0),$E118&lt;=INDEX($O$5:$O$23,R$28,0)),AND($D118&gt;=INDEX($N$5:$N$23, R$28,0),$D118&lt;INDEX($O$5:$O$23,R$28,0))),MIN(INDEX($O$5:$O$23,R$28,0)-$D118,$E118-$D118)-SUM($F118:Q118),0)</f>
        <v>0</v>
      </c>
      <c r="S118">
        <f ca="1">IF(OR(AND($E118&gt;INDEX($N$5:$N$23, S$28,0),$E118&lt;=INDEX($O$5:$O$23,S$28,0)),AND($D118&gt;=INDEX($N$5:$N$23, S$28,0),$D118&lt;INDEX($O$5:$O$23,S$28,0))),MIN(INDEX($O$5:$O$23,S$28,0)-$D118,$E118-$D118)-SUM($F118:R118),0)</f>
        <v>0</v>
      </c>
      <c r="T118">
        <f ca="1">IF(OR(AND($E118&gt;INDEX($N$5:$N$23, T$28,0),$E118&lt;=INDEX($O$5:$O$23,T$28,0)),AND($D118&gt;=INDEX($N$5:$N$23, T$28,0),$D118&lt;INDEX($O$5:$O$23,T$28,0))),MIN(INDEX($O$5:$O$23,T$28,0)-$D118,$E118-$D118)-SUM($F118:S118),0)</f>
        <v>0</v>
      </c>
      <c r="U118">
        <f ca="1">IF(OR(AND($E118&gt;INDEX($N$5:$N$23, U$28,0),$E118&lt;=INDEX($O$5:$O$23,U$28,0)),AND($D118&gt;=INDEX($N$5:$N$23, U$28,0),$D118&lt;INDEX($O$5:$O$23,U$28,0))),MIN(INDEX($O$5:$O$23,U$28,0)-$D118,$E118-$D118)-SUM($F118:T118),0)</f>
        <v>0</v>
      </c>
      <c r="V118">
        <f ca="1">IF(OR(AND($E118&gt;INDEX($N$5:$N$23, V$28,0),$E118&lt;=INDEX($O$5:$O$23,V$28,0)),AND($D118&gt;=INDEX($N$5:$N$23, V$28,0),$D118&lt;INDEX($O$5:$O$23,V$28,0))),MIN(INDEX($O$5:$O$23,V$28,0)-$D118,$E118-$D118)-SUM($F118:U118),0)</f>
        <v>0</v>
      </c>
      <c r="W118">
        <f ca="1">IF(OR(AND($E118&gt;INDEX($N$5:$N$23, W$28,0),$E118&lt;=INDEX($O$5:$O$23,W$28,0)),AND($D118&gt;=INDEX($N$5:$N$23, W$28,0),$D118&lt;INDEX($O$5:$O$23,W$28,0))),MIN(INDEX($O$5:$O$23,W$28,0)-$D118,$E118-$D118)-SUM($F118:V118),0)</f>
        <v>0</v>
      </c>
      <c r="X118">
        <f ca="1">IF(OR(AND($E118&gt;INDEX($N$5:$N$23, X$28,0),$E118&lt;=INDEX($O$5:$O$23,X$28,0)),AND($D118&gt;=INDEX($N$5:$N$23, X$28,0),$D118&lt;INDEX($O$5:$O$23,X$28,0))),MIN(INDEX($O$5:$O$23,X$28,0)-$D118,$E118-$D118)-SUM($F118:W118),0)</f>
        <v>0</v>
      </c>
    </row>
    <row r="119" spans="2:24">
      <c r="B119" s="6">
        <f t="shared" ca="1" si="11"/>
        <v>42425</v>
      </c>
      <c r="C119">
        <f ca="1">IF(OR(B119='EXAM INPUTS'!$B$6,B119='EXAM INPUTS'!$E$6,B119='EXAM INPUTS'!$H$6), 0, IFERROR(VLOOKUP(B119,'GENERAL INPUTS'!$A$26:$B$39, 2, FALSE), IF(B119&lt;'GENERAL INPUTS'!B96, VLOOKUP(VLOOKUP(WEEKDAY(B119),$AA$2:$AB$8, 2, FALSE),'GENERAL INPUTS'!$A$16:$B$22, 2, FALSE), VLOOKUP(VLOOKUP(WEEKDAY(B119),$AA$2:$AB$8, 2, FALSE),'GENERAL INPUTS'!$D$16:$E$22, 2, FALSE))))</f>
        <v>0</v>
      </c>
      <c r="D119">
        <f t="shared" ca="1" si="12"/>
        <v>178</v>
      </c>
      <c r="E119">
        <f t="shared" ca="1" si="13"/>
        <v>178</v>
      </c>
      <c r="F119">
        <f t="shared" ca="1" si="10"/>
        <v>0</v>
      </c>
      <c r="G119">
        <f ca="1">IF(OR(AND($E119&gt;INDEX($N$5:$N$23, G$28,0),$E119&lt;=INDEX($O$5:$O$23,G$28,0)),AND($D119&gt;=INDEX($N$5:$N$23, G$28,0),$D119&lt;INDEX($O$5:$O$23,G$28,0))),MIN(INDEX($O$5:$O$23,G$28,0)-$D119,$E119-$D119)-SUM($F119:F119),0)</f>
        <v>0</v>
      </c>
      <c r="H119">
        <f ca="1">IF(OR(AND($E119&gt;INDEX($N$5:$N$23, H$28,0),$E119&lt;=INDEX($O$5:$O$23,H$28,0)),AND($D119&gt;=INDEX($N$5:$N$23, H$28,0),$D119&lt;INDEX($O$5:$O$23,H$28,0))),MIN(INDEX($O$5:$O$23,H$28,0)-$D119,$E119-$D119)-SUM($F119:G119),0)</f>
        <v>0</v>
      </c>
      <c r="I119">
        <f ca="1">IF(OR(AND($E119&gt;INDEX($N$5:$N$23, I$28,0),$E119&lt;=INDEX($O$5:$O$23,I$28,0)),AND($D119&gt;=INDEX($N$5:$N$23, I$28,0),$D119&lt;INDEX($O$5:$O$23,I$28,0))),MIN(INDEX($O$5:$O$23,I$28,0)-$D119,$E119-$D119)-SUM($F119:H119),0)</f>
        <v>0</v>
      </c>
      <c r="J119">
        <f ca="1">IF(OR(AND($E119&gt;INDEX($N$5:$N$23, J$28,0),$E119&lt;=INDEX($O$5:$O$23,J$28,0)),AND($D119&gt;=INDEX($N$5:$N$23, J$28,0),$D119&lt;INDEX($O$5:$O$23,J$28,0))),MIN(INDEX($O$5:$O$23,J$28,0)-$D119,$E119-$D119)-SUM($F119:I119),0)</f>
        <v>0</v>
      </c>
      <c r="K119">
        <f ca="1">IF(OR(AND($E119&gt;INDEX($N$5:$N$23, K$28,0),$E119&lt;=INDEX($O$5:$O$23,K$28,0)),AND($D119&gt;=INDEX($N$5:$N$23, K$28,0),$D119&lt;INDEX($O$5:$O$23,K$28,0))),MIN(INDEX($O$5:$O$23,K$28,0)-$D119,$E119-$D119)-SUM($F119:J119),0)</f>
        <v>0</v>
      </c>
      <c r="L119">
        <f ca="1">IF(OR(AND($E119&gt;INDEX($N$5:$N$23, L$28,0),$E119&lt;=INDEX($O$5:$O$23,L$28,0)),AND($D119&gt;=INDEX($N$5:$N$23, L$28,0),$D119&lt;INDEX($O$5:$O$23,L$28,0))),MIN(INDEX($O$5:$O$23,L$28,0)-$D119,$E119-$D119)-SUM($F119:K119),0)</f>
        <v>0</v>
      </c>
      <c r="M119">
        <f ca="1">IF(OR(AND($E119&gt;INDEX($N$5:$N$23, M$28,0),$E119&lt;=INDEX($O$5:$O$23,M$28,0)),AND($D119&gt;=INDEX($N$5:$N$23, M$28,0),$D119&lt;INDEX($O$5:$O$23,M$28,0))),MIN(INDEX($O$5:$O$23,M$28,0)-$D119,$E119-$D119)-SUM($F119:L119),0)</f>
        <v>0</v>
      </c>
      <c r="N119">
        <f ca="1">IF(OR(AND($E119&gt;INDEX($N$5:$N$23, N$28,0),$E119&lt;=INDEX($O$5:$O$23,N$28,0)),AND($D119&gt;=INDEX($N$5:$N$23, N$28,0),$D119&lt;INDEX($O$5:$O$23,N$28,0))),MIN(INDEX($O$5:$O$23,N$28,0)-$D119,$E119-$D119)-SUM($F119:M119),0)</f>
        <v>0</v>
      </c>
      <c r="O119">
        <f ca="1">IF(OR(AND($E119&gt;INDEX($N$5:$N$23, O$28,0),$E119&lt;=INDEX($O$5:$O$23,O$28,0)),AND($D119&gt;=INDEX($N$5:$N$23, O$28,0),$D119&lt;INDEX($O$5:$O$23,O$28,0))),MIN(INDEX($O$5:$O$23,O$28,0)-$D119,$E119-$D119)-SUM($F119:N119),0)</f>
        <v>0</v>
      </c>
      <c r="P119">
        <f ca="1">IF(OR(AND($E119&gt;INDEX($N$5:$N$23, P$28,0),$E119&lt;=INDEX($O$5:$O$23,P$28,0)),AND($D119&gt;=INDEX($N$5:$N$23, P$28,0),$D119&lt;INDEX($O$5:$O$23,P$28,0))),MIN(INDEX($O$5:$O$23,P$28,0)-$D119,$E119-$D119)-SUM($F119:O119),0)</f>
        <v>0</v>
      </c>
      <c r="Q119">
        <f ca="1">IF(OR(AND($E119&gt;INDEX($N$5:$N$23, Q$28,0),$E119&lt;=INDEX($O$5:$O$23,Q$28,0)),AND($D119&gt;=INDEX($N$5:$N$23, Q$28,0),$D119&lt;INDEX($O$5:$O$23,Q$28,0))),MIN(INDEX($O$5:$O$23,Q$28,0)-$D119,$E119-$D119)-SUM($F119:P119),0)</f>
        <v>0</v>
      </c>
      <c r="R119">
        <f ca="1">IF(OR(AND($E119&gt;INDEX($N$5:$N$23, R$28,0),$E119&lt;=INDEX($O$5:$O$23,R$28,0)),AND($D119&gt;=INDEX($N$5:$N$23, R$28,0),$D119&lt;INDEX($O$5:$O$23,R$28,0))),MIN(INDEX($O$5:$O$23,R$28,0)-$D119,$E119-$D119)-SUM($F119:Q119),0)</f>
        <v>0</v>
      </c>
      <c r="S119">
        <f ca="1">IF(OR(AND($E119&gt;INDEX($N$5:$N$23, S$28,0),$E119&lt;=INDEX($O$5:$O$23,S$28,0)),AND($D119&gt;=INDEX($N$5:$N$23, S$28,0),$D119&lt;INDEX($O$5:$O$23,S$28,0))),MIN(INDEX($O$5:$O$23,S$28,0)-$D119,$E119-$D119)-SUM($F119:R119),0)</f>
        <v>0</v>
      </c>
      <c r="T119">
        <f ca="1">IF(OR(AND($E119&gt;INDEX($N$5:$N$23, T$28,0),$E119&lt;=INDEX($O$5:$O$23,T$28,0)),AND($D119&gt;=INDEX($N$5:$N$23, T$28,0),$D119&lt;INDEX($O$5:$O$23,T$28,0))),MIN(INDEX($O$5:$O$23,T$28,0)-$D119,$E119-$D119)-SUM($F119:S119),0)</f>
        <v>0</v>
      </c>
      <c r="U119">
        <f ca="1">IF(OR(AND($E119&gt;INDEX($N$5:$N$23, U$28,0),$E119&lt;=INDEX($O$5:$O$23,U$28,0)),AND($D119&gt;=INDEX($N$5:$N$23, U$28,0),$D119&lt;INDEX($O$5:$O$23,U$28,0))),MIN(INDEX($O$5:$O$23,U$28,0)-$D119,$E119-$D119)-SUM($F119:T119),0)</f>
        <v>0</v>
      </c>
      <c r="V119">
        <f ca="1">IF(OR(AND($E119&gt;INDEX($N$5:$N$23, V$28,0),$E119&lt;=INDEX($O$5:$O$23,V$28,0)),AND($D119&gt;=INDEX($N$5:$N$23, V$28,0),$D119&lt;INDEX($O$5:$O$23,V$28,0))),MIN(INDEX($O$5:$O$23,V$28,0)-$D119,$E119-$D119)-SUM($F119:U119),0)</f>
        <v>0</v>
      </c>
      <c r="W119">
        <f ca="1">IF(OR(AND($E119&gt;INDEX($N$5:$N$23, W$28,0),$E119&lt;=INDEX($O$5:$O$23,W$28,0)),AND($D119&gt;=INDEX($N$5:$N$23, W$28,0),$D119&lt;INDEX($O$5:$O$23,W$28,0))),MIN(INDEX($O$5:$O$23,W$28,0)-$D119,$E119-$D119)-SUM($F119:V119),0)</f>
        <v>0</v>
      </c>
      <c r="X119">
        <f ca="1">IF(OR(AND($E119&gt;INDEX($N$5:$N$23, X$28,0),$E119&lt;=INDEX($O$5:$O$23,X$28,0)),AND($D119&gt;=INDEX($N$5:$N$23, X$28,0),$D119&lt;INDEX($O$5:$O$23,X$28,0))),MIN(INDEX($O$5:$O$23,X$28,0)-$D119,$E119-$D119)-SUM($F119:W119),0)</f>
        <v>0</v>
      </c>
    </row>
    <row r="120" spans="2:24">
      <c r="B120" s="6">
        <f t="shared" ca="1" si="11"/>
        <v>42426</v>
      </c>
      <c r="C120">
        <f ca="1">IF(OR(B120='EXAM INPUTS'!$B$6,B120='EXAM INPUTS'!$E$6,B120='EXAM INPUTS'!$H$6), 0, IFERROR(VLOOKUP(B120,'GENERAL INPUTS'!$A$26:$B$39, 2, FALSE), IF(B120&lt;'GENERAL INPUTS'!B97, VLOOKUP(VLOOKUP(WEEKDAY(B120),$AA$2:$AB$8, 2, FALSE),'GENERAL INPUTS'!$A$16:$B$22, 2, FALSE), VLOOKUP(VLOOKUP(WEEKDAY(B120),$AA$2:$AB$8, 2, FALSE),'GENERAL INPUTS'!$D$16:$E$22, 2, FALSE))))</f>
        <v>1</v>
      </c>
      <c r="D120">
        <f t="shared" ca="1" si="12"/>
        <v>178</v>
      </c>
      <c r="E120">
        <f t="shared" ca="1" si="13"/>
        <v>179</v>
      </c>
      <c r="F120">
        <f t="shared" ca="1" si="10"/>
        <v>0</v>
      </c>
      <c r="G120">
        <f ca="1">IF(OR(AND($E120&gt;INDEX($N$5:$N$23, G$28,0),$E120&lt;=INDEX($O$5:$O$23,G$28,0)),AND($D120&gt;=INDEX($N$5:$N$23, G$28,0),$D120&lt;INDEX($O$5:$O$23,G$28,0))),MIN(INDEX($O$5:$O$23,G$28,0)-$D120,$E120-$D120)-SUM($F120:F120),0)</f>
        <v>0</v>
      </c>
      <c r="H120">
        <f ca="1">IF(OR(AND($E120&gt;INDEX($N$5:$N$23, H$28,0),$E120&lt;=INDEX($O$5:$O$23,H$28,0)),AND($D120&gt;=INDEX($N$5:$N$23, H$28,0),$D120&lt;INDEX($O$5:$O$23,H$28,0))),MIN(INDEX($O$5:$O$23,H$28,0)-$D120,$E120-$D120)-SUM($F120:G120),0)</f>
        <v>0</v>
      </c>
      <c r="I120">
        <f ca="1">IF(OR(AND($E120&gt;INDEX($N$5:$N$23, I$28,0),$E120&lt;=INDEX($O$5:$O$23,I$28,0)),AND($D120&gt;=INDEX($N$5:$N$23, I$28,0),$D120&lt;INDEX($O$5:$O$23,I$28,0))),MIN(INDEX($O$5:$O$23,I$28,0)-$D120,$E120-$D120)-SUM($F120:H120),0)</f>
        <v>0</v>
      </c>
      <c r="J120">
        <f ca="1">IF(OR(AND($E120&gt;INDEX($N$5:$N$23, J$28,0),$E120&lt;=INDEX($O$5:$O$23,J$28,0)),AND($D120&gt;=INDEX($N$5:$N$23, J$28,0),$D120&lt;INDEX($O$5:$O$23,J$28,0))),MIN(INDEX($O$5:$O$23,J$28,0)-$D120,$E120-$D120)-SUM($F120:I120),0)</f>
        <v>0</v>
      </c>
      <c r="K120">
        <f ca="1">IF(OR(AND($E120&gt;INDEX($N$5:$N$23, K$28,0),$E120&lt;=INDEX($O$5:$O$23,K$28,0)),AND($D120&gt;=INDEX($N$5:$N$23, K$28,0),$D120&lt;INDEX($O$5:$O$23,K$28,0))),MIN(INDEX($O$5:$O$23,K$28,0)-$D120,$E120-$D120)-SUM($F120:J120),0)</f>
        <v>0</v>
      </c>
      <c r="L120">
        <f ca="1">IF(OR(AND($E120&gt;INDEX($N$5:$N$23, L$28,0),$E120&lt;=INDEX($O$5:$O$23,L$28,0)),AND($D120&gt;=INDEX($N$5:$N$23, L$28,0),$D120&lt;INDEX($O$5:$O$23,L$28,0))),MIN(INDEX($O$5:$O$23,L$28,0)-$D120,$E120-$D120)-SUM($F120:K120),0)</f>
        <v>0</v>
      </c>
      <c r="M120">
        <f ca="1">IF(OR(AND($E120&gt;INDEX($N$5:$N$23, M$28,0),$E120&lt;=INDEX($O$5:$O$23,M$28,0)),AND($D120&gt;=INDEX($N$5:$N$23, M$28,0),$D120&lt;INDEX($O$5:$O$23,M$28,0))),MIN(INDEX($O$5:$O$23,M$28,0)-$D120,$E120-$D120)-SUM($F120:L120),0)</f>
        <v>0</v>
      </c>
      <c r="N120">
        <f ca="1">IF(OR(AND($E120&gt;INDEX($N$5:$N$23, N$28,0),$E120&lt;=INDEX($O$5:$O$23,N$28,0)),AND($D120&gt;=INDEX($N$5:$N$23, N$28,0),$D120&lt;INDEX($O$5:$O$23,N$28,0))),MIN(INDEX($O$5:$O$23,N$28,0)-$D120,$E120-$D120)-SUM($F120:M120),0)</f>
        <v>0</v>
      </c>
      <c r="O120">
        <f ca="1">IF(OR(AND($E120&gt;INDEX($N$5:$N$23, O$28,0),$E120&lt;=INDEX($O$5:$O$23,O$28,0)),AND($D120&gt;=INDEX($N$5:$N$23, O$28,0),$D120&lt;INDEX($O$5:$O$23,O$28,0))),MIN(INDEX($O$5:$O$23,O$28,0)-$D120,$E120-$D120)-SUM($F120:N120),0)</f>
        <v>1</v>
      </c>
      <c r="P120">
        <f ca="1">IF(OR(AND($E120&gt;INDEX($N$5:$N$23, P$28,0),$E120&lt;=INDEX($O$5:$O$23,P$28,0)),AND($D120&gt;=INDEX($N$5:$N$23, P$28,0),$D120&lt;INDEX($O$5:$O$23,P$28,0))),MIN(INDEX($O$5:$O$23,P$28,0)-$D120,$E120-$D120)-SUM($F120:O120),0)</f>
        <v>0</v>
      </c>
      <c r="Q120">
        <f ca="1">IF(OR(AND($E120&gt;INDEX($N$5:$N$23, Q$28,0),$E120&lt;=INDEX($O$5:$O$23,Q$28,0)),AND($D120&gt;=INDEX($N$5:$N$23, Q$28,0),$D120&lt;INDEX($O$5:$O$23,Q$28,0))),MIN(INDEX($O$5:$O$23,Q$28,0)-$D120,$E120-$D120)-SUM($F120:P120),0)</f>
        <v>0</v>
      </c>
      <c r="R120">
        <f ca="1">IF(OR(AND($E120&gt;INDEX($N$5:$N$23, R$28,0),$E120&lt;=INDEX($O$5:$O$23,R$28,0)),AND($D120&gt;=INDEX($N$5:$N$23, R$28,0),$D120&lt;INDEX($O$5:$O$23,R$28,0))),MIN(INDEX($O$5:$O$23,R$28,0)-$D120,$E120-$D120)-SUM($F120:Q120),0)</f>
        <v>0</v>
      </c>
      <c r="S120">
        <f ca="1">IF(OR(AND($E120&gt;INDEX($N$5:$N$23, S$28,0),$E120&lt;=INDEX($O$5:$O$23,S$28,0)),AND($D120&gt;=INDEX($N$5:$N$23, S$28,0),$D120&lt;INDEX($O$5:$O$23,S$28,0))),MIN(INDEX($O$5:$O$23,S$28,0)-$D120,$E120-$D120)-SUM($F120:R120),0)</f>
        <v>0</v>
      </c>
      <c r="T120">
        <f ca="1">IF(OR(AND($E120&gt;INDEX($N$5:$N$23, T$28,0),$E120&lt;=INDEX($O$5:$O$23,T$28,0)),AND($D120&gt;=INDEX($N$5:$N$23, T$28,0),$D120&lt;INDEX($O$5:$O$23,T$28,0))),MIN(INDEX($O$5:$O$23,T$28,0)-$D120,$E120-$D120)-SUM($F120:S120),0)</f>
        <v>0</v>
      </c>
      <c r="U120">
        <f ca="1">IF(OR(AND($E120&gt;INDEX($N$5:$N$23, U$28,0),$E120&lt;=INDEX($O$5:$O$23,U$28,0)),AND($D120&gt;=INDEX($N$5:$N$23, U$28,0),$D120&lt;INDEX($O$5:$O$23,U$28,0))),MIN(INDEX($O$5:$O$23,U$28,0)-$D120,$E120-$D120)-SUM($F120:T120),0)</f>
        <v>0</v>
      </c>
      <c r="V120">
        <f ca="1">IF(OR(AND($E120&gt;INDEX($N$5:$N$23, V$28,0),$E120&lt;=INDEX($O$5:$O$23,V$28,0)),AND($D120&gt;=INDEX($N$5:$N$23, V$28,0),$D120&lt;INDEX($O$5:$O$23,V$28,0))),MIN(INDEX($O$5:$O$23,V$28,0)-$D120,$E120-$D120)-SUM($F120:U120),0)</f>
        <v>0</v>
      </c>
      <c r="W120">
        <f ca="1">IF(OR(AND($E120&gt;INDEX($N$5:$N$23, W$28,0),$E120&lt;=INDEX($O$5:$O$23,W$28,0)),AND($D120&gt;=INDEX($N$5:$N$23, W$28,0),$D120&lt;INDEX($O$5:$O$23,W$28,0))),MIN(INDEX($O$5:$O$23,W$28,0)-$D120,$E120-$D120)-SUM($F120:V120),0)</f>
        <v>0</v>
      </c>
      <c r="X120">
        <f ca="1">IF(OR(AND($E120&gt;INDEX($N$5:$N$23, X$28,0),$E120&lt;=INDEX($O$5:$O$23,X$28,0)),AND($D120&gt;=INDEX($N$5:$N$23, X$28,0),$D120&lt;INDEX($O$5:$O$23,X$28,0))),MIN(INDEX($O$5:$O$23,X$28,0)-$D120,$E120-$D120)-SUM($F120:W120),0)</f>
        <v>0</v>
      </c>
    </row>
    <row r="121" spans="2:24">
      <c r="B121" s="6">
        <f t="shared" ca="1" si="11"/>
        <v>42427</v>
      </c>
      <c r="C121">
        <f ca="1">IF(OR(B121='EXAM INPUTS'!$B$6,B121='EXAM INPUTS'!$E$6,B121='EXAM INPUTS'!$H$6), 0, IFERROR(VLOOKUP(B121,'GENERAL INPUTS'!$A$26:$B$39, 2, FALSE), IF(B121&lt;'GENERAL INPUTS'!B98, VLOOKUP(VLOOKUP(WEEKDAY(B121),$AA$2:$AB$8, 2, FALSE),'GENERAL INPUTS'!$A$16:$B$22, 2, FALSE), VLOOKUP(VLOOKUP(WEEKDAY(B121),$AA$2:$AB$8, 2, FALSE),'GENERAL INPUTS'!$D$16:$E$22, 2, FALSE))))</f>
        <v>5</v>
      </c>
      <c r="D121">
        <f t="shared" ca="1" si="12"/>
        <v>179</v>
      </c>
      <c r="E121">
        <f t="shared" ca="1" si="13"/>
        <v>184</v>
      </c>
      <c r="F121">
        <f t="shared" ca="1" si="10"/>
        <v>0</v>
      </c>
      <c r="G121">
        <f ca="1">IF(OR(AND($E121&gt;INDEX($N$5:$N$23, G$28,0),$E121&lt;=INDEX($O$5:$O$23,G$28,0)),AND($D121&gt;=INDEX($N$5:$N$23, G$28,0),$D121&lt;INDEX($O$5:$O$23,G$28,0))),MIN(INDEX($O$5:$O$23,G$28,0)-$D121,$E121-$D121)-SUM($F121:F121),0)</f>
        <v>0</v>
      </c>
      <c r="H121">
        <f ca="1">IF(OR(AND($E121&gt;INDEX($N$5:$N$23, H$28,0),$E121&lt;=INDEX($O$5:$O$23,H$28,0)),AND($D121&gt;=INDEX($N$5:$N$23, H$28,0),$D121&lt;INDEX($O$5:$O$23,H$28,0))),MIN(INDEX($O$5:$O$23,H$28,0)-$D121,$E121-$D121)-SUM($F121:G121),0)</f>
        <v>0</v>
      </c>
      <c r="I121">
        <f ca="1">IF(OR(AND($E121&gt;INDEX($N$5:$N$23, I$28,0),$E121&lt;=INDEX($O$5:$O$23,I$28,0)),AND($D121&gt;=INDEX($N$5:$N$23, I$28,0),$D121&lt;INDEX($O$5:$O$23,I$28,0))),MIN(INDEX($O$5:$O$23,I$28,0)-$D121,$E121-$D121)-SUM($F121:H121),0)</f>
        <v>0</v>
      </c>
      <c r="J121">
        <f ca="1">IF(OR(AND($E121&gt;INDEX($N$5:$N$23, J$28,0),$E121&lt;=INDEX($O$5:$O$23,J$28,0)),AND($D121&gt;=INDEX($N$5:$N$23, J$28,0),$D121&lt;INDEX($O$5:$O$23,J$28,0))),MIN(INDEX($O$5:$O$23,J$28,0)-$D121,$E121-$D121)-SUM($F121:I121),0)</f>
        <v>0</v>
      </c>
      <c r="K121">
        <f ca="1">IF(OR(AND($E121&gt;INDEX($N$5:$N$23, K$28,0),$E121&lt;=INDEX($O$5:$O$23,K$28,0)),AND($D121&gt;=INDEX($N$5:$N$23, K$28,0),$D121&lt;INDEX($O$5:$O$23,K$28,0))),MIN(INDEX($O$5:$O$23,K$28,0)-$D121,$E121-$D121)-SUM($F121:J121),0)</f>
        <v>0</v>
      </c>
      <c r="L121">
        <f ca="1">IF(OR(AND($E121&gt;INDEX($N$5:$N$23, L$28,0),$E121&lt;=INDEX($O$5:$O$23,L$28,0)),AND($D121&gt;=INDEX($N$5:$N$23, L$28,0),$D121&lt;INDEX($O$5:$O$23,L$28,0))),MIN(INDEX($O$5:$O$23,L$28,0)-$D121,$E121-$D121)-SUM($F121:K121),0)</f>
        <v>0</v>
      </c>
      <c r="M121">
        <f ca="1">IF(OR(AND($E121&gt;INDEX($N$5:$N$23, M$28,0),$E121&lt;=INDEX($O$5:$O$23,M$28,0)),AND($D121&gt;=INDEX($N$5:$N$23, M$28,0),$D121&lt;INDEX($O$5:$O$23,M$28,0))),MIN(INDEX($O$5:$O$23,M$28,0)-$D121,$E121-$D121)-SUM($F121:L121),0)</f>
        <v>0</v>
      </c>
      <c r="N121">
        <f ca="1">IF(OR(AND($E121&gt;INDEX($N$5:$N$23, N$28,0),$E121&lt;=INDEX($O$5:$O$23,N$28,0)),AND($D121&gt;=INDEX($N$5:$N$23, N$28,0),$D121&lt;INDEX($O$5:$O$23,N$28,0))),MIN(INDEX($O$5:$O$23,N$28,0)-$D121,$E121-$D121)-SUM($F121:M121),0)</f>
        <v>0</v>
      </c>
      <c r="O121">
        <f ca="1">IF(OR(AND($E121&gt;INDEX($N$5:$N$23, O$28,0),$E121&lt;=INDEX($O$5:$O$23,O$28,0)),AND($D121&gt;=INDEX($N$5:$N$23, O$28,0),$D121&lt;INDEX($O$5:$O$23,O$28,0))),MIN(INDEX($O$5:$O$23,O$28,0)-$D121,$E121-$D121)-SUM($F121:N121),0)</f>
        <v>5</v>
      </c>
      <c r="P121">
        <f ca="1">IF(OR(AND($E121&gt;INDEX($N$5:$N$23, P$28,0),$E121&lt;=INDEX($O$5:$O$23,P$28,0)),AND($D121&gt;=INDEX($N$5:$N$23, P$28,0),$D121&lt;INDEX($O$5:$O$23,P$28,0))),MIN(INDEX($O$5:$O$23,P$28,0)-$D121,$E121-$D121)-SUM($F121:O121),0)</f>
        <v>0</v>
      </c>
      <c r="Q121">
        <f ca="1">IF(OR(AND($E121&gt;INDEX($N$5:$N$23, Q$28,0),$E121&lt;=INDEX($O$5:$O$23,Q$28,0)),AND($D121&gt;=INDEX($N$5:$N$23, Q$28,0),$D121&lt;INDEX($O$5:$O$23,Q$28,0))),MIN(INDEX($O$5:$O$23,Q$28,0)-$D121,$E121-$D121)-SUM($F121:P121),0)</f>
        <v>0</v>
      </c>
      <c r="R121">
        <f ca="1">IF(OR(AND($E121&gt;INDEX($N$5:$N$23, R$28,0),$E121&lt;=INDEX($O$5:$O$23,R$28,0)),AND($D121&gt;=INDEX($N$5:$N$23, R$28,0),$D121&lt;INDEX($O$5:$O$23,R$28,0))),MIN(INDEX($O$5:$O$23,R$28,0)-$D121,$E121-$D121)-SUM($F121:Q121),0)</f>
        <v>0</v>
      </c>
      <c r="S121">
        <f ca="1">IF(OR(AND($E121&gt;INDEX($N$5:$N$23, S$28,0),$E121&lt;=INDEX($O$5:$O$23,S$28,0)),AND($D121&gt;=INDEX($N$5:$N$23, S$28,0),$D121&lt;INDEX($O$5:$O$23,S$28,0))),MIN(INDEX($O$5:$O$23,S$28,0)-$D121,$E121-$D121)-SUM($F121:R121),0)</f>
        <v>0</v>
      </c>
      <c r="T121">
        <f ca="1">IF(OR(AND($E121&gt;INDEX($N$5:$N$23, T$28,0),$E121&lt;=INDEX($O$5:$O$23,T$28,0)),AND($D121&gt;=INDEX($N$5:$N$23, T$28,0),$D121&lt;INDEX($O$5:$O$23,T$28,0))),MIN(INDEX($O$5:$O$23,T$28,0)-$D121,$E121-$D121)-SUM($F121:S121),0)</f>
        <v>0</v>
      </c>
      <c r="U121">
        <f ca="1">IF(OR(AND($E121&gt;INDEX($N$5:$N$23, U$28,0),$E121&lt;=INDEX($O$5:$O$23,U$28,0)),AND($D121&gt;=INDEX($N$5:$N$23, U$28,0),$D121&lt;INDEX($O$5:$O$23,U$28,0))),MIN(INDEX($O$5:$O$23,U$28,0)-$D121,$E121-$D121)-SUM($F121:T121),0)</f>
        <v>0</v>
      </c>
      <c r="V121">
        <f ca="1">IF(OR(AND($E121&gt;INDEX($N$5:$N$23, V$28,0),$E121&lt;=INDEX($O$5:$O$23,V$28,0)),AND($D121&gt;=INDEX($N$5:$N$23, V$28,0),$D121&lt;INDEX($O$5:$O$23,V$28,0))),MIN(INDEX($O$5:$O$23,V$28,0)-$D121,$E121-$D121)-SUM($F121:U121),0)</f>
        <v>0</v>
      </c>
      <c r="W121">
        <f ca="1">IF(OR(AND($E121&gt;INDEX($N$5:$N$23, W$28,0),$E121&lt;=INDEX($O$5:$O$23,W$28,0)),AND($D121&gt;=INDEX($N$5:$N$23, W$28,0),$D121&lt;INDEX($O$5:$O$23,W$28,0))),MIN(INDEX($O$5:$O$23,W$28,0)-$D121,$E121-$D121)-SUM($F121:V121),0)</f>
        <v>0</v>
      </c>
      <c r="X121">
        <f ca="1">IF(OR(AND($E121&gt;INDEX($N$5:$N$23, X$28,0),$E121&lt;=INDEX($O$5:$O$23,X$28,0)),AND($D121&gt;=INDEX($N$5:$N$23, X$28,0),$D121&lt;INDEX($O$5:$O$23,X$28,0))),MIN(INDEX($O$5:$O$23,X$28,0)-$D121,$E121-$D121)-SUM($F121:W121),0)</f>
        <v>0</v>
      </c>
    </row>
    <row r="122" spans="2:24">
      <c r="B122" s="6">
        <f t="shared" ca="1" si="11"/>
        <v>42428</v>
      </c>
      <c r="C122">
        <f ca="1">IF(OR(B122='EXAM INPUTS'!$B$6,B122='EXAM INPUTS'!$E$6,B122='EXAM INPUTS'!$H$6), 0, IFERROR(VLOOKUP(B122,'GENERAL INPUTS'!$A$26:$B$39, 2, FALSE), IF(B122&lt;'GENERAL INPUTS'!B99, VLOOKUP(VLOOKUP(WEEKDAY(B122),$AA$2:$AB$8, 2, FALSE),'GENERAL INPUTS'!$A$16:$B$22, 2, FALSE), VLOOKUP(VLOOKUP(WEEKDAY(B122),$AA$2:$AB$8, 2, FALSE),'GENERAL INPUTS'!$D$16:$E$22, 2, FALSE))))</f>
        <v>5</v>
      </c>
      <c r="D122">
        <f t="shared" ca="1" si="12"/>
        <v>184</v>
      </c>
      <c r="E122">
        <f t="shared" ca="1" si="13"/>
        <v>189</v>
      </c>
      <c r="F122">
        <f t="shared" ca="1" si="10"/>
        <v>0</v>
      </c>
      <c r="G122">
        <f ca="1">IF(OR(AND($E122&gt;INDEX($N$5:$N$23, G$28,0),$E122&lt;=INDEX($O$5:$O$23,G$28,0)),AND($D122&gt;=INDEX($N$5:$N$23, G$28,0),$D122&lt;INDEX($O$5:$O$23,G$28,0))),MIN(INDEX($O$5:$O$23,G$28,0)-$D122,$E122-$D122)-SUM($F122:F122),0)</f>
        <v>0</v>
      </c>
      <c r="H122">
        <f ca="1">IF(OR(AND($E122&gt;INDEX($N$5:$N$23, H$28,0),$E122&lt;=INDEX($O$5:$O$23,H$28,0)),AND($D122&gt;=INDEX($N$5:$N$23, H$28,0),$D122&lt;INDEX($O$5:$O$23,H$28,0))),MIN(INDEX($O$5:$O$23,H$28,0)-$D122,$E122-$D122)-SUM($F122:G122),0)</f>
        <v>0</v>
      </c>
      <c r="I122">
        <f ca="1">IF(OR(AND($E122&gt;INDEX($N$5:$N$23, I$28,0),$E122&lt;=INDEX($O$5:$O$23,I$28,0)),AND($D122&gt;=INDEX($N$5:$N$23, I$28,0),$D122&lt;INDEX($O$5:$O$23,I$28,0))),MIN(INDEX($O$5:$O$23,I$28,0)-$D122,$E122-$D122)-SUM($F122:H122),0)</f>
        <v>0</v>
      </c>
      <c r="J122">
        <f ca="1">IF(OR(AND($E122&gt;INDEX($N$5:$N$23, J$28,0),$E122&lt;=INDEX($O$5:$O$23,J$28,0)),AND($D122&gt;=INDEX($N$5:$N$23, J$28,0),$D122&lt;INDEX($O$5:$O$23,J$28,0))),MIN(INDEX($O$5:$O$23,J$28,0)-$D122,$E122-$D122)-SUM($F122:I122),0)</f>
        <v>0</v>
      </c>
      <c r="K122">
        <f ca="1">IF(OR(AND($E122&gt;INDEX($N$5:$N$23, K$28,0),$E122&lt;=INDEX($O$5:$O$23,K$28,0)),AND($D122&gt;=INDEX($N$5:$N$23, K$28,0),$D122&lt;INDEX($O$5:$O$23,K$28,0))),MIN(INDEX($O$5:$O$23,K$28,0)-$D122,$E122-$D122)-SUM($F122:J122),0)</f>
        <v>0</v>
      </c>
      <c r="L122">
        <f ca="1">IF(OR(AND($E122&gt;INDEX($N$5:$N$23, L$28,0),$E122&lt;=INDEX($O$5:$O$23,L$28,0)),AND($D122&gt;=INDEX($N$5:$N$23, L$28,0),$D122&lt;INDEX($O$5:$O$23,L$28,0))),MIN(INDEX($O$5:$O$23,L$28,0)-$D122,$E122-$D122)-SUM($F122:K122),0)</f>
        <v>0</v>
      </c>
      <c r="M122">
        <f ca="1">IF(OR(AND($E122&gt;INDEX($N$5:$N$23, M$28,0),$E122&lt;=INDEX($O$5:$O$23,M$28,0)),AND($D122&gt;=INDEX($N$5:$N$23, M$28,0),$D122&lt;INDEX($O$5:$O$23,M$28,0))),MIN(INDEX($O$5:$O$23,M$28,0)-$D122,$E122-$D122)-SUM($F122:L122),0)</f>
        <v>0</v>
      </c>
      <c r="N122">
        <f ca="1">IF(OR(AND($E122&gt;INDEX($N$5:$N$23, N$28,0),$E122&lt;=INDEX($O$5:$O$23,N$28,0)),AND($D122&gt;=INDEX($N$5:$N$23, N$28,0),$D122&lt;INDEX($O$5:$O$23,N$28,0))),MIN(INDEX($O$5:$O$23,N$28,0)-$D122,$E122-$D122)-SUM($F122:M122),0)</f>
        <v>0</v>
      </c>
      <c r="O122">
        <f ca="1">IF(OR(AND($E122&gt;INDEX($N$5:$N$23, O$28,0),$E122&lt;=INDEX($O$5:$O$23,O$28,0)),AND($D122&gt;=INDEX($N$5:$N$23, O$28,0),$D122&lt;INDEX($O$5:$O$23,O$28,0))),MIN(INDEX($O$5:$O$23,O$28,0)-$D122,$E122-$D122)-SUM($F122:N122),0)</f>
        <v>1</v>
      </c>
      <c r="P122">
        <f ca="1">IF(OR(AND($E122&gt;INDEX($N$5:$N$23, P$28,0),$E122&lt;=INDEX($O$5:$O$23,P$28,0)),AND($D122&gt;=INDEX($N$5:$N$23, P$28,0),$D122&lt;INDEX($O$5:$O$23,P$28,0))),MIN(INDEX($O$5:$O$23,P$28,0)-$D122,$E122-$D122)-SUM($F122:O122),0)</f>
        <v>4</v>
      </c>
      <c r="Q122">
        <f ca="1">IF(OR(AND($E122&gt;INDEX($N$5:$N$23, Q$28,0),$E122&lt;=INDEX($O$5:$O$23,Q$28,0)),AND($D122&gt;=INDEX($N$5:$N$23, Q$28,0),$D122&lt;INDEX($O$5:$O$23,Q$28,0))),MIN(INDEX($O$5:$O$23,Q$28,0)-$D122,$E122-$D122)-SUM($F122:P122),0)</f>
        <v>0</v>
      </c>
      <c r="R122">
        <f ca="1">IF(OR(AND($E122&gt;INDEX($N$5:$N$23, R$28,0),$E122&lt;=INDEX($O$5:$O$23,R$28,0)),AND($D122&gt;=INDEX($N$5:$N$23, R$28,0),$D122&lt;INDEX($O$5:$O$23,R$28,0))),MIN(INDEX($O$5:$O$23,R$28,0)-$D122,$E122-$D122)-SUM($F122:Q122),0)</f>
        <v>0</v>
      </c>
      <c r="S122">
        <f ca="1">IF(OR(AND($E122&gt;INDEX($N$5:$N$23, S$28,0),$E122&lt;=INDEX($O$5:$O$23,S$28,0)),AND($D122&gt;=INDEX($N$5:$N$23, S$28,0),$D122&lt;INDEX($O$5:$O$23,S$28,0))),MIN(INDEX($O$5:$O$23,S$28,0)-$D122,$E122-$D122)-SUM($F122:R122),0)</f>
        <v>0</v>
      </c>
      <c r="T122">
        <f ca="1">IF(OR(AND($E122&gt;INDEX($N$5:$N$23, T$28,0),$E122&lt;=INDEX($O$5:$O$23,T$28,0)),AND($D122&gt;=INDEX($N$5:$N$23, T$28,0),$D122&lt;INDEX($O$5:$O$23,T$28,0))),MIN(INDEX($O$5:$O$23,T$28,0)-$D122,$E122-$D122)-SUM($F122:S122),0)</f>
        <v>0</v>
      </c>
      <c r="U122">
        <f ca="1">IF(OR(AND($E122&gt;INDEX($N$5:$N$23, U$28,0),$E122&lt;=INDEX($O$5:$O$23,U$28,0)),AND($D122&gt;=INDEX($N$5:$N$23, U$28,0),$D122&lt;INDEX($O$5:$O$23,U$28,0))),MIN(INDEX($O$5:$O$23,U$28,0)-$D122,$E122-$D122)-SUM($F122:T122),0)</f>
        <v>0</v>
      </c>
      <c r="V122">
        <f ca="1">IF(OR(AND($E122&gt;INDEX($N$5:$N$23, V$28,0),$E122&lt;=INDEX($O$5:$O$23,V$28,0)),AND($D122&gt;=INDEX($N$5:$N$23, V$28,0),$D122&lt;INDEX($O$5:$O$23,V$28,0))),MIN(INDEX($O$5:$O$23,V$28,0)-$D122,$E122-$D122)-SUM($F122:U122),0)</f>
        <v>0</v>
      </c>
      <c r="W122">
        <f ca="1">IF(OR(AND($E122&gt;INDEX($N$5:$N$23, W$28,0),$E122&lt;=INDEX($O$5:$O$23,W$28,0)),AND($D122&gt;=INDEX($N$5:$N$23, W$28,0),$D122&lt;INDEX($O$5:$O$23,W$28,0))),MIN(INDEX($O$5:$O$23,W$28,0)-$D122,$E122-$D122)-SUM($F122:V122),0)</f>
        <v>0</v>
      </c>
      <c r="X122">
        <f ca="1">IF(OR(AND($E122&gt;INDEX($N$5:$N$23, X$28,0),$E122&lt;=INDEX($O$5:$O$23,X$28,0)),AND($D122&gt;=INDEX($N$5:$N$23, X$28,0),$D122&lt;INDEX($O$5:$O$23,X$28,0))),MIN(INDEX($O$5:$O$23,X$28,0)-$D122,$E122-$D122)-SUM($F122:W122),0)</f>
        <v>0</v>
      </c>
    </row>
    <row r="123" spans="2:24">
      <c r="B123" s="6">
        <f t="shared" ca="1" si="11"/>
        <v>42429</v>
      </c>
      <c r="C123">
        <f ca="1">IF(OR(B123='EXAM INPUTS'!$B$6,B123='EXAM INPUTS'!$E$6,B123='EXAM INPUTS'!$H$6), 0, IFERROR(VLOOKUP(B123,'GENERAL INPUTS'!$A$26:$B$39, 2, FALSE), IF(B123&lt;'GENERAL INPUTS'!B100, VLOOKUP(VLOOKUP(WEEKDAY(B123),$AA$2:$AB$8, 2, FALSE),'GENERAL INPUTS'!$A$16:$B$22, 2, FALSE), VLOOKUP(VLOOKUP(WEEKDAY(B123),$AA$2:$AB$8, 2, FALSE),'GENERAL INPUTS'!$D$16:$E$22, 2, FALSE))))</f>
        <v>2</v>
      </c>
      <c r="D123">
        <f t="shared" ca="1" si="12"/>
        <v>189</v>
      </c>
      <c r="E123">
        <f t="shared" ca="1" si="13"/>
        <v>191</v>
      </c>
      <c r="F123">
        <f t="shared" ca="1" si="10"/>
        <v>0</v>
      </c>
      <c r="G123">
        <f ca="1">IF(OR(AND($E123&gt;INDEX($N$5:$N$23, G$28,0),$E123&lt;=INDEX($O$5:$O$23,G$28,0)),AND($D123&gt;=INDEX($N$5:$N$23, G$28,0),$D123&lt;INDEX($O$5:$O$23,G$28,0))),MIN(INDEX($O$5:$O$23,G$28,0)-$D123,$E123-$D123)-SUM($F123:F123),0)</f>
        <v>0</v>
      </c>
      <c r="H123">
        <f ca="1">IF(OR(AND($E123&gt;INDEX($N$5:$N$23, H$28,0),$E123&lt;=INDEX($O$5:$O$23,H$28,0)),AND($D123&gt;=INDEX($N$5:$N$23, H$28,0),$D123&lt;INDEX($O$5:$O$23,H$28,0))),MIN(INDEX($O$5:$O$23,H$28,0)-$D123,$E123-$D123)-SUM($F123:G123),0)</f>
        <v>0</v>
      </c>
      <c r="I123">
        <f ca="1">IF(OR(AND($E123&gt;INDEX($N$5:$N$23, I$28,0),$E123&lt;=INDEX($O$5:$O$23,I$28,0)),AND($D123&gt;=INDEX($N$5:$N$23, I$28,0),$D123&lt;INDEX($O$5:$O$23,I$28,0))),MIN(INDEX($O$5:$O$23,I$28,0)-$D123,$E123-$D123)-SUM($F123:H123),0)</f>
        <v>0</v>
      </c>
      <c r="J123">
        <f ca="1">IF(OR(AND($E123&gt;INDEX($N$5:$N$23, J$28,0),$E123&lt;=INDEX($O$5:$O$23,J$28,0)),AND($D123&gt;=INDEX($N$5:$N$23, J$28,0),$D123&lt;INDEX($O$5:$O$23,J$28,0))),MIN(INDEX($O$5:$O$23,J$28,0)-$D123,$E123-$D123)-SUM($F123:I123),0)</f>
        <v>0</v>
      </c>
      <c r="K123">
        <f ca="1">IF(OR(AND($E123&gt;INDEX($N$5:$N$23, K$28,0),$E123&lt;=INDEX($O$5:$O$23,K$28,0)),AND($D123&gt;=INDEX($N$5:$N$23, K$28,0),$D123&lt;INDEX($O$5:$O$23,K$28,0))),MIN(INDEX($O$5:$O$23,K$28,0)-$D123,$E123-$D123)-SUM($F123:J123),0)</f>
        <v>0</v>
      </c>
      <c r="L123">
        <f ca="1">IF(OR(AND($E123&gt;INDEX($N$5:$N$23, L$28,0),$E123&lt;=INDEX($O$5:$O$23,L$28,0)),AND($D123&gt;=INDEX($N$5:$N$23, L$28,0),$D123&lt;INDEX($O$5:$O$23,L$28,0))),MIN(INDEX($O$5:$O$23,L$28,0)-$D123,$E123-$D123)-SUM($F123:K123),0)</f>
        <v>0</v>
      </c>
      <c r="M123">
        <f ca="1">IF(OR(AND($E123&gt;INDEX($N$5:$N$23, M$28,0),$E123&lt;=INDEX($O$5:$O$23,M$28,0)),AND($D123&gt;=INDEX($N$5:$N$23, M$28,0),$D123&lt;INDEX($O$5:$O$23,M$28,0))),MIN(INDEX($O$5:$O$23,M$28,0)-$D123,$E123-$D123)-SUM($F123:L123),0)</f>
        <v>0</v>
      </c>
      <c r="N123">
        <f ca="1">IF(OR(AND($E123&gt;INDEX($N$5:$N$23, N$28,0),$E123&lt;=INDEX($O$5:$O$23,N$28,0)),AND($D123&gt;=INDEX($N$5:$N$23, N$28,0),$D123&lt;INDEX($O$5:$O$23,N$28,0))),MIN(INDEX($O$5:$O$23,N$28,0)-$D123,$E123-$D123)-SUM($F123:M123),0)</f>
        <v>0</v>
      </c>
      <c r="O123">
        <f ca="1">IF(OR(AND($E123&gt;INDEX($N$5:$N$23, O$28,0),$E123&lt;=INDEX($O$5:$O$23,O$28,0)),AND($D123&gt;=INDEX($N$5:$N$23, O$28,0),$D123&lt;INDEX($O$5:$O$23,O$28,0))),MIN(INDEX($O$5:$O$23,O$28,0)-$D123,$E123-$D123)-SUM($F123:N123),0)</f>
        <v>0</v>
      </c>
      <c r="P123">
        <f ca="1">IF(OR(AND($E123&gt;INDEX($N$5:$N$23, P$28,0),$E123&lt;=INDEX($O$5:$O$23,P$28,0)),AND($D123&gt;=INDEX($N$5:$N$23, P$28,0),$D123&lt;INDEX($O$5:$O$23,P$28,0))),MIN(INDEX($O$5:$O$23,P$28,0)-$D123,$E123-$D123)-SUM($F123:O123),0)</f>
        <v>2</v>
      </c>
      <c r="Q123">
        <f ca="1">IF(OR(AND($E123&gt;INDEX($N$5:$N$23, Q$28,0),$E123&lt;=INDEX($O$5:$O$23,Q$28,0)),AND($D123&gt;=INDEX($N$5:$N$23, Q$28,0),$D123&lt;INDEX($O$5:$O$23,Q$28,0))),MIN(INDEX($O$5:$O$23,Q$28,0)-$D123,$E123-$D123)-SUM($F123:P123),0)</f>
        <v>0</v>
      </c>
      <c r="R123">
        <f ca="1">IF(OR(AND($E123&gt;INDEX($N$5:$N$23, R$28,0),$E123&lt;=INDEX($O$5:$O$23,R$28,0)),AND($D123&gt;=INDEX($N$5:$N$23, R$28,0),$D123&lt;INDEX($O$5:$O$23,R$28,0))),MIN(INDEX($O$5:$O$23,R$28,0)-$D123,$E123-$D123)-SUM($F123:Q123),0)</f>
        <v>0</v>
      </c>
      <c r="S123">
        <f ca="1">IF(OR(AND($E123&gt;INDEX($N$5:$N$23, S$28,0),$E123&lt;=INDEX($O$5:$O$23,S$28,0)),AND($D123&gt;=INDEX($N$5:$N$23, S$28,0),$D123&lt;INDEX($O$5:$O$23,S$28,0))),MIN(INDEX($O$5:$O$23,S$28,0)-$D123,$E123-$D123)-SUM($F123:R123),0)</f>
        <v>0</v>
      </c>
      <c r="T123">
        <f ca="1">IF(OR(AND($E123&gt;INDEX($N$5:$N$23, T$28,0),$E123&lt;=INDEX($O$5:$O$23,T$28,0)),AND($D123&gt;=INDEX($N$5:$N$23, T$28,0),$D123&lt;INDEX($O$5:$O$23,T$28,0))),MIN(INDEX($O$5:$O$23,T$28,0)-$D123,$E123-$D123)-SUM($F123:S123),0)</f>
        <v>0</v>
      </c>
      <c r="U123">
        <f ca="1">IF(OR(AND($E123&gt;INDEX($N$5:$N$23, U$28,0),$E123&lt;=INDEX($O$5:$O$23,U$28,0)),AND($D123&gt;=INDEX($N$5:$N$23, U$28,0),$D123&lt;INDEX($O$5:$O$23,U$28,0))),MIN(INDEX($O$5:$O$23,U$28,0)-$D123,$E123-$D123)-SUM($F123:T123),0)</f>
        <v>0</v>
      </c>
      <c r="V123">
        <f ca="1">IF(OR(AND($E123&gt;INDEX($N$5:$N$23, V$28,0),$E123&lt;=INDEX($O$5:$O$23,V$28,0)),AND($D123&gt;=INDEX($N$5:$N$23, V$28,0),$D123&lt;INDEX($O$5:$O$23,V$28,0))),MIN(INDEX($O$5:$O$23,V$28,0)-$D123,$E123-$D123)-SUM($F123:U123),0)</f>
        <v>0</v>
      </c>
      <c r="W123">
        <f ca="1">IF(OR(AND($E123&gt;INDEX($N$5:$N$23, W$28,0),$E123&lt;=INDEX($O$5:$O$23,W$28,0)),AND($D123&gt;=INDEX($N$5:$N$23, W$28,0),$D123&lt;INDEX($O$5:$O$23,W$28,0))),MIN(INDEX($O$5:$O$23,W$28,0)-$D123,$E123-$D123)-SUM($F123:V123),0)</f>
        <v>0</v>
      </c>
      <c r="X123">
        <f ca="1">IF(OR(AND($E123&gt;INDEX($N$5:$N$23, X$28,0),$E123&lt;=INDEX($O$5:$O$23,X$28,0)),AND($D123&gt;=INDEX($N$5:$N$23, X$28,0),$D123&lt;INDEX($O$5:$O$23,X$28,0))),MIN(INDEX($O$5:$O$23,X$28,0)-$D123,$E123-$D123)-SUM($F123:W123),0)</f>
        <v>0</v>
      </c>
    </row>
    <row r="124" spans="2:24">
      <c r="B124" s="6">
        <f t="shared" ca="1" si="11"/>
        <v>42430</v>
      </c>
      <c r="C124">
        <f ca="1">IF(OR(B124='EXAM INPUTS'!$B$6,B124='EXAM INPUTS'!$E$6,B124='EXAM INPUTS'!$H$6), 0, IFERROR(VLOOKUP(B124,'GENERAL INPUTS'!$A$26:$B$39, 2, FALSE), IF(B124&lt;'GENERAL INPUTS'!B101, VLOOKUP(VLOOKUP(WEEKDAY(B124),$AA$2:$AB$8, 2, FALSE),'GENERAL INPUTS'!$A$16:$B$22, 2, FALSE), VLOOKUP(VLOOKUP(WEEKDAY(B124),$AA$2:$AB$8, 2, FALSE),'GENERAL INPUTS'!$D$16:$E$22, 2, FALSE))))</f>
        <v>1</v>
      </c>
      <c r="D124">
        <f t="shared" ca="1" si="12"/>
        <v>191</v>
      </c>
      <c r="E124">
        <f t="shared" ca="1" si="13"/>
        <v>192</v>
      </c>
      <c r="F124">
        <f t="shared" ca="1" si="10"/>
        <v>0</v>
      </c>
      <c r="G124">
        <f ca="1">IF(OR(AND($E124&gt;INDEX($N$5:$N$23, G$28,0),$E124&lt;=INDEX($O$5:$O$23,G$28,0)),AND($D124&gt;=INDEX($N$5:$N$23, G$28,0),$D124&lt;INDEX($O$5:$O$23,G$28,0))),MIN(INDEX($O$5:$O$23,G$28,0)-$D124,$E124-$D124)-SUM($F124:F124),0)</f>
        <v>0</v>
      </c>
      <c r="H124">
        <f ca="1">IF(OR(AND($E124&gt;INDEX($N$5:$N$23, H$28,0),$E124&lt;=INDEX($O$5:$O$23,H$28,0)),AND($D124&gt;=INDEX($N$5:$N$23, H$28,0),$D124&lt;INDEX($O$5:$O$23,H$28,0))),MIN(INDEX($O$5:$O$23,H$28,0)-$D124,$E124-$D124)-SUM($F124:G124),0)</f>
        <v>0</v>
      </c>
      <c r="I124">
        <f ca="1">IF(OR(AND($E124&gt;INDEX($N$5:$N$23, I$28,0),$E124&lt;=INDEX($O$5:$O$23,I$28,0)),AND($D124&gt;=INDEX($N$5:$N$23, I$28,0),$D124&lt;INDEX($O$5:$O$23,I$28,0))),MIN(INDEX($O$5:$O$23,I$28,0)-$D124,$E124-$D124)-SUM($F124:H124),0)</f>
        <v>0</v>
      </c>
      <c r="J124">
        <f ca="1">IF(OR(AND($E124&gt;INDEX($N$5:$N$23, J$28,0),$E124&lt;=INDEX($O$5:$O$23,J$28,0)),AND($D124&gt;=INDEX($N$5:$N$23, J$28,0),$D124&lt;INDEX($O$5:$O$23,J$28,0))),MIN(INDEX($O$5:$O$23,J$28,0)-$D124,$E124-$D124)-SUM($F124:I124),0)</f>
        <v>0</v>
      </c>
      <c r="K124">
        <f ca="1">IF(OR(AND($E124&gt;INDEX($N$5:$N$23, K$28,0),$E124&lt;=INDEX($O$5:$O$23,K$28,0)),AND($D124&gt;=INDEX($N$5:$N$23, K$28,0),$D124&lt;INDEX($O$5:$O$23,K$28,0))),MIN(INDEX($O$5:$O$23,K$28,0)-$D124,$E124-$D124)-SUM($F124:J124),0)</f>
        <v>0</v>
      </c>
      <c r="L124">
        <f ca="1">IF(OR(AND($E124&gt;INDEX($N$5:$N$23, L$28,0),$E124&lt;=INDEX($O$5:$O$23,L$28,0)),AND($D124&gt;=INDEX($N$5:$N$23, L$28,0),$D124&lt;INDEX($O$5:$O$23,L$28,0))),MIN(INDEX($O$5:$O$23,L$28,0)-$D124,$E124-$D124)-SUM($F124:K124),0)</f>
        <v>0</v>
      </c>
      <c r="M124">
        <f ca="1">IF(OR(AND($E124&gt;INDEX($N$5:$N$23, M$28,0),$E124&lt;=INDEX($O$5:$O$23,M$28,0)),AND($D124&gt;=INDEX($N$5:$N$23, M$28,0),$D124&lt;INDEX($O$5:$O$23,M$28,0))),MIN(INDEX($O$5:$O$23,M$28,0)-$D124,$E124-$D124)-SUM($F124:L124),0)</f>
        <v>0</v>
      </c>
      <c r="N124">
        <f ca="1">IF(OR(AND($E124&gt;INDEX($N$5:$N$23, N$28,0),$E124&lt;=INDEX($O$5:$O$23,N$28,0)),AND($D124&gt;=INDEX($N$5:$N$23, N$28,0),$D124&lt;INDEX($O$5:$O$23,N$28,0))),MIN(INDEX($O$5:$O$23,N$28,0)-$D124,$E124-$D124)-SUM($F124:M124),0)</f>
        <v>0</v>
      </c>
      <c r="O124">
        <f ca="1">IF(OR(AND($E124&gt;INDEX($N$5:$N$23, O$28,0),$E124&lt;=INDEX($O$5:$O$23,O$28,0)),AND($D124&gt;=INDEX($N$5:$N$23, O$28,0),$D124&lt;INDEX($O$5:$O$23,O$28,0))),MIN(INDEX($O$5:$O$23,O$28,0)-$D124,$E124-$D124)-SUM($F124:N124),0)</f>
        <v>0</v>
      </c>
      <c r="P124">
        <f ca="1">IF(OR(AND($E124&gt;INDEX($N$5:$N$23, P$28,0),$E124&lt;=INDEX($O$5:$O$23,P$28,0)),AND($D124&gt;=INDEX($N$5:$N$23, P$28,0),$D124&lt;INDEX($O$5:$O$23,P$28,0))),MIN(INDEX($O$5:$O$23,P$28,0)-$D124,$E124-$D124)-SUM($F124:O124),0)</f>
        <v>1</v>
      </c>
      <c r="Q124">
        <f ca="1">IF(OR(AND($E124&gt;INDEX($N$5:$N$23, Q$28,0),$E124&lt;=INDEX($O$5:$O$23,Q$28,0)),AND($D124&gt;=INDEX($N$5:$N$23, Q$28,0),$D124&lt;INDEX($O$5:$O$23,Q$28,0))),MIN(INDEX($O$5:$O$23,Q$28,0)-$D124,$E124-$D124)-SUM($F124:P124),0)</f>
        <v>0</v>
      </c>
      <c r="R124">
        <f ca="1">IF(OR(AND($E124&gt;INDEX($N$5:$N$23, R$28,0),$E124&lt;=INDEX($O$5:$O$23,R$28,0)),AND($D124&gt;=INDEX($N$5:$N$23, R$28,0),$D124&lt;INDEX($O$5:$O$23,R$28,0))),MIN(INDEX($O$5:$O$23,R$28,0)-$D124,$E124-$D124)-SUM($F124:Q124),0)</f>
        <v>0</v>
      </c>
      <c r="S124">
        <f ca="1">IF(OR(AND($E124&gt;INDEX($N$5:$N$23, S$28,0),$E124&lt;=INDEX($O$5:$O$23,S$28,0)),AND($D124&gt;=INDEX($N$5:$N$23, S$28,0),$D124&lt;INDEX($O$5:$O$23,S$28,0))),MIN(INDEX($O$5:$O$23,S$28,0)-$D124,$E124-$D124)-SUM($F124:R124),0)</f>
        <v>0</v>
      </c>
      <c r="T124">
        <f ca="1">IF(OR(AND($E124&gt;INDEX($N$5:$N$23, T$28,0),$E124&lt;=INDEX($O$5:$O$23,T$28,0)),AND($D124&gt;=INDEX($N$5:$N$23, T$28,0),$D124&lt;INDEX($O$5:$O$23,T$28,0))),MIN(INDEX($O$5:$O$23,T$28,0)-$D124,$E124-$D124)-SUM($F124:S124),0)</f>
        <v>0</v>
      </c>
      <c r="U124">
        <f ca="1">IF(OR(AND($E124&gt;INDEX($N$5:$N$23, U$28,0),$E124&lt;=INDEX($O$5:$O$23,U$28,0)),AND($D124&gt;=INDEX($N$5:$N$23, U$28,0),$D124&lt;INDEX($O$5:$O$23,U$28,0))),MIN(INDEX($O$5:$O$23,U$28,0)-$D124,$E124-$D124)-SUM($F124:T124),0)</f>
        <v>0</v>
      </c>
      <c r="V124">
        <f ca="1">IF(OR(AND($E124&gt;INDEX($N$5:$N$23, V$28,0),$E124&lt;=INDEX($O$5:$O$23,V$28,0)),AND($D124&gt;=INDEX($N$5:$N$23, V$28,0),$D124&lt;INDEX($O$5:$O$23,V$28,0))),MIN(INDEX($O$5:$O$23,V$28,0)-$D124,$E124-$D124)-SUM($F124:U124),0)</f>
        <v>0</v>
      </c>
      <c r="W124">
        <f ca="1">IF(OR(AND($E124&gt;INDEX($N$5:$N$23, W$28,0),$E124&lt;=INDEX($O$5:$O$23,W$28,0)),AND($D124&gt;=INDEX($N$5:$N$23, W$28,0),$D124&lt;INDEX($O$5:$O$23,W$28,0))),MIN(INDEX($O$5:$O$23,W$28,0)-$D124,$E124-$D124)-SUM($F124:V124),0)</f>
        <v>0</v>
      </c>
      <c r="X124">
        <f ca="1">IF(OR(AND($E124&gt;INDEX($N$5:$N$23, X$28,0),$E124&lt;=INDEX($O$5:$O$23,X$28,0)),AND($D124&gt;=INDEX($N$5:$N$23, X$28,0),$D124&lt;INDEX($O$5:$O$23,X$28,0))),MIN(INDEX($O$5:$O$23,X$28,0)-$D124,$E124-$D124)-SUM($F124:W124),0)</f>
        <v>0</v>
      </c>
    </row>
    <row r="125" spans="2:24">
      <c r="B125" s="6">
        <f t="shared" ca="1" si="11"/>
        <v>42431</v>
      </c>
      <c r="C125">
        <f ca="1">IF(OR(B125='EXAM INPUTS'!$B$6,B125='EXAM INPUTS'!$E$6,B125='EXAM INPUTS'!$H$6), 0, IFERROR(VLOOKUP(B125,'GENERAL INPUTS'!$A$26:$B$39, 2, FALSE), IF(B125&lt;'GENERAL INPUTS'!B102, VLOOKUP(VLOOKUP(WEEKDAY(B125),$AA$2:$AB$8, 2, FALSE),'GENERAL INPUTS'!$A$16:$B$22, 2, FALSE), VLOOKUP(VLOOKUP(WEEKDAY(B125),$AA$2:$AB$8, 2, FALSE),'GENERAL INPUTS'!$D$16:$E$22, 2, FALSE))))</f>
        <v>2</v>
      </c>
      <c r="D125">
        <f t="shared" ca="1" si="12"/>
        <v>192</v>
      </c>
      <c r="E125">
        <f t="shared" ca="1" si="13"/>
        <v>194</v>
      </c>
      <c r="F125">
        <f t="shared" ca="1" si="10"/>
        <v>0</v>
      </c>
      <c r="G125">
        <f ca="1">IF(OR(AND($E125&gt;INDEX($N$5:$N$23, G$28,0),$E125&lt;=INDEX($O$5:$O$23,G$28,0)),AND($D125&gt;=INDEX($N$5:$N$23, G$28,0),$D125&lt;INDEX($O$5:$O$23,G$28,0))),MIN(INDEX($O$5:$O$23,G$28,0)-$D125,$E125-$D125)-SUM($F125:F125),0)</f>
        <v>0</v>
      </c>
      <c r="H125">
        <f ca="1">IF(OR(AND($E125&gt;INDEX($N$5:$N$23, H$28,0),$E125&lt;=INDEX($O$5:$O$23,H$28,0)),AND($D125&gt;=INDEX($N$5:$N$23, H$28,0),$D125&lt;INDEX($O$5:$O$23,H$28,0))),MIN(INDEX($O$5:$O$23,H$28,0)-$D125,$E125-$D125)-SUM($F125:G125),0)</f>
        <v>0</v>
      </c>
      <c r="I125">
        <f ca="1">IF(OR(AND($E125&gt;INDEX($N$5:$N$23, I$28,0),$E125&lt;=INDEX($O$5:$O$23,I$28,0)),AND($D125&gt;=INDEX($N$5:$N$23, I$28,0),$D125&lt;INDEX($O$5:$O$23,I$28,0))),MIN(INDEX($O$5:$O$23,I$28,0)-$D125,$E125-$D125)-SUM($F125:H125),0)</f>
        <v>0</v>
      </c>
      <c r="J125">
        <f ca="1">IF(OR(AND($E125&gt;INDEX($N$5:$N$23, J$28,0),$E125&lt;=INDEX($O$5:$O$23,J$28,0)),AND($D125&gt;=INDEX($N$5:$N$23, J$28,0),$D125&lt;INDEX($O$5:$O$23,J$28,0))),MIN(INDEX($O$5:$O$23,J$28,0)-$D125,$E125-$D125)-SUM($F125:I125),0)</f>
        <v>0</v>
      </c>
      <c r="K125">
        <f ca="1">IF(OR(AND($E125&gt;INDEX($N$5:$N$23, K$28,0),$E125&lt;=INDEX($O$5:$O$23,K$28,0)),AND($D125&gt;=INDEX($N$5:$N$23, K$28,0),$D125&lt;INDEX($O$5:$O$23,K$28,0))),MIN(INDEX($O$5:$O$23,K$28,0)-$D125,$E125-$D125)-SUM($F125:J125),0)</f>
        <v>0</v>
      </c>
      <c r="L125">
        <f ca="1">IF(OR(AND($E125&gt;INDEX($N$5:$N$23, L$28,0),$E125&lt;=INDEX($O$5:$O$23,L$28,0)),AND($D125&gt;=INDEX($N$5:$N$23, L$28,0),$D125&lt;INDEX($O$5:$O$23,L$28,0))),MIN(INDEX($O$5:$O$23,L$28,0)-$D125,$E125-$D125)-SUM($F125:K125),0)</f>
        <v>0</v>
      </c>
      <c r="M125">
        <f ca="1">IF(OR(AND($E125&gt;INDEX($N$5:$N$23, M$28,0),$E125&lt;=INDEX($O$5:$O$23,M$28,0)),AND($D125&gt;=INDEX($N$5:$N$23, M$28,0),$D125&lt;INDEX($O$5:$O$23,M$28,0))),MIN(INDEX($O$5:$O$23,M$28,0)-$D125,$E125-$D125)-SUM($F125:L125),0)</f>
        <v>0</v>
      </c>
      <c r="N125">
        <f ca="1">IF(OR(AND($E125&gt;INDEX($N$5:$N$23, N$28,0),$E125&lt;=INDEX($O$5:$O$23,N$28,0)),AND($D125&gt;=INDEX($N$5:$N$23, N$28,0),$D125&lt;INDEX($O$5:$O$23,N$28,0))),MIN(INDEX($O$5:$O$23,N$28,0)-$D125,$E125-$D125)-SUM($F125:M125),0)</f>
        <v>0</v>
      </c>
      <c r="O125">
        <f ca="1">IF(OR(AND($E125&gt;INDEX($N$5:$N$23, O$28,0),$E125&lt;=INDEX($O$5:$O$23,O$28,0)),AND($D125&gt;=INDEX($N$5:$N$23, O$28,0),$D125&lt;INDEX($O$5:$O$23,O$28,0))),MIN(INDEX($O$5:$O$23,O$28,0)-$D125,$E125-$D125)-SUM($F125:N125),0)</f>
        <v>0</v>
      </c>
      <c r="P125">
        <f ca="1">IF(OR(AND($E125&gt;INDEX($N$5:$N$23, P$28,0),$E125&lt;=INDEX($O$5:$O$23,P$28,0)),AND($D125&gt;=INDEX($N$5:$N$23, P$28,0),$D125&lt;INDEX($O$5:$O$23,P$28,0))),MIN(INDEX($O$5:$O$23,P$28,0)-$D125,$E125-$D125)-SUM($F125:O125),0)</f>
        <v>2</v>
      </c>
      <c r="Q125">
        <f ca="1">IF(OR(AND($E125&gt;INDEX($N$5:$N$23, Q$28,0),$E125&lt;=INDEX($O$5:$O$23,Q$28,0)),AND($D125&gt;=INDEX($N$5:$N$23, Q$28,0),$D125&lt;INDEX($O$5:$O$23,Q$28,0))),MIN(INDEX($O$5:$O$23,Q$28,0)-$D125,$E125-$D125)-SUM($F125:P125),0)</f>
        <v>0</v>
      </c>
      <c r="R125">
        <f ca="1">IF(OR(AND($E125&gt;INDEX($N$5:$N$23, R$28,0),$E125&lt;=INDEX($O$5:$O$23,R$28,0)),AND($D125&gt;=INDEX($N$5:$N$23, R$28,0),$D125&lt;INDEX($O$5:$O$23,R$28,0))),MIN(INDEX($O$5:$O$23,R$28,0)-$D125,$E125-$D125)-SUM($F125:Q125),0)</f>
        <v>0</v>
      </c>
      <c r="S125">
        <f ca="1">IF(OR(AND($E125&gt;INDEX($N$5:$N$23, S$28,0),$E125&lt;=INDEX($O$5:$O$23,S$28,0)),AND($D125&gt;=INDEX($N$5:$N$23, S$28,0),$D125&lt;INDEX($O$5:$O$23,S$28,0))),MIN(INDEX($O$5:$O$23,S$28,0)-$D125,$E125-$D125)-SUM($F125:R125),0)</f>
        <v>0</v>
      </c>
      <c r="T125">
        <f ca="1">IF(OR(AND($E125&gt;INDEX($N$5:$N$23, T$28,0),$E125&lt;=INDEX($O$5:$O$23,T$28,0)),AND($D125&gt;=INDEX($N$5:$N$23, T$28,0),$D125&lt;INDEX($O$5:$O$23,T$28,0))),MIN(INDEX($O$5:$O$23,T$28,0)-$D125,$E125-$D125)-SUM($F125:S125),0)</f>
        <v>0</v>
      </c>
      <c r="U125">
        <f ca="1">IF(OR(AND($E125&gt;INDEX($N$5:$N$23, U$28,0),$E125&lt;=INDEX($O$5:$O$23,U$28,0)),AND($D125&gt;=INDEX($N$5:$N$23, U$28,0),$D125&lt;INDEX($O$5:$O$23,U$28,0))),MIN(INDEX($O$5:$O$23,U$28,0)-$D125,$E125-$D125)-SUM($F125:T125),0)</f>
        <v>0</v>
      </c>
      <c r="V125">
        <f ca="1">IF(OR(AND($E125&gt;INDEX($N$5:$N$23, V$28,0),$E125&lt;=INDEX($O$5:$O$23,V$28,0)),AND($D125&gt;=INDEX($N$5:$N$23, V$28,0),$D125&lt;INDEX($O$5:$O$23,V$28,0))),MIN(INDEX($O$5:$O$23,V$28,0)-$D125,$E125-$D125)-SUM($F125:U125),0)</f>
        <v>0</v>
      </c>
      <c r="W125">
        <f ca="1">IF(OR(AND($E125&gt;INDEX($N$5:$N$23, W$28,0),$E125&lt;=INDEX($O$5:$O$23,W$28,0)),AND($D125&gt;=INDEX($N$5:$N$23, W$28,0),$D125&lt;INDEX($O$5:$O$23,W$28,0))),MIN(INDEX($O$5:$O$23,W$28,0)-$D125,$E125-$D125)-SUM($F125:V125),0)</f>
        <v>0</v>
      </c>
      <c r="X125">
        <f ca="1">IF(OR(AND($E125&gt;INDEX($N$5:$N$23, X$28,0),$E125&lt;=INDEX($O$5:$O$23,X$28,0)),AND($D125&gt;=INDEX($N$5:$N$23, X$28,0),$D125&lt;INDEX($O$5:$O$23,X$28,0))),MIN(INDEX($O$5:$O$23,X$28,0)-$D125,$E125-$D125)-SUM($F125:W125),0)</f>
        <v>0</v>
      </c>
    </row>
    <row r="126" spans="2:24">
      <c r="B126" s="6">
        <f t="shared" ca="1" si="11"/>
        <v>42432</v>
      </c>
      <c r="C126">
        <f ca="1">IF(OR(B126='EXAM INPUTS'!$B$6,B126='EXAM INPUTS'!$E$6,B126='EXAM INPUTS'!$H$6), 0, IFERROR(VLOOKUP(B126,'GENERAL INPUTS'!$A$26:$B$39, 2, FALSE), IF(B126&lt;'GENERAL INPUTS'!B103, VLOOKUP(VLOOKUP(WEEKDAY(B126),$AA$2:$AB$8, 2, FALSE),'GENERAL INPUTS'!$A$16:$B$22, 2, FALSE), VLOOKUP(VLOOKUP(WEEKDAY(B126),$AA$2:$AB$8, 2, FALSE),'GENERAL INPUTS'!$D$16:$E$22, 2, FALSE))))</f>
        <v>0</v>
      </c>
      <c r="D126">
        <f t="shared" ca="1" si="12"/>
        <v>194</v>
      </c>
      <c r="E126">
        <f t="shared" ca="1" si="13"/>
        <v>194</v>
      </c>
      <c r="F126">
        <f t="shared" ca="1" si="10"/>
        <v>0</v>
      </c>
      <c r="G126">
        <f ca="1">IF(OR(AND($E126&gt;INDEX($N$5:$N$23, G$28,0),$E126&lt;=INDEX($O$5:$O$23,G$28,0)),AND($D126&gt;=INDEX($N$5:$N$23, G$28,0),$D126&lt;INDEX($O$5:$O$23,G$28,0))),MIN(INDEX($O$5:$O$23,G$28,0)-$D126,$E126-$D126)-SUM($F126:F126),0)</f>
        <v>0</v>
      </c>
      <c r="H126">
        <f ca="1">IF(OR(AND($E126&gt;INDEX($N$5:$N$23, H$28,0),$E126&lt;=INDEX($O$5:$O$23,H$28,0)),AND($D126&gt;=INDEX($N$5:$N$23, H$28,0),$D126&lt;INDEX($O$5:$O$23,H$28,0))),MIN(INDEX($O$5:$O$23,H$28,0)-$D126,$E126-$D126)-SUM($F126:G126),0)</f>
        <v>0</v>
      </c>
      <c r="I126">
        <f ca="1">IF(OR(AND($E126&gt;INDEX($N$5:$N$23, I$28,0),$E126&lt;=INDEX($O$5:$O$23,I$28,0)),AND($D126&gt;=INDEX($N$5:$N$23, I$28,0),$D126&lt;INDEX($O$5:$O$23,I$28,0))),MIN(INDEX($O$5:$O$23,I$28,0)-$D126,$E126-$D126)-SUM($F126:H126),0)</f>
        <v>0</v>
      </c>
      <c r="J126">
        <f ca="1">IF(OR(AND($E126&gt;INDEX($N$5:$N$23, J$28,0),$E126&lt;=INDEX($O$5:$O$23,J$28,0)),AND($D126&gt;=INDEX($N$5:$N$23, J$28,0),$D126&lt;INDEX($O$5:$O$23,J$28,0))),MIN(INDEX($O$5:$O$23,J$28,0)-$D126,$E126-$D126)-SUM($F126:I126),0)</f>
        <v>0</v>
      </c>
      <c r="K126">
        <f ca="1">IF(OR(AND($E126&gt;INDEX($N$5:$N$23, K$28,0),$E126&lt;=INDEX($O$5:$O$23,K$28,0)),AND($D126&gt;=INDEX($N$5:$N$23, K$28,0),$D126&lt;INDEX($O$5:$O$23,K$28,0))),MIN(INDEX($O$5:$O$23,K$28,0)-$D126,$E126-$D126)-SUM($F126:J126),0)</f>
        <v>0</v>
      </c>
      <c r="L126">
        <f ca="1">IF(OR(AND($E126&gt;INDEX($N$5:$N$23, L$28,0),$E126&lt;=INDEX($O$5:$O$23,L$28,0)),AND($D126&gt;=INDEX($N$5:$N$23, L$28,0),$D126&lt;INDEX($O$5:$O$23,L$28,0))),MIN(INDEX($O$5:$O$23,L$28,0)-$D126,$E126-$D126)-SUM($F126:K126),0)</f>
        <v>0</v>
      </c>
      <c r="M126">
        <f ca="1">IF(OR(AND($E126&gt;INDEX($N$5:$N$23, M$28,0),$E126&lt;=INDEX($O$5:$O$23,M$28,0)),AND($D126&gt;=INDEX($N$5:$N$23, M$28,0),$D126&lt;INDEX($O$5:$O$23,M$28,0))),MIN(INDEX($O$5:$O$23,M$28,0)-$D126,$E126-$D126)-SUM($F126:L126),0)</f>
        <v>0</v>
      </c>
      <c r="N126">
        <f ca="1">IF(OR(AND($E126&gt;INDEX($N$5:$N$23, N$28,0),$E126&lt;=INDEX($O$5:$O$23,N$28,0)),AND($D126&gt;=INDEX($N$5:$N$23, N$28,0),$D126&lt;INDEX($O$5:$O$23,N$28,0))),MIN(INDEX($O$5:$O$23,N$28,0)-$D126,$E126-$D126)-SUM($F126:M126),0)</f>
        <v>0</v>
      </c>
      <c r="O126">
        <f ca="1">IF(OR(AND($E126&gt;INDEX($N$5:$N$23, O$28,0),$E126&lt;=INDEX($O$5:$O$23,O$28,0)),AND($D126&gt;=INDEX($N$5:$N$23, O$28,0),$D126&lt;INDEX($O$5:$O$23,O$28,0))),MIN(INDEX($O$5:$O$23,O$28,0)-$D126,$E126-$D126)-SUM($F126:N126),0)</f>
        <v>0</v>
      </c>
      <c r="P126">
        <f ca="1">IF(OR(AND($E126&gt;INDEX($N$5:$N$23, P$28,0),$E126&lt;=INDEX($O$5:$O$23,P$28,0)),AND($D126&gt;=INDEX($N$5:$N$23, P$28,0),$D126&lt;INDEX($O$5:$O$23,P$28,0))),MIN(INDEX($O$5:$O$23,P$28,0)-$D126,$E126-$D126)-SUM($F126:O126),0)</f>
        <v>0</v>
      </c>
      <c r="Q126">
        <f ca="1">IF(OR(AND($E126&gt;INDEX($N$5:$N$23, Q$28,0),$E126&lt;=INDEX($O$5:$O$23,Q$28,0)),AND($D126&gt;=INDEX($N$5:$N$23, Q$28,0),$D126&lt;INDEX($O$5:$O$23,Q$28,0))),MIN(INDEX($O$5:$O$23,Q$28,0)-$D126,$E126-$D126)-SUM($F126:P126),0)</f>
        <v>0</v>
      </c>
      <c r="R126">
        <f ca="1">IF(OR(AND($E126&gt;INDEX($N$5:$N$23, R$28,0),$E126&lt;=INDEX($O$5:$O$23,R$28,0)),AND($D126&gt;=INDEX($N$5:$N$23, R$28,0),$D126&lt;INDEX($O$5:$O$23,R$28,0))),MIN(INDEX($O$5:$O$23,R$28,0)-$D126,$E126-$D126)-SUM($F126:Q126),0)</f>
        <v>0</v>
      </c>
      <c r="S126">
        <f ca="1">IF(OR(AND($E126&gt;INDEX($N$5:$N$23, S$28,0),$E126&lt;=INDEX($O$5:$O$23,S$28,0)),AND($D126&gt;=INDEX($N$5:$N$23, S$28,0),$D126&lt;INDEX($O$5:$O$23,S$28,0))),MIN(INDEX($O$5:$O$23,S$28,0)-$D126,$E126-$D126)-SUM($F126:R126),0)</f>
        <v>0</v>
      </c>
      <c r="T126">
        <f ca="1">IF(OR(AND($E126&gt;INDEX($N$5:$N$23, T$28,0),$E126&lt;=INDEX($O$5:$O$23,T$28,0)),AND($D126&gt;=INDEX($N$5:$N$23, T$28,0),$D126&lt;INDEX($O$5:$O$23,T$28,0))),MIN(INDEX($O$5:$O$23,T$28,0)-$D126,$E126-$D126)-SUM($F126:S126),0)</f>
        <v>0</v>
      </c>
      <c r="U126">
        <f ca="1">IF(OR(AND($E126&gt;INDEX($N$5:$N$23, U$28,0),$E126&lt;=INDEX($O$5:$O$23,U$28,0)),AND($D126&gt;=INDEX($N$5:$N$23, U$28,0),$D126&lt;INDEX($O$5:$O$23,U$28,0))),MIN(INDEX($O$5:$O$23,U$28,0)-$D126,$E126-$D126)-SUM($F126:T126),0)</f>
        <v>0</v>
      </c>
      <c r="V126">
        <f ca="1">IF(OR(AND($E126&gt;INDEX($N$5:$N$23, V$28,0),$E126&lt;=INDEX($O$5:$O$23,V$28,0)),AND($D126&gt;=INDEX($N$5:$N$23, V$28,0),$D126&lt;INDEX($O$5:$O$23,V$28,0))),MIN(INDEX($O$5:$O$23,V$28,0)-$D126,$E126-$D126)-SUM($F126:U126),0)</f>
        <v>0</v>
      </c>
      <c r="W126">
        <f ca="1">IF(OR(AND($E126&gt;INDEX($N$5:$N$23, W$28,0),$E126&lt;=INDEX($O$5:$O$23,W$28,0)),AND($D126&gt;=INDEX($N$5:$N$23, W$28,0),$D126&lt;INDEX($O$5:$O$23,W$28,0))),MIN(INDEX($O$5:$O$23,W$28,0)-$D126,$E126-$D126)-SUM($F126:V126),0)</f>
        <v>0</v>
      </c>
      <c r="X126">
        <f ca="1">IF(OR(AND($E126&gt;INDEX($N$5:$N$23, X$28,0),$E126&lt;=INDEX($O$5:$O$23,X$28,0)),AND($D126&gt;=INDEX($N$5:$N$23, X$28,0),$D126&lt;INDEX($O$5:$O$23,X$28,0))),MIN(INDEX($O$5:$O$23,X$28,0)-$D126,$E126-$D126)-SUM($F126:W126),0)</f>
        <v>0</v>
      </c>
    </row>
    <row r="127" spans="2:24">
      <c r="B127" s="6">
        <f t="shared" ca="1" si="11"/>
        <v>42433</v>
      </c>
      <c r="C127">
        <f ca="1">IF(OR(B127='EXAM INPUTS'!$B$6,B127='EXAM INPUTS'!$E$6,B127='EXAM INPUTS'!$H$6), 0, IFERROR(VLOOKUP(B127,'GENERAL INPUTS'!$A$26:$B$39, 2, FALSE), IF(B127&lt;'GENERAL INPUTS'!B104, VLOOKUP(VLOOKUP(WEEKDAY(B127),$AA$2:$AB$8, 2, FALSE),'GENERAL INPUTS'!$A$16:$B$22, 2, FALSE), VLOOKUP(VLOOKUP(WEEKDAY(B127),$AA$2:$AB$8, 2, FALSE),'GENERAL INPUTS'!$D$16:$E$22, 2, FALSE))))</f>
        <v>1</v>
      </c>
      <c r="D127">
        <f t="shared" ca="1" si="12"/>
        <v>194</v>
      </c>
      <c r="E127">
        <f t="shared" ca="1" si="13"/>
        <v>195</v>
      </c>
      <c r="F127">
        <f t="shared" ca="1" si="10"/>
        <v>0</v>
      </c>
      <c r="G127">
        <f ca="1">IF(OR(AND($E127&gt;INDEX($N$5:$N$23, G$28,0),$E127&lt;=INDEX($O$5:$O$23,G$28,0)),AND($D127&gt;=INDEX($N$5:$N$23, G$28,0),$D127&lt;INDEX($O$5:$O$23,G$28,0))),MIN(INDEX($O$5:$O$23,G$28,0)-$D127,$E127-$D127)-SUM($F127:F127),0)</f>
        <v>0</v>
      </c>
      <c r="H127">
        <f ca="1">IF(OR(AND($E127&gt;INDEX($N$5:$N$23, H$28,0),$E127&lt;=INDEX($O$5:$O$23,H$28,0)),AND($D127&gt;=INDEX($N$5:$N$23, H$28,0),$D127&lt;INDEX($O$5:$O$23,H$28,0))),MIN(INDEX($O$5:$O$23,H$28,0)-$D127,$E127-$D127)-SUM($F127:G127),0)</f>
        <v>0</v>
      </c>
      <c r="I127">
        <f ca="1">IF(OR(AND($E127&gt;INDEX($N$5:$N$23, I$28,0),$E127&lt;=INDEX($O$5:$O$23,I$28,0)),AND($D127&gt;=INDEX($N$5:$N$23, I$28,0),$D127&lt;INDEX($O$5:$O$23,I$28,0))),MIN(INDEX($O$5:$O$23,I$28,0)-$D127,$E127-$D127)-SUM($F127:H127),0)</f>
        <v>0</v>
      </c>
      <c r="J127">
        <f ca="1">IF(OR(AND($E127&gt;INDEX($N$5:$N$23, J$28,0),$E127&lt;=INDEX($O$5:$O$23,J$28,0)),AND($D127&gt;=INDEX($N$5:$N$23, J$28,0),$D127&lt;INDEX($O$5:$O$23,J$28,0))),MIN(INDEX($O$5:$O$23,J$28,0)-$D127,$E127-$D127)-SUM($F127:I127),0)</f>
        <v>0</v>
      </c>
      <c r="K127">
        <f ca="1">IF(OR(AND($E127&gt;INDEX($N$5:$N$23, K$28,0),$E127&lt;=INDEX($O$5:$O$23,K$28,0)),AND($D127&gt;=INDEX($N$5:$N$23, K$28,0),$D127&lt;INDEX($O$5:$O$23,K$28,0))),MIN(INDEX($O$5:$O$23,K$28,0)-$D127,$E127-$D127)-SUM($F127:J127),0)</f>
        <v>0</v>
      </c>
      <c r="L127">
        <f ca="1">IF(OR(AND($E127&gt;INDEX($N$5:$N$23, L$28,0),$E127&lt;=INDEX($O$5:$O$23,L$28,0)),AND($D127&gt;=INDEX($N$5:$N$23, L$28,0),$D127&lt;INDEX($O$5:$O$23,L$28,0))),MIN(INDEX($O$5:$O$23,L$28,0)-$D127,$E127-$D127)-SUM($F127:K127),0)</f>
        <v>0</v>
      </c>
      <c r="M127">
        <f ca="1">IF(OR(AND($E127&gt;INDEX($N$5:$N$23, M$28,0),$E127&lt;=INDEX($O$5:$O$23,M$28,0)),AND($D127&gt;=INDEX($N$5:$N$23, M$28,0),$D127&lt;INDEX($O$5:$O$23,M$28,0))),MIN(INDEX($O$5:$O$23,M$28,0)-$D127,$E127-$D127)-SUM($F127:L127),0)</f>
        <v>0</v>
      </c>
      <c r="N127">
        <f ca="1">IF(OR(AND($E127&gt;INDEX($N$5:$N$23, N$28,0),$E127&lt;=INDEX($O$5:$O$23,N$28,0)),AND($D127&gt;=INDEX($N$5:$N$23, N$28,0),$D127&lt;INDEX($O$5:$O$23,N$28,0))),MIN(INDEX($O$5:$O$23,N$28,0)-$D127,$E127-$D127)-SUM($F127:M127),0)</f>
        <v>0</v>
      </c>
      <c r="O127">
        <f ca="1">IF(OR(AND($E127&gt;INDEX($N$5:$N$23, O$28,0),$E127&lt;=INDEX($O$5:$O$23,O$28,0)),AND($D127&gt;=INDEX($N$5:$N$23, O$28,0),$D127&lt;INDEX($O$5:$O$23,O$28,0))),MIN(INDEX($O$5:$O$23,O$28,0)-$D127,$E127-$D127)-SUM($F127:N127),0)</f>
        <v>0</v>
      </c>
      <c r="P127">
        <f ca="1">IF(OR(AND($E127&gt;INDEX($N$5:$N$23, P$28,0),$E127&lt;=INDEX($O$5:$O$23,P$28,0)),AND($D127&gt;=INDEX($N$5:$N$23, P$28,0),$D127&lt;INDEX($O$5:$O$23,P$28,0))),MIN(INDEX($O$5:$O$23,P$28,0)-$D127,$E127-$D127)-SUM($F127:O127),0)</f>
        <v>1</v>
      </c>
      <c r="Q127">
        <f ca="1">IF(OR(AND($E127&gt;INDEX($N$5:$N$23, Q$28,0),$E127&lt;=INDEX($O$5:$O$23,Q$28,0)),AND($D127&gt;=INDEX($N$5:$N$23, Q$28,0),$D127&lt;INDEX($O$5:$O$23,Q$28,0))),MIN(INDEX($O$5:$O$23,Q$28,0)-$D127,$E127-$D127)-SUM($F127:P127),0)</f>
        <v>0</v>
      </c>
      <c r="R127">
        <f ca="1">IF(OR(AND($E127&gt;INDEX($N$5:$N$23, R$28,0),$E127&lt;=INDEX($O$5:$O$23,R$28,0)),AND($D127&gt;=INDEX($N$5:$N$23, R$28,0),$D127&lt;INDEX($O$5:$O$23,R$28,0))),MIN(INDEX($O$5:$O$23,R$28,0)-$D127,$E127-$D127)-SUM($F127:Q127),0)</f>
        <v>0</v>
      </c>
      <c r="S127">
        <f ca="1">IF(OR(AND($E127&gt;INDEX($N$5:$N$23, S$28,0),$E127&lt;=INDEX($O$5:$O$23,S$28,0)),AND($D127&gt;=INDEX($N$5:$N$23, S$28,0),$D127&lt;INDEX($O$5:$O$23,S$28,0))),MIN(INDEX($O$5:$O$23,S$28,0)-$D127,$E127-$D127)-SUM($F127:R127),0)</f>
        <v>0</v>
      </c>
      <c r="T127">
        <f ca="1">IF(OR(AND($E127&gt;INDEX($N$5:$N$23, T$28,0),$E127&lt;=INDEX($O$5:$O$23,T$28,0)),AND($D127&gt;=INDEX($N$5:$N$23, T$28,0),$D127&lt;INDEX($O$5:$O$23,T$28,0))),MIN(INDEX($O$5:$O$23,T$28,0)-$D127,$E127-$D127)-SUM($F127:S127),0)</f>
        <v>0</v>
      </c>
      <c r="U127">
        <f ca="1">IF(OR(AND($E127&gt;INDEX($N$5:$N$23, U$28,0),$E127&lt;=INDEX($O$5:$O$23,U$28,0)),AND($D127&gt;=INDEX($N$5:$N$23, U$28,0),$D127&lt;INDEX($O$5:$O$23,U$28,0))),MIN(INDEX($O$5:$O$23,U$28,0)-$D127,$E127-$D127)-SUM($F127:T127),0)</f>
        <v>0</v>
      </c>
      <c r="V127">
        <f ca="1">IF(OR(AND($E127&gt;INDEX($N$5:$N$23, V$28,0),$E127&lt;=INDEX($O$5:$O$23,V$28,0)),AND($D127&gt;=INDEX($N$5:$N$23, V$28,0),$D127&lt;INDEX($O$5:$O$23,V$28,0))),MIN(INDEX($O$5:$O$23,V$28,0)-$D127,$E127-$D127)-SUM($F127:U127),0)</f>
        <v>0</v>
      </c>
      <c r="W127">
        <f ca="1">IF(OR(AND($E127&gt;INDEX($N$5:$N$23, W$28,0),$E127&lt;=INDEX($O$5:$O$23,W$28,0)),AND($D127&gt;=INDEX($N$5:$N$23, W$28,0),$D127&lt;INDEX($O$5:$O$23,W$28,0))),MIN(INDEX($O$5:$O$23,W$28,0)-$D127,$E127-$D127)-SUM($F127:V127),0)</f>
        <v>0</v>
      </c>
      <c r="X127">
        <f ca="1">IF(OR(AND($E127&gt;INDEX($N$5:$N$23, X$28,0),$E127&lt;=INDEX($O$5:$O$23,X$28,0)),AND($D127&gt;=INDEX($N$5:$N$23, X$28,0),$D127&lt;INDEX($O$5:$O$23,X$28,0))),MIN(INDEX($O$5:$O$23,X$28,0)-$D127,$E127-$D127)-SUM($F127:W127),0)</f>
        <v>0</v>
      </c>
    </row>
    <row r="128" spans="2:24">
      <c r="B128" s="6">
        <f t="shared" ca="1" si="11"/>
        <v>42434</v>
      </c>
      <c r="C128">
        <f ca="1">IF(OR(B128='EXAM INPUTS'!$B$6,B128='EXAM INPUTS'!$E$6,B128='EXAM INPUTS'!$H$6), 0, IFERROR(VLOOKUP(B128,'GENERAL INPUTS'!$A$26:$B$39, 2, FALSE), IF(B128&lt;'GENERAL INPUTS'!B105, VLOOKUP(VLOOKUP(WEEKDAY(B128),$AA$2:$AB$8, 2, FALSE),'GENERAL INPUTS'!$A$16:$B$22, 2, FALSE), VLOOKUP(VLOOKUP(WEEKDAY(B128),$AA$2:$AB$8, 2, FALSE),'GENERAL INPUTS'!$D$16:$E$22, 2, FALSE))))</f>
        <v>5</v>
      </c>
      <c r="D128">
        <f t="shared" ca="1" si="12"/>
        <v>195</v>
      </c>
      <c r="E128">
        <f t="shared" ca="1" si="13"/>
        <v>200</v>
      </c>
      <c r="F128">
        <f t="shared" ca="1" si="10"/>
        <v>0</v>
      </c>
      <c r="G128">
        <f ca="1">IF(OR(AND($E128&gt;INDEX($N$5:$N$23, G$28,0),$E128&lt;=INDEX($O$5:$O$23,G$28,0)),AND($D128&gt;=INDEX($N$5:$N$23, G$28,0),$D128&lt;INDEX($O$5:$O$23,G$28,0))),MIN(INDEX($O$5:$O$23,G$28,0)-$D128,$E128-$D128)-SUM($F128:F128),0)</f>
        <v>0</v>
      </c>
      <c r="H128">
        <f ca="1">IF(OR(AND($E128&gt;INDEX($N$5:$N$23, H$28,0),$E128&lt;=INDEX($O$5:$O$23,H$28,0)),AND($D128&gt;=INDEX($N$5:$N$23, H$28,0),$D128&lt;INDEX($O$5:$O$23,H$28,0))),MIN(INDEX($O$5:$O$23,H$28,0)-$D128,$E128-$D128)-SUM($F128:G128),0)</f>
        <v>0</v>
      </c>
      <c r="I128">
        <f ca="1">IF(OR(AND($E128&gt;INDEX($N$5:$N$23, I$28,0),$E128&lt;=INDEX($O$5:$O$23,I$28,0)),AND($D128&gt;=INDEX($N$5:$N$23, I$28,0),$D128&lt;INDEX($O$5:$O$23,I$28,0))),MIN(INDEX($O$5:$O$23,I$28,0)-$D128,$E128-$D128)-SUM($F128:H128),0)</f>
        <v>0</v>
      </c>
      <c r="J128">
        <f ca="1">IF(OR(AND($E128&gt;INDEX($N$5:$N$23, J$28,0),$E128&lt;=INDEX($O$5:$O$23,J$28,0)),AND($D128&gt;=INDEX($N$5:$N$23, J$28,0),$D128&lt;INDEX($O$5:$O$23,J$28,0))),MIN(INDEX($O$5:$O$23,J$28,0)-$D128,$E128-$D128)-SUM($F128:I128),0)</f>
        <v>0</v>
      </c>
      <c r="K128">
        <f ca="1">IF(OR(AND($E128&gt;INDEX($N$5:$N$23, K$28,0),$E128&lt;=INDEX($O$5:$O$23,K$28,0)),AND($D128&gt;=INDEX($N$5:$N$23, K$28,0),$D128&lt;INDEX($O$5:$O$23,K$28,0))),MIN(INDEX($O$5:$O$23,K$28,0)-$D128,$E128-$D128)-SUM($F128:J128),0)</f>
        <v>0</v>
      </c>
      <c r="L128">
        <f ca="1">IF(OR(AND($E128&gt;INDEX($N$5:$N$23, L$28,0),$E128&lt;=INDEX($O$5:$O$23,L$28,0)),AND($D128&gt;=INDEX($N$5:$N$23, L$28,0),$D128&lt;INDEX($O$5:$O$23,L$28,0))),MIN(INDEX($O$5:$O$23,L$28,0)-$D128,$E128-$D128)-SUM($F128:K128),0)</f>
        <v>0</v>
      </c>
      <c r="M128">
        <f ca="1">IF(OR(AND($E128&gt;INDEX($N$5:$N$23, M$28,0),$E128&lt;=INDEX($O$5:$O$23,M$28,0)),AND($D128&gt;=INDEX($N$5:$N$23, M$28,0),$D128&lt;INDEX($O$5:$O$23,M$28,0))),MIN(INDEX($O$5:$O$23,M$28,0)-$D128,$E128-$D128)-SUM($F128:L128),0)</f>
        <v>0</v>
      </c>
      <c r="N128">
        <f ca="1">IF(OR(AND($E128&gt;INDEX($N$5:$N$23, N$28,0),$E128&lt;=INDEX($O$5:$O$23,N$28,0)),AND($D128&gt;=INDEX($N$5:$N$23, N$28,0),$D128&lt;INDEX($O$5:$O$23,N$28,0))),MIN(INDEX($O$5:$O$23,N$28,0)-$D128,$E128-$D128)-SUM($F128:M128),0)</f>
        <v>0</v>
      </c>
      <c r="O128">
        <f ca="1">IF(OR(AND($E128&gt;INDEX($N$5:$N$23, O$28,0),$E128&lt;=INDEX($O$5:$O$23,O$28,0)),AND($D128&gt;=INDEX($N$5:$N$23, O$28,0),$D128&lt;INDEX($O$5:$O$23,O$28,0))),MIN(INDEX($O$5:$O$23,O$28,0)-$D128,$E128-$D128)-SUM($F128:N128),0)</f>
        <v>0</v>
      </c>
      <c r="P128">
        <f ca="1">IF(OR(AND($E128&gt;INDEX($N$5:$N$23, P$28,0),$E128&lt;=INDEX($O$5:$O$23,P$28,0)),AND($D128&gt;=INDEX($N$5:$N$23, P$28,0),$D128&lt;INDEX($O$5:$O$23,P$28,0))),MIN(INDEX($O$5:$O$23,P$28,0)-$D128,$E128-$D128)-SUM($F128:O128),0)</f>
        <v>5</v>
      </c>
      <c r="Q128">
        <f ca="1">IF(OR(AND($E128&gt;INDEX($N$5:$N$23, Q$28,0),$E128&lt;=INDEX($O$5:$O$23,Q$28,0)),AND($D128&gt;=INDEX($N$5:$N$23, Q$28,0),$D128&lt;INDEX($O$5:$O$23,Q$28,0))),MIN(INDEX($O$5:$O$23,Q$28,0)-$D128,$E128-$D128)-SUM($F128:P128),0)</f>
        <v>0</v>
      </c>
      <c r="R128">
        <f ca="1">IF(OR(AND($E128&gt;INDEX($N$5:$N$23, R$28,0),$E128&lt;=INDEX($O$5:$O$23,R$28,0)),AND($D128&gt;=INDEX($N$5:$N$23, R$28,0),$D128&lt;INDEX($O$5:$O$23,R$28,0))),MIN(INDEX($O$5:$O$23,R$28,0)-$D128,$E128-$D128)-SUM($F128:Q128),0)</f>
        <v>0</v>
      </c>
      <c r="S128">
        <f ca="1">IF(OR(AND($E128&gt;INDEX($N$5:$N$23, S$28,0),$E128&lt;=INDEX($O$5:$O$23,S$28,0)),AND($D128&gt;=INDEX($N$5:$N$23, S$28,0),$D128&lt;INDEX($O$5:$O$23,S$28,0))),MIN(INDEX($O$5:$O$23,S$28,0)-$D128,$E128-$D128)-SUM($F128:R128),0)</f>
        <v>0</v>
      </c>
      <c r="T128">
        <f ca="1">IF(OR(AND($E128&gt;INDEX($N$5:$N$23, T$28,0),$E128&lt;=INDEX($O$5:$O$23,T$28,0)),AND($D128&gt;=INDEX($N$5:$N$23, T$28,0),$D128&lt;INDEX($O$5:$O$23,T$28,0))),MIN(INDEX($O$5:$O$23,T$28,0)-$D128,$E128-$D128)-SUM($F128:S128),0)</f>
        <v>0</v>
      </c>
      <c r="U128">
        <f ca="1">IF(OR(AND($E128&gt;INDEX($N$5:$N$23, U$28,0),$E128&lt;=INDEX($O$5:$O$23,U$28,0)),AND($D128&gt;=INDEX($N$5:$N$23, U$28,0),$D128&lt;INDEX($O$5:$O$23,U$28,0))),MIN(INDEX($O$5:$O$23,U$28,0)-$D128,$E128-$D128)-SUM($F128:T128),0)</f>
        <v>0</v>
      </c>
      <c r="V128">
        <f ca="1">IF(OR(AND($E128&gt;INDEX($N$5:$N$23, V$28,0),$E128&lt;=INDEX($O$5:$O$23,V$28,0)),AND($D128&gt;=INDEX($N$5:$N$23, V$28,0),$D128&lt;INDEX($O$5:$O$23,V$28,0))),MIN(INDEX($O$5:$O$23,V$28,0)-$D128,$E128-$D128)-SUM($F128:U128),0)</f>
        <v>0</v>
      </c>
      <c r="W128">
        <f ca="1">IF(OR(AND($E128&gt;INDEX($N$5:$N$23, W$28,0),$E128&lt;=INDEX($O$5:$O$23,W$28,0)),AND($D128&gt;=INDEX($N$5:$N$23, W$28,0),$D128&lt;INDEX($O$5:$O$23,W$28,0))),MIN(INDEX($O$5:$O$23,W$28,0)-$D128,$E128-$D128)-SUM($F128:V128),0)</f>
        <v>0</v>
      </c>
      <c r="X128">
        <f ca="1">IF(OR(AND($E128&gt;INDEX($N$5:$N$23, X$28,0),$E128&lt;=INDEX($O$5:$O$23,X$28,0)),AND($D128&gt;=INDEX($N$5:$N$23, X$28,0),$D128&lt;INDEX($O$5:$O$23,X$28,0))),MIN(INDEX($O$5:$O$23,X$28,0)-$D128,$E128-$D128)-SUM($F128:W128),0)</f>
        <v>0</v>
      </c>
    </row>
    <row r="129" spans="2:24">
      <c r="B129" s="6">
        <f t="shared" ca="1" si="11"/>
        <v>42435</v>
      </c>
      <c r="C129">
        <f ca="1">IF(OR(B129='EXAM INPUTS'!$B$6,B129='EXAM INPUTS'!$E$6,B129='EXAM INPUTS'!$H$6), 0, IFERROR(VLOOKUP(B129,'GENERAL INPUTS'!$A$26:$B$39, 2, FALSE), IF(B129&lt;'GENERAL INPUTS'!B106, VLOOKUP(VLOOKUP(WEEKDAY(B129),$AA$2:$AB$8, 2, FALSE),'GENERAL INPUTS'!$A$16:$B$22, 2, FALSE), VLOOKUP(VLOOKUP(WEEKDAY(B129),$AA$2:$AB$8, 2, FALSE),'GENERAL INPUTS'!$D$16:$E$22, 2, FALSE))))</f>
        <v>5</v>
      </c>
      <c r="D129">
        <f t="shared" ca="1" si="12"/>
        <v>200</v>
      </c>
      <c r="E129">
        <f t="shared" ca="1" si="13"/>
        <v>205</v>
      </c>
      <c r="F129">
        <f t="shared" ca="1" si="10"/>
        <v>0</v>
      </c>
      <c r="G129">
        <f ca="1">IF(OR(AND($E129&gt;INDEX($N$5:$N$23, G$28,0),$E129&lt;=INDEX($O$5:$O$23,G$28,0)),AND($D129&gt;=INDEX($N$5:$N$23, G$28,0),$D129&lt;INDEX($O$5:$O$23,G$28,0))),MIN(INDEX($O$5:$O$23,G$28,0)-$D129,$E129-$D129)-SUM($F129:F129),0)</f>
        <v>0</v>
      </c>
      <c r="H129">
        <f ca="1">IF(OR(AND($E129&gt;INDEX($N$5:$N$23, H$28,0),$E129&lt;=INDEX($O$5:$O$23,H$28,0)),AND($D129&gt;=INDEX($N$5:$N$23, H$28,0),$D129&lt;INDEX($O$5:$O$23,H$28,0))),MIN(INDEX($O$5:$O$23,H$28,0)-$D129,$E129-$D129)-SUM($F129:G129),0)</f>
        <v>0</v>
      </c>
      <c r="I129">
        <f ca="1">IF(OR(AND($E129&gt;INDEX($N$5:$N$23, I$28,0),$E129&lt;=INDEX($O$5:$O$23,I$28,0)),AND($D129&gt;=INDEX($N$5:$N$23, I$28,0),$D129&lt;INDEX($O$5:$O$23,I$28,0))),MIN(INDEX($O$5:$O$23,I$28,0)-$D129,$E129-$D129)-SUM($F129:H129),0)</f>
        <v>0</v>
      </c>
      <c r="J129">
        <f ca="1">IF(OR(AND($E129&gt;INDEX($N$5:$N$23, J$28,0),$E129&lt;=INDEX($O$5:$O$23,J$28,0)),AND($D129&gt;=INDEX($N$5:$N$23, J$28,0),$D129&lt;INDEX($O$5:$O$23,J$28,0))),MIN(INDEX($O$5:$O$23,J$28,0)-$D129,$E129-$D129)-SUM($F129:I129),0)</f>
        <v>0</v>
      </c>
      <c r="K129">
        <f ca="1">IF(OR(AND($E129&gt;INDEX($N$5:$N$23, K$28,0),$E129&lt;=INDEX($O$5:$O$23,K$28,0)),AND($D129&gt;=INDEX($N$5:$N$23, K$28,0),$D129&lt;INDEX($O$5:$O$23,K$28,0))),MIN(INDEX($O$5:$O$23,K$28,0)-$D129,$E129-$D129)-SUM($F129:J129),0)</f>
        <v>0</v>
      </c>
      <c r="L129">
        <f ca="1">IF(OR(AND($E129&gt;INDEX($N$5:$N$23, L$28,0),$E129&lt;=INDEX($O$5:$O$23,L$28,0)),AND($D129&gt;=INDEX($N$5:$N$23, L$28,0),$D129&lt;INDEX($O$5:$O$23,L$28,0))),MIN(INDEX($O$5:$O$23,L$28,0)-$D129,$E129-$D129)-SUM($F129:K129),0)</f>
        <v>0</v>
      </c>
      <c r="M129">
        <f ca="1">IF(OR(AND($E129&gt;INDEX($N$5:$N$23, M$28,0),$E129&lt;=INDEX($O$5:$O$23,M$28,0)),AND($D129&gt;=INDEX($N$5:$N$23, M$28,0),$D129&lt;INDEX($O$5:$O$23,M$28,0))),MIN(INDEX($O$5:$O$23,M$28,0)-$D129,$E129-$D129)-SUM($F129:L129),0)</f>
        <v>0</v>
      </c>
      <c r="N129">
        <f ca="1">IF(OR(AND($E129&gt;INDEX($N$5:$N$23, N$28,0),$E129&lt;=INDEX($O$5:$O$23,N$28,0)),AND($D129&gt;=INDEX($N$5:$N$23, N$28,0),$D129&lt;INDEX($O$5:$O$23,N$28,0))),MIN(INDEX($O$5:$O$23,N$28,0)-$D129,$E129-$D129)-SUM($F129:M129),0)</f>
        <v>0</v>
      </c>
      <c r="O129">
        <f ca="1">IF(OR(AND($E129&gt;INDEX($N$5:$N$23, O$28,0),$E129&lt;=INDEX($O$5:$O$23,O$28,0)),AND($D129&gt;=INDEX($N$5:$N$23, O$28,0),$D129&lt;INDEX($O$5:$O$23,O$28,0))),MIN(INDEX($O$5:$O$23,O$28,0)-$D129,$E129-$D129)-SUM($F129:N129),0)</f>
        <v>0</v>
      </c>
      <c r="P129">
        <f ca="1">IF(OR(AND($E129&gt;INDEX($N$5:$N$23, P$28,0),$E129&lt;=INDEX($O$5:$O$23,P$28,0)),AND($D129&gt;=INDEX($N$5:$N$23, P$28,0),$D129&lt;INDEX($O$5:$O$23,P$28,0))),MIN(INDEX($O$5:$O$23,P$28,0)-$D129,$E129-$D129)-SUM($F129:O129),0)</f>
        <v>5</v>
      </c>
      <c r="Q129">
        <f ca="1">IF(OR(AND($E129&gt;INDEX($N$5:$N$23, Q$28,0),$E129&lt;=INDEX($O$5:$O$23,Q$28,0)),AND($D129&gt;=INDEX($N$5:$N$23, Q$28,0),$D129&lt;INDEX($O$5:$O$23,Q$28,0))),MIN(INDEX($O$5:$O$23,Q$28,0)-$D129,$E129-$D129)-SUM($F129:P129),0)</f>
        <v>0</v>
      </c>
      <c r="R129">
        <f ca="1">IF(OR(AND($E129&gt;INDEX($N$5:$N$23, R$28,0),$E129&lt;=INDEX($O$5:$O$23,R$28,0)),AND($D129&gt;=INDEX($N$5:$N$23, R$28,0),$D129&lt;INDEX($O$5:$O$23,R$28,0))),MIN(INDEX($O$5:$O$23,R$28,0)-$D129,$E129-$D129)-SUM($F129:Q129),0)</f>
        <v>0</v>
      </c>
      <c r="S129">
        <f ca="1">IF(OR(AND($E129&gt;INDEX($N$5:$N$23, S$28,0),$E129&lt;=INDEX($O$5:$O$23,S$28,0)),AND($D129&gt;=INDEX($N$5:$N$23, S$28,0),$D129&lt;INDEX($O$5:$O$23,S$28,0))),MIN(INDEX($O$5:$O$23,S$28,0)-$D129,$E129-$D129)-SUM($F129:R129),0)</f>
        <v>0</v>
      </c>
      <c r="T129">
        <f ca="1">IF(OR(AND($E129&gt;INDEX($N$5:$N$23, T$28,0),$E129&lt;=INDEX($O$5:$O$23,T$28,0)),AND($D129&gt;=INDEX($N$5:$N$23, T$28,0),$D129&lt;INDEX($O$5:$O$23,T$28,0))),MIN(INDEX($O$5:$O$23,T$28,0)-$D129,$E129-$D129)-SUM($F129:S129),0)</f>
        <v>0</v>
      </c>
      <c r="U129">
        <f ca="1">IF(OR(AND($E129&gt;INDEX($N$5:$N$23, U$28,0),$E129&lt;=INDEX($O$5:$O$23,U$28,0)),AND($D129&gt;=INDEX($N$5:$N$23, U$28,0),$D129&lt;INDEX($O$5:$O$23,U$28,0))),MIN(INDEX($O$5:$O$23,U$28,0)-$D129,$E129-$D129)-SUM($F129:T129),0)</f>
        <v>0</v>
      </c>
      <c r="V129">
        <f ca="1">IF(OR(AND($E129&gt;INDEX($N$5:$N$23, V$28,0),$E129&lt;=INDEX($O$5:$O$23,V$28,0)),AND($D129&gt;=INDEX($N$5:$N$23, V$28,0),$D129&lt;INDEX($O$5:$O$23,V$28,0))),MIN(INDEX($O$5:$O$23,V$28,0)-$D129,$E129-$D129)-SUM($F129:U129),0)</f>
        <v>0</v>
      </c>
      <c r="W129">
        <f ca="1">IF(OR(AND($E129&gt;INDEX($N$5:$N$23, W$28,0),$E129&lt;=INDEX($O$5:$O$23,W$28,0)),AND($D129&gt;=INDEX($N$5:$N$23, W$28,0),$D129&lt;INDEX($O$5:$O$23,W$28,0))),MIN(INDEX($O$5:$O$23,W$28,0)-$D129,$E129-$D129)-SUM($F129:V129),0)</f>
        <v>0</v>
      </c>
      <c r="X129">
        <f ca="1">IF(OR(AND($E129&gt;INDEX($N$5:$N$23, X$28,0),$E129&lt;=INDEX($O$5:$O$23,X$28,0)),AND($D129&gt;=INDEX($N$5:$N$23, X$28,0),$D129&lt;INDEX($O$5:$O$23,X$28,0))),MIN(INDEX($O$5:$O$23,X$28,0)-$D129,$E129-$D129)-SUM($F129:W129),0)</f>
        <v>0</v>
      </c>
    </row>
    <row r="130" spans="2:24">
      <c r="B130" s="6">
        <f t="shared" ca="1" si="11"/>
        <v>42436</v>
      </c>
      <c r="C130">
        <f ca="1">IF(OR(B130='EXAM INPUTS'!$B$6,B130='EXAM INPUTS'!$E$6,B130='EXAM INPUTS'!$H$6), 0, IFERROR(VLOOKUP(B130,'GENERAL INPUTS'!$A$26:$B$39, 2, FALSE), IF(B130&lt;'GENERAL INPUTS'!B107, VLOOKUP(VLOOKUP(WEEKDAY(B130),$AA$2:$AB$8, 2, FALSE),'GENERAL INPUTS'!$A$16:$B$22, 2, FALSE), VLOOKUP(VLOOKUP(WEEKDAY(B130),$AA$2:$AB$8, 2, FALSE),'GENERAL INPUTS'!$D$16:$E$22, 2, FALSE))))</f>
        <v>2</v>
      </c>
      <c r="D130">
        <f t="shared" ca="1" si="12"/>
        <v>205</v>
      </c>
      <c r="E130">
        <f t="shared" ca="1" si="13"/>
        <v>207</v>
      </c>
      <c r="F130">
        <f t="shared" ca="1" si="10"/>
        <v>0</v>
      </c>
      <c r="G130">
        <f ca="1">IF(OR(AND($E130&gt;INDEX($N$5:$N$23, G$28,0),$E130&lt;=INDEX($O$5:$O$23,G$28,0)),AND($D130&gt;=INDEX($N$5:$N$23, G$28,0),$D130&lt;INDEX($O$5:$O$23,G$28,0))),MIN(INDEX($O$5:$O$23,G$28,0)-$D130,$E130-$D130)-SUM($F130:F130),0)</f>
        <v>0</v>
      </c>
      <c r="H130">
        <f ca="1">IF(OR(AND($E130&gt;INDEX($N$5:$N$23, H$28,0),$E130&lt;=INDEX($O$5:$O$23,H$28,0)),AND($D130&gt;=INDEX($N$5:$N$23, H$28,0),$D130&lt;INDEX($O$5:$O$23,H$28,0))),MIN(INDEX($O$5:$O$23,H$28,0)-$D130,$E130-$D130)-SUM($F130:G130),0)</f>
        <v>0</v>
      </c>
      <c r="I130">
        <f ca="1">IF(OR(AND($E130&gt;INDEX($N$5:$N$23, I$28,0),$E130&lt;=INDEX($O$5:$O$23,I$28,0)),AND($D130&gt;=INDEX($N$5:$N$23, I$28,0),$D130&lt;INDEX($O$5:$O$23,I$28,0))),MIN(INDEX($O$5:$O$23,I$28,0)-$D130,$E130-$D130)-SUM($F130:H130),0)</f>
        <v>0</v>
      </c>
      <c r="J130">
        <f ca="1">IF(OR(AND($E130&gt;INDEX($N$5:$N$23, J$28,0),$E130&lt;=INDEX($O$5:$O$23,J$28,0)),AND($D130&gt;=INDEX($N$5:$N$23, J$28,0),$D130&lt;INDEX($O$5:$O$23,J$28,0))),MIN(INDEX($O$5:$O$23,J$28,0)-$D130,$E130-$D130)-SUM($F130:I130),0)</f>
        <v>0</v>
      </c>
      <c r="K130">
        <f ca="1">IF(OR(AND($E130&gt;INDEX($N$5:$N$23, K$28,0),$E130&lt;=INDEX($O$5:$O$23,K$28,0)),AND($D130&gt;=INDEX($N$5:$N$23, K$28,0),$D130&lt;INDEX($O$5:$O$23,K$28,0))),MIN(INDEX($O$5:$O$23,K$28,0)-$D130,$E130-$D130)-SUM($F130:J130),0)</f>
        <v>0</v>
      </c>
      <c r="L130">
        <f ca="1">IF(OR(AND($E130&gt;INDEX($N$5:$N$23, L$28,0),$E130&lt;=INDEX($O$5:$O$23,L$28,0)),AND($D130&gt;=INDEX($N$5:$N$23, L$28,0),$D130&lt;INDEX($O$5:$O$23,L$28,0))),MIN(INDEX($O$5:$O$23,L$28,0)-$D130,$E130-$D130)-SUM($F130:K130),0)</f>
        <v>0</v>
      </c>
      <c r="M130">
        <f ca="1">IF(OR(AND($E130&gt;INDEX($N$5:$N$23, M$28,0),$E130&lt;=INDEX($O$5:$O$23,M$28,0)),AND($D130&gt;=INDEX($N$5:$N$23, M$28,0),$D130&lt;INDEX($O$5:$O$23,M$28,0))),MIN(INDEX($O$5:$O$23,M$28,0)-$D130,$E130-$D130)-SUM($F130:L130),0)</f>
        <v>0</v>
      </c>
      <c r="N130">
        <f ca="1">IF(OR(AND($E130&gt;INDEX($N$5:$N$23, N$28,0),$E130&lt;=INDEX($O$5:$O$23,N$28,0)),AND($D130&gt;=INDEX($N$5:$N$23, N$28,0),$D130&lt;INDEX($O$5:$O$23,N$28,0))),MIN(INDEX($O$5:$O$23,N$28,0)-$D130,$E130-$D130)-SUM($F130:M130),0)</f>
        <v>0</v>
      </c>
      <c r="O130">
        <f ca="1">IF(OR(AND($E130&gt;INDEX($N$5:$N$23, O$28,0),$E130&lt;=INDEX($O$5:$O$23,O$28,0)),AND($D130&gt;=INDEX($N$5:$N$23, O$28,0),$D130&lt;INDEX($O$5:$O$23,O$28,0))),MIN(INDEX($O$5:$O$23,O$28,0)-$D130,$E130-$D130)-SUM($F130:N130),0)</f>
        <v>0</v>
      </c>
      <c r="P130">
        <f ca="1">IF(OR(AND($E130&gt;INDEX($N$5:$N$23, P$28,0),$E130&lt;=INDEX($O$5:$O$23,P$28,0)),AND($D130&gt;=INDEX($N$5:$N$23, P$28,0),$D130&lt;INDEX($O$5:$O$23,P$28,0))),MIN(INDEX($O$5:$O$23,P$28,0)-$D130,$E130-$D130)-SUM($F130:O130),0)</f>
        <v>1</v>
      </c>
      <c r="Q130">
        <f ca="1">IF(OR(AND($E130&gt;INDEX($N$5:$N$23, Q$28,0),$E130&lt;=INDEX($O$5:$O$23,Q$28,0)),AND($D130&gt;=INDEX($N$5:$N$23, Q$28,0),$D130&lt;INDEX($O$5:$O$23,Q$28,0))),MIN(INDEX($O$5:$O$23,Q$28,0)-$D130,$E130-$D130)-SUM($F130:P130),0)</f>
        <v>1</v>
      </c>
      <c r="R130">
        <f ca="1">IF(OR(AND($E130&gt;INDEX($N$5:$N$23, R$28,0),$E130&lt;=INDEX($O$5:$O$23,R$28,0)),AND($D130&gt;=INDEX($N$5:$N$23, R$28,0),$D130&lt;INDEX($O$5:$O$23,R$28,0))),MIN(INDEX($O$5:$O$23,R$28,0)-$D130,$E130-$D130)-SUM($F130:Q130),0)</f>
        <v>0</v>
      </c>
      <c r="S130">
        <f ca="1">IF(OR(AND($E130&gt;INDEX($N$5:$N$23, S$28,0),$E130&lt;=INDEX($O$5:$O$23,S$28,0)),AND($D130&gt;=INDEX($N$5:$N$23, S$28,0),$D130&lt;INDEX($O$5:$O$23,S$28,0))),MIN(INDEX($O$5:$O$23,S$28,0)-$D130,$E130-$D130)-SUM($F130:R130),0)</f>
        <v>0</v>
      </c>
      <c r="T130">
        <f ca="1">IF(OR(AND($E130&gt;INDEX($N$5:$N$23, T$28,0),$E130&lt;=INDEX($O$5:$O$23,T$28,0)),AND($D130&gt;=INDEX($N$5:$N$23, T$28,0),$D130&lt;INDEX($O$5:$O$23,T$28,0))),MIN(INDEX($O$5:$O$23,T$28,0)-$D130,$E130-$D130)-SUM($F130:S130),0)</f>
        <v>0</v>
      </c>
      <c r="U130">
        <f ca="1">IF(OR(AND($E130&gt;INDEX($N$5:$N$23, U$28,0),$E130&lt;=INDEX($O$5:$O$23,U$28,0)),AND($D130&gt;=INDEX($N$5:$N$23, U$28,0),$D130&lt;INDEX($O$5:$O$23,U$28,0))),MIN(INDEX($O$5:$O$23,U$28,0)-$D130,$E130-$D130)-SUM($F130:T130),0)</f>
        <v>0</v>
      </c>
      <c r="V130">
        <f ca="1">IF(OR(AND($E130&gt;INDEX($N$5:$N$23, V$28,0),$E130&lt;=INDEX($O$5:$O$23,V$28,0)),AND($D130&gt;=INDEX($N$5:$N$23, V$28,0),$D130&lt;INDEX($O$5:$O$23,V$28,0))),MIN(INDEX($O$5:$O$23,V$28,0)-$D130,$E130-$D130)-SUM($F130:U130),0)</f>
        <v>0</v>
      </c>
      <c r="W130">
        <f ca="1">IF(OR(AND($E130&gt;INDEX($N$5:$N$23, W$28,0),$E130&lt;=INDEX($O$5:$O$23,W$28,0)),AND($D130&gt;=INDEX($N$5:$N$23, W$28,0),$D130&lt;INDEX($O$5:$O$23,W$28,0))),MIN(INDEX($O$5:$O$23,W$28,0)-$D130,$E130-$D130)-SUM($F130:V130),0)</f>
        <v>0</v>
      </c>
      <c r="X130">
        <f ca="1">IF(OR(AND($E130&gt;INDEX($N$5:$N$23, X$28,0),$E130&lt;=INDEX($O$5:$O$23,X$28,0)),AND($D130&gt;=INDEX($N$5:$N$23, X$28,0),$D130&lt;INDEX($O$5:$O$23,X$28,0))),MIN(INDEX($O$5:$O$23,X$28,0)-$D130,$E130-$D130)-SUM($F130:W130),0)</f>
        <v>0</v>
      </c>
    </row>
    <row r="131" spans="2:24">
      <c r="B131" s="6">
        <f t="shared" ca="1" si="11"/>
        <v>42437</v>
      </c>
      <c r="C131">
        <f ca="1">IF(OR(B131='EXAM INPUTS'!$B$6,B131='EXAM INPUTS'!$E$6,B131='EXAM INPUTS'!$H$6), 0, IFERROR(VLOOKUP(B131,'GENERAL INPUTS'!$A$26:$B$39, 2, FALSE), IF(B131&lt;'GENERAL INPUTS'!B108, VLOOKUP(VLOOKUP(WEEKDAY(B131),$AA$2:$AB$8, 2, FALSE),'GENERAL INPUTS'!$A$16:$B$22, 2, FALSE), VLOOKUP(VLOOKUP(WEEKDAY(B131),$AA$2:$AB$8, 2, FALSE),'GENERAL INPUTS'!$D$16:$E$22, 2, FALSE))))</f>
        <v>1</v>
      </c>
      <c r="D131">
        <f t="shared" ca="1" si="12"/>
        <v>207</v>
      </c>
      <c r="E131">
        <f t="shared" ca="1" si="13"/>
        <v>208</v>
      </c>
      <c r="F131">
        <f t="shared" ca="1" si="10"/>
        <v>0</v>
      </c>
      <c r="G131">
        <f ca="1">IF(OR(AND($E131&gt;INDEX($N$5:$N$23, G$28,0),$E131&lt;=INDEX($O$5:$O$23,G$28,0)),AND($D131&gt;=INDEX($N$5:$N$23, G$28,0),$D131&lt;INDEX($O$5:$O$23,G$28,0))),MIN(INDEX($O$5:$O$23,G$28,0)-$D131,$E131-$D131)-SUM($F131:F131),0)</f>
        <v>0</v>
      </c>
      <c r="H131">
        <f ca="1">IF(OR(AND($E131&gt;INDEX($N$5:$N$23, H$28,0),$E131&lt;=INDEX($O$5:$O$23,H$28,0)),AND($D131&gt;=INDEX($N$5:$N$23, H$28,0),$D131&lt;INDEX($O$5:$O$23,H$28,0))),MIN(INDEX($O$5:$O$23,H$28,0)-$D131,$E131-$D131)-SUM($F131:G131),0)</f>
        <v>0</v>
      </c>
      <c r="I131">
        <f ca="1">IF(OR(AND($E131&gt;INDEX($N$5:$N$23, I$28,0),$E131&lt;=INDEX($O$5:$O$23,I$28,0)),AND($D131&gt;=INDEX($N$5:$N$23, I$28,0),$D131&lt;INDEX($O$5:$O$23,I$28,0))),MIN(INDEX($O$5:$O$23,I$28,0)-$D131,$E131-$D131)-SUM($F131:H131),0)</f>
        <v>0</v>
      </c>
      <c r="J131">
        <f ca="1">IF(OR(AND($E131&gt;INDEX($N$5:$N$23, J$28,0),$E131&lt;=INDEX($O$5:$O$23,J$28,0)),AND($D131&gt;=INDEX($N$5:$N$23, J$28,0),$D131&lt;INDEX($O$5:$O$23,J$28,0))),MIN(INDEX($O$5:$O$23,J$28,0)-$D131,$E131-$D131)-SUM($F131:I131),0)</f>
        <v>0</v>
      </c>
      <c r="K131">
        <f ca="1">IF(OR(AND($E131&gt;INDEX($N$5:$N$23, K$28,0),$E131&lt;=INDEX($O$5:$O$23,K$28,0)),AND($D131&gt;=INDEX($N$5:$N$23, K$28,0),$D131&lt;INDEX($O$5:$O$23,K$28,0))),MIN(INDEX($O$5:$O$23,K$28,0)-$D131,$E131-$D131)-SUM($F131:J131),0)</f>
        <v>0</v>
      </c>
      <c r="L131">
        <f ca="1">IF(OR(AND($E131&gt;INDEX($N$5:$N$23, L$28,0),$E131&lt;=INDEX($O$5:$O$23,L$28,0)),AND($D131&gt;=INDEX($N$5:$N$23, L$28,0),$D131&lt;INDEX($O$5:$O$23,L$28,0))),MIN(INDEX($O$5:$O$23,L$28,0)-$D131,$E131-$D131)-SUM($F131:K131),0)</f>
        <v>0</v>
      </c>
      <c r="M131">
        <f ca="1">IF(OR(AND($E131&gt;INDEX($N$5:$N$23, M$28,0),$E131&lt;=INDEX($O$5:$O$23,M$28,0)),AND($D131&gt;=INDEX($N$5:$N$23, M$28,0),$D131&lt;INDEX($O$5:$O$23,M$28,0))),MIN(INDEX($O$5:$O$23,M$28,0)-$D131,$E131-$D131)-SUM($F131:L131),0)</f>
        <v>0</v>
      </c>
      <c r="N131">
        <f ca="1">IF(OR(AND($E131&gt;INDEX($N$5:$N$23, N$28,0),$E131&lt;=INDEX($O$5:$O$23,N$28,0)),AND($D131&gt;=INDEX($N$5:$N$23, N$28,0),$D131&lt;INDEX($O$5:$O$23,N$28,0))),MIN(INDEX($O$5:$O$23,N$28,0)-$D131,$E131-$D131)-SUM($F131:M131),0)</f>
        <v>0</v>
      </c>
      <c r="O131">
        <f ca="1">IF(OR(AND($E131&gt;INDEX($N$5:$N$23, O$28,0),$E131&lt;=INDEX($O$5:$O$23,O$28,0)),AND($D131&gt;=INDEX($N$5:$N$23, O$28,0),$D131&lt;INDEX($O$5:$O$23,O$28,0))),MIN(INDEX($O$5:$O$23,O$28,0)-$D131,$E131-$D131)-SUM($F131:N131),0)</f>
        <v>0</v>
      </c>
      <c r="P131">
        <f ca="1">IF(OR(AND($E131&gt;INDEX($N$5:$N$23, P$28,0),$E131&lt;=INDEX($O$5:$O$23,P$28,0)),AND($D131&gt;=INDEX($N$5:$N$23, P$28,0),$D131&lt;INDEX($O$5:$O$23,P$28,0))),MIN(INDEX($O$5:$O$23,P$28,0)-$D131,$E131-$D131)-SUM($F131:O131),0)</f>
        <v>0</v>
      </c>
      <c r="Q131">
        <f ca="1">IF(OR(AND($E131&gt;INDEX($N$5:$N$23, Q$28,0),$E131&lt;=INDEX($O$5:$O$23,Q$28,0)),AND($D131&gt;=INDEX($N$5:$N$23, Q$28,0),$D131&lt;INDEX($O$5:$O$23,Q$28,0))),MIN(INDEX($O$5:$O$23,Q$28,0)-$D131,$E131-$D131)-SUM($F131:P131),0)</f>
        <v>1</v>
      </c>
      <c r="R131">
        <f ca="1">IF(OR(AND($E131&gt;INDEX($N$5:$N$23, R$28,0),$E131&lt;=INDEX($O$5:$O$23,R$28,0)),AND($D131&gt;=INDEX($N$5:$N$23, R$28,0),$D131&lt;INDEX($O$5:$O$23,R$28,0))),MIN(INDEX($O$5:$O$23,R$28,0)-$D131,$E131-$D131)-SUM($F131:Q131),0)</f>
        <v>0</v>
      </c>
      <c r="S131">
        <f ca="1">IF(OR(AND($E131&gt;INDEX($N$5:$N$23, S$28,0),$E131&lt;=INDEX($O$5:$O$23,S$28,0)),AND($D131&gt;=INDEX($N$5:$N$23, S$28,0),$D131&lt;INDEX($O$5:$O$23,S$28,0))),MIN(INDEX($O$5:$O$23,S$28,0)-$D131,$E131-$D131)-SUM($F131:R131),0)</f>
        <v>0</v>
      </c>
      <c r="T131">
        <f ca="1">IF(OR(AND($E131&gt;INDEX($N$5:$N$23, T$28,0),$E131&lt;=INDEX($O$5:$O$23,T$28,0)),AND($D131&gt;=INDEX($N$5:$N$23, T$28,0),$D131&lt;INDEX($O$5:$O$23,T$28,0))),MIN(INDEX($O$5:$O$23,T$28,0)-$D131,$E131-$D131)-SUM($F131:S131),0)</f>
        <v>0</v>
      </c>
      <c r="U131">
        <f ca="1">IF(OR(AND($E131&gt;INDEX($N$5:$N$23, U$28,0),$E131&lt;=INDEX($O$5:$O$23,U$28,0)),AND($D131&gt;=INDEX($N$5:$N$23, U$28,0),$D131&lt;INDEX($O$5:$O$23,U$28,0))),MIN(INDEX($O$5:$O$23,U$28,0)-$D131,$E131-$D131)-SUM($F131:T131),0)</f>
        <v>0</v>
      </c>
      <c r="V131">
        <f ca="1">IF(OR(AND($E131&gt;INDEX($N$5:$N$23, V$28,0),$E131&lt;=INDEX($O$5:$O$23,V$28,0)),AND($D131&gt;=INDEX($N$5:$N$23, V$28,0),$D131&lt;INDEX($O$5:$O$23,V$28,0))),MIN(INDEX($O$5:$O$23,V$28,0)-$D131,$E131-$D131)-SUM($F131:U131),0)</f>
        <v>0</v>
      </c>
      <c r="W131">
        <f ca="1">IF(OR(AND($E131&gt;INDEX($N$5:$N$23, W$28,0),$E131&lt;=INDEX($O$5:$O$23,W$28,0)),AND($D131&gt;=INDEX($N$5:$N$23, W$28,0),$D131&lt;INDEX($O$5:$O$23,W$28,0))),MIN(INDEX($O$5:$O$23,W$28,0)-$D131,$E131-$D131)-SUM($F131:V131),0)</f>
        <v>0</v>
      </c>
      <c r="X131">
        <f ca="1">IF(OR(AND($E131&gt;INDEX($N$5:$N$23, X$28,0),$E131&lt;=INDEX($O$5:$O$23,X$28,0)),AND($D131&gt;=INDEX($N$5:$N$23, X$28,0),$D131&lt;INDEX($O$5:$O$23,X$28,0))),MIN(INDEX($O$5:$O$23,X$28,0)-$D131,$E131-$D131)-SUM($F131:W131),0)</f>
        <v>0</v>
      </c>
    </row>
    <row r="132" spans="2:24">
      <c r="B132" s="6">
        <f t="shared" ca="1" si="11"/>
        <v>42438</v>
      </c>
      <c r="C132">
        <f ca="1">IF(OR(B132='EXAM INPUTS'!$B$6,B132='EXAM INPUTS'!$E$6,B132='EXAM INPUTS'!$H$6), 0, IFERROR(VLOOKUP(B132,'GENERAL INPUTS'!$A$26:$B$39, 2, FALSE), IF(B132&lt;'GENERAL INPUTS'!B109, VLOOKUP(VLOOKUP(WEEKDAY(B132),$AA$2:$AB$8, 2, FALSE),'GENERAL INPUTS'!$A$16:$B$22, 2, FALSE), VLOOKUP(VLOOKUP(WEEKDAY(B132),$AA$2:$AB$8, 2, FALSE),'GENERAL INPUTS'!$D$16:$E$22, 2, FALSE))))</f>
        <v>2</v>
      </c>
      <c r="D132">
        <f t="shared" ca="1" si="12"/>
        <v>208</v>
      </c>
      <c r="E132">
        <f t="shared" ca="1" si="13"/>
        <v>210</v>
      </c>
      <c r="F132">
        <f t="shared" ca="1" si="10"/>
        <v>0</v>
      </c>
      <c r="G132">
        <f ca="1">IF(OR(AND($E132&gt;INDEX($N$5:$N$23, G$28,0),$E132&lt;=INDEX($O$5:$O$23,G$28,0)),AND($D132&gt;=INDEX($N$5:$N$23, G$28,0),$D132&lt;INDEX($O$5:$O$23,G$28,0))),MIN(INDEX($O$5:$O$23,G$28,0)-$D132,$E132-$D132)-SUM($F132:F132),0)</f>
        <v>0</v>
      </c>
      <c r="H132">
        <f ca="1">IF(OR(AND($E132&gt;INDEX($N$5:$N$23, H$28,0),$E132&lt;=INDEX($O$5:$O$23,H$28,0)),AND($D132&gt;=INDEX($N$5:$N$23, H$28,0),$D132&lt;INDEX($O$5:$O$23,H$28,0))),MIN(INDEX($O$5:$O$23,H$28,0)-$D132,$E132-$D132)-SUM($F132:G132),0)</f>
        <v>0</v>
      </c>
      <c r="I132">
        <f ca="1">IF(OR(AND($E132&gt;INDEX($N$5:$N$23, I$28,0),$E132&lt;=INDEX($O$5:$O$23,I$28,0)),AND($D132&gt;=INDEX($N$5:$N$23, I$28,0),$D132&lt;INDEX($O$5:$O$23,I$28,0))),MIN(INDEX($O$5:$O$23,I$28,0)-$D132,$E132-$D132)-SUM($F132:H132),0)</f>
        <v>0</v>
      </c>
      <c r="J132">
        <f ca="1">IF(OR(AND($E132&gt;INDEX($N$5:$N$23, J$28,0),$E132&lt;=INDEX($O$5:$O$23,J$28,0)),AND($D132&gt;=INDEX($N$5:$N$23, J$28,0),$D132&lt;INDEX($O$5:$O$23,J$28,0))),MIN(INDEX($O$5:$O$23,J$28,0)-$D132,$E132-$D132)-SUM($F132:I132),0)</f>
        <v>0</v>
      </c>
      <c r="K132">
        <f ca="1">IF(OR(AND($E132&gt;INDEX($N$5:$N$23, K$28,0),$E132&lt;=INDEX($O$5:$O$23,K$28,0)),AND($D132&gt;=INDEX($N$5:$N$23, K$28,0),$D132&lt;INDEX($O$5:$O$23,K$28,0))),MIN(INDEX($O$5:$O$23,K$28,0)-$D132,$E132-$D132)-SUM($F132:J132),0)</f>
        <v>0</v>
      </c>
      <c r="L132">
        <f ca="1">IF(OR(AND($E132&gt;INDEX($N$5:$N$23, L$28,0),$E132&lt;=INDEX($O$5:$O$23,L$28,0)),AND($D132&gt;=INDEX($N$5:$N$23, L$28,0),$D132&lt;INDEX($O$5:$O$23,L$28,0))),MIN(INDEX($O$5:$O$23,L$28,0)-$D132,$E132-$D132)-SUM($F132:K132),0)</f>
        <v>0</v>
      </c>
      <c r="M132">
        <f ca="1">IF(OR(AND($E132&gt;INDEX($N$5:$N$23, M$28,0),$E132&lt;=INDEX($O$5:$O$23,M$28,0)),AND($D132&gt;=INDEX($N$5:$N$23, M$28,0),$D132&lt;INDEX($O$5:$O$23,M$28,0))),MIN(INDEX($O$5:$O$23,M$28,0)-$D132,$E132-$D132)-SUM($F132:L132),0)</f>
        <v>0</v>
      </c>
      <c r="N132">
        <f ca="1">IF(OR(AND($E132&gt;INDEX($N$5:$N$23, N$28,0),$E132&lt;=INDEX($O$5:$O$23,N$28,0)),AND($D132&gt;=INDEX($N$5:$N$23, N$28,0),$D132&lt;INDEX($O$5:$O$23,N$28,0))),MIN(INDEX($O$5:$O$23,N$28,0)-$D132,$E132-$D132)-SUM($F132:M132),0)</f>
        <v>0</v>
      </c>
      <c r="O132">
        <f ca="1">IF(OR(AND($E132&gt;INDEX($N$5:$N$23, O$28,0),$E132&lt;=INDEX($O$5:$O$23,O$28,0)),AND($D132&gt;=INDEX($N$5:$N$23, O$28,0),$D132&lt;INDEX($O$5:$O$23,O$28,0))),MIN(INDEX($O$5:$O$23,O$28,0)-$D132,$E132-$D132)-SUM($F132:N132),0)</f>
        <v>0</v>
      </c>
      <c r="P132">
        <f ca="1">IF(OR(AND($E132&gt;INDEX($N$5:$N$23, P$28,0),$E132&lt;=INDEX($O$5:$O$23,P$28,0)),AND($D132&gt;=INDEX($N$5:$N$23, P$28,0),$D132&lt;INDEX($O$5:$O$23,P$28,0))),MIN(INDEX($O$5:$O$23,P$28,0)-$D132,$E132-$D132)-SUM($F132:O132),0)</f>
        <v>0</v>
      </c>
      <c r="Q132">
        <f ca="1">IF(OR(AND($E132&gt;INDEX($N$5:$N$23, Q$28,0),$E132&lt;=INDEX($O$5:$O$23,Q$28,0)),AND($D132&gt;=INDEX($N$5:$N$23, Q$28,0),$D132&lt;INDEX($O$5:$O$23,Q$28,0))),MIN(INDEX($O$5:$O$23,Q$28,0)-$D132,$E132-$D132)-SUM($F132:P132),0)</f>
        <v>2</v>
      </c>
      <c r="R132">
        <f ca="1">IF(OR(AND($E132&gt;INDEX($N$5:$N$23, R$28,0),$E132&lt;=INDEX($O$5:$O$23,R$28,0)),AND($D132&gt;=INDEX($N$5:$N$23, R$28,0),$D132&lt;INDEX($O$5:$O$23,R$28,0))),MIN(INDEX($O$5:$O$23,R$28,0)-$D132,$E132-$D132)-SUM($F132:Q132),0)</f>
        <v>0</v>
      </c>
      <c r="S132">
        <f ca="1">IF(OR(AND($E132&gt;INDEX($N$5:$N$23, S$28,0),$E132&lt;=INDEX($O$5:$O$23,S$28,0)),AND($D132&gt;=INDEX($N$5:$N$23, S$28,0),$D132&lt;INDEX($O$5:$O$23,S$28,0))),MIN(INDEX($O$5:$O$23,S$28,0)-$D132,$E132-$D132)-SUM($F132:R132),0)</f>
        <v>0</v>
      </c>
      <c r="T132">
        <f ca="1">IF(OR(AND($E132&gt;INDEX($N$5:$N$23, T$28,0),$E132&lt;=INDEX($O$5:$O$23,T$28,0)),AND($D132&gt;=INDEX($N$5:$N$23, T$28,0),$D132&lt;INDEX($O$5:$O$23,T$28,0))),MIN(INDEX($O$5:$O$23,T$28,0)-$D132,$E132-$D132)-SUM($F132:S132),0)</f>
        <v>0</v>
      </c>
      <c r="U132">
        <f ca="1">IF(OR(AND($E132&gt;INDEX($N$5:$N$23, U$28,0),$E132&lt;=INDEX($O$5:$O$23,U$28,0)),AND($D132&gt;=INDEX($N$5:$N$23, U$28,0),$D132&lt;INDEX($O$5:$O$23,U$28,0))),MIN(INDEX($O$5:$O$23,U$28,0)-$D132,$E132-$D132)-SUM($F132:T132),0)</f>
        <v>0</v>
      </c>
      <c r="V132">
        <f ca="1">IF(OR(AND($E132&gt;INDEX($N$5:$N$23, V$28,0),$E132&lt;=INDEX($O$5:$O$23,V$28,0)),AND($D132&gt;=INDEX($N$5:$N$23, V$28,0),$D132&lt;INDEX($O$5:$O$23,V$28,0))),MIN(INDEX($O$5:$O$23,V$28,0)-$D132,$E132-$D132)-SUM($F132:U132),0)</f>
        <v>0</v>
      </c>
      <c r="W132">
        <f ca="1">IF(OR(AND($E132&gt;INDEX($N$5:$N$23, W$28,0),$E132&lt;=INDEX($O$5:$O$23,W$28,0)),AND($D132&gt;=INDEX($N$5:$N$23, W$28,0),$D132&lt;INDEX($O$5:$O$23,W$28,0))),MIN(INDEX($O$5:$O$23,W$28,0)-$D132,$E132-$D132)-SUM($F132:V132),0)</f>
        <v>0</v>
      </c>
      <c r="X132">
        <f ca="1">IF(OR(AND($E132&gt;INDEX($N$5:$N$23, X$28,0),$E132&lt;=INDEX($O$5:$O$23,X$28,0)),AND($D132&gt;=INDEX($N$5:$N$23, X$28,0),$D132&lt;INDEX($O$5:$O$23,X$28,0))),MIN(INDEX($O$5:$O$23,X$28,0)-$D132,$E132-$D132)-SUM($F132:W132),0)</f>
        <v>0</v>
      </c>
    </row>
    <row r="133" spans="2:24">
      <c r="B133" s="6">
        <f t="shared" ca="1" si="11"/>
        <v>42439</v>
      </c>
      <c r="C133">
        <f ca="1">IF(OR(B133='EXAM INPUTS'!$B$6,B133='EXAM INPUTS'!$E$6,B133='EXAM INPUTS'!$H$6), 0, IFERROR(VLOOKUP(B133,'GENERAL INPUTS'!$A$26:$B$39, 2, FALSE), IF(B133&lt;'GENERAL INPUTS'!B110, VLOOKUP(VLOOKUP(WEEKDAY(B133),$AA$2:$AB$8, 2, FALSE),'GENERAL INPUTS'!$A$16:$B$22, 2, FALSE), VLOOKUP(VLOOKUP(WEEKDAY(B133),$AA$2:$AB$8, 2, FALSE),'GENERAL INPUTS'!$D$16:$E$22, 2, FALSE))))</f>
        <v>0</v>
      </c>
      <c r="D133">
        <f t="shared" ca="1" si="12"/>
        <v>210</v>
      </c>
      <c r="E133">
        <f t="shared" ca="1" si="13"/>
        <v>210</v>
      </c>
      <c r="F133">
        <f t="shared" ca="1" si="10"/>
        <v>0</v>
      </c>
      <c r="G133">
        <f ca="1">IF(OR(AND($E133&gt;INDEX($N$5:$N$23, G$28,0),$E133&lt;=INDEX($O$5:$O$23,G$28,0)),AND($D133&gt;=INDEX($N$5:$N$23, G$28,0),$D133&lt;INDEX($O$5:$O$23,G$28,0))),MIN(INDEX($O$5:$O$23,G$28,0)-$D133,$E133-$D133)-SUM($F133:F133),0)</f>
        <v>0</v>
      </c>
      <c r="H133">
        <f ca="1">IF(OR(AND($E133&gt;INDEX($N$5:$N$23, H$28,0),$E133&lt;=INDEX($O$5:$O$23,H$28,0)),AND($D133&gt;=INDEX($N$5:$N$23, H$28,0),$D133&lt;INDEX($O$5:$O$23,H$28,0))),MIN(INDEX($O$5:$O$23,H$28,0)-$D133,$E133-$D133)-SUM($F133:G133),0)</f>
        <v>0</v>
      </c>
      <c r="I133">
        <f ca="1">IF(OR(AND($E133&gt;INDEX($N$5:$N$23, I$28,0),$E133&lt;=INDEX($O$5:$O$23,I$28,0)),AND($D133&gt;=INDEX($N$5:$N$23, I$28,0),$D133&lt;INDEX($O$5:$O$23,I$28,0))),MIN(INDEX($O$5:$O$23,I$28,0)-$D133,$E133-$D133)-SUM($F133:H133),0)</f>
        <v>0</v>
      </c>
      <c r="J133">
        <f ca="1">IF(OR(AND($E133&gt;INDEX($N$5:$N$23, J$28,0),$E133&lt;=INDEX($O$5:$O$23,J$28,0)),AND($D133&gt;=INDEX($N$5:$N$23, J$28,0),$D133&lt;INDEX($O$5:$O$23,J$28,0))),MIN(INDEX($O$5:$O$23,J$28,0)-$D133,$E133-$D133)-SUM($F133:I133),0)</f>
        <v>0</v>
      </c>
      <c r="K133">
        <f ca="1">IF(OR(AND($E133&gt;INDEX($N$5:$N$23, K$28,0),$E133&lt;=INDEX($O$5:$O$23,K$28,0)),AND($D133&gt;=INDEX($N$5:$N$23, K$28,0),$D133&lt;INDEX($O$5:$O$23,K$28,0))),MIN(INDEX($O$5:$O$23,K$28,0)-$D133,$E133-$D133)-SUM($F133:J133),0)</f>
        <v>0</v>
      </c>
      <c r="L133">
        <f ca="1">IF(OR(AND($E133&gt;INDEX($N$5:$N$23, L$28,0),$E133&lt;=INDEX($O$5:$O$23,L$28,0)),AND($D133&gt;=INDEX($N$5:$N$23, L$28,0),$D133&lt;INDEX($O$5:$O$23,L$28,0))),MIN(INDEX($O$5:$O$23,L$28,0)-$D133,$E133-$D133)-SUM($F133:K133),0)</f>
        <v>0</v>
      </c>
      <c r="M133">
        <f ca="1">IF(OR(AND($E133&gt;INDEX($N$5:$N$23, M$28,0),$E133&lt;=INDEX($O$5:$O$23,M$28,0)),AND($D133&gt;=INDEX($N$5:$N$23, M$28,0),$D133&lt;INDEX($O$5:$O$23,M$28,0))),MIN(INDEX($O$5:$O$23,M$28,0)-$D133,$E133-$D133)-SUM($F133:L133),0)</f>
        <v>0</v>
      </c>
      <c r="N133">
        <f ca="1">IF(OR(AND($E133&gt;INDEX($N$5:$N$23, N$28,0),$E133&lt;=INDEX($O$5:$O$23,N$28,0)),AND($D133&gt;=INDEX($N$5:$N$23, N$28,0),$D133&lt;INDEX($O$5:$O$23,N$28,0))),MIN(INDEX($O$5:$O$23,N$28,0)-$D133,$E133-$D133)-SUM($F133:M133),0)</f>
        <v>0</v>
      </c>
      <c r="O133">
        <f ca="1">IF(OR(AND($E133&gt;INDEX($N$5:$N$23, O$28,0),$E133&lt;=INDEX($O$5:$O$23,O$28,0)),AND($D133&gt;=INDEX($N$5:$N$23, O$28,0),$D133&lt;INDEX($O$5:$O$23,O$28,0))),MIN(INDEX($O$5:$O$23,O$28,0)-$D133,$E133-$D133)-SUM($F133:N133),0)</f>
        <v>0</v>
      </c>
      <c r="P133">
        <f ca="1">IF(OR(AND($E133&gt;INDEX($N$5:$N$23, P$28,0),$E133&lt;=INDEX($O$5:$O$23,P$28,0)),AND($D133&gt;=INDEX($N$5:$N$23, P$28,0),$D133&lt;INDEX($O$5:$O$23,P$28,0))),MIN(INDEX($O$5:$O$23,P$28,0)-$D133,$E133-$D133)-SUM($F133:O133),0)</f>
        <v>0</v>
      </c>
      <c r="Q133">
        <f ca="1">IF(OR(AND($E133&gt;INDEX($N$5:$N$23, Q$28,0),$E133&lt;=INDEX($O$5:$O$23,Q$28,0)),AND($D133&gt;=INDEX($N$5:$N$23, Q$28,0),$D133&lt;INDEX($O$5:$O$23,Q$28,0))),MIN(INDEX($O$5:$O$23,Q$28,0)-$D133,$E133-$D133)-SUM($F133:P133),0)</f>
        <v>0</v>
      </c>
      <c r="R133">
        <f ca="1">IF(OR(AND($E133&gt;INDEX($N$5:$N$23, R$28,0),$E133&lt;=INDEX($O$5:$O$23,R$28,0)),AND($D133&gt;=INDEX($N$5:$N$23, R$28,0),$D133&lt;INDEX($O$5:$O$23,R$28,0))),MIN(INDEX($O$5:$O$23,R$28,0)-$D133,$E133-$D133)-SUM($F133:Q133),0)</f>
        <v>0</v>
      </c>
      <c r="S133">
        <f ca="1">IF(OR(AND($E133&gt;INDEX($N$5:$N$23, S$28,0),$E133&lt;=INDEX($O$5:$O$23,S$28,0)),AND($D133&gt;=INDEX($N$5:$N$23, S$28,0),$D133&lt;INDEX($O$5:$O$23,S$28,0))),MIN(INDEX($O$5:$O$23,S$28,0)-$D133,$E133-$D133)-SUM($F133:R133),0)</f>
        <v>0</v>
      </c>
      <c r="T133">
        <f ca="1">IF(OR(AND($E133&gt;INDEX($N$5:$N$23, T$28,0),$E133&lt;=INDEX($O$5:$O$23,T$28,0)),AND($D133&gt;=INDEX($N$5:$N$23, T$28,0),$D133&lt;INDEX($O$5:$O$23,T$28,0))),MIN(INDEX($O$5:$O$23,T$28,0)-$D133,$E133-$D133)-SUM($F133:S133),0)</f>
        <v>0</v>
      </c>
      <c r="U133">
        <f ca="1">IF(OR(AND($E133&gt;INDEX($N$5:$N$23, U$28,0),$E133&lt;=INDEX($O$5:$O$23,U$28,0)),AND($D133&gt;=INDEX($N$5:$N$23, U$28,0),$D133&lt;INDEX($O$5:$O$23,U$28,0))),MIN(INDEX($O$5:$O$23,U$28,0)-$D133,$E133-$D133)-SUM($F133:T133),0)</f>
        <v>0</v>
      </c>
      <c r="V133">
        <f ca="1">IF(OR(AND($E133&gt;INDEX($N$5:$N$23, V$28,0),$E133&lt;=INDEX($O$5:$O$23,V$28,0)),AND($D133&gt;=INDEX($N$5:$N$23, V$28,0),$D133&lt;INDEX($O$5:$O$23,V$28,0))),MIN(INDEX($O$5:$O$23,V$28,0)-$D133,$E133-$D133)-SUM($F133:U133),0)</f>
        <v>0</v>
      </c>
      <c r="W133">
        <f ca="1">IF(OR(AND($E133&gt;INDEX($N$5:$N$23, W$28,0),$E133&lt;=INDEX($O$5:$O$23,W$28,0)),AND($D133&gt;=INDEX($N$5:$N$23, W$28,0),$D133&lt;INDEX($O$5:$O$23,W$28,0))),MIN(INDEX($O$5:$O$23,W$28,0)-$D133,$E133-$D133)-SUM($F133:V133),0)</f>
        <v>0</v>
      </c>
      <c r="X133">
        <f ca="1">IF(OR(AND($E133&gt;INDEX($N$5:$N$23, X$28,0),$E133&lt;=INDEX($O$5:$O$23,X$28,0)),AND($D133&gt;=INDEX($N$5:$N$23, X$28,0),$D133&lt;INDEX($O$5:$O$23,X$28,0))),MIN(INDEX($O$5:$O$23,X$28,0)-$D133,$E133-$D133)-SUM($F133:W133),0)</f>
        <v>0</v>
      </c>
    </row>
    <row r="134" spans="2:24">
      <c r="B134" s="6">
        <f t="shared" ca="1" si="11"/>
        <v>42440</v>
      </c>
      <c r="C134">
        <f ca="1">IF(OR(B134='EXAM INPUTS'!$B$6,B134='EXAM INPUTS'!$E$6,B134='EXAM INPUTS'!$H$6), 0, IFERROR(VLOOKUP(B134,'GENERAL INPUTS'!$A$26:$B$39, 2, FALSE), IF(B134&lt;'GENERAL INPUTS'!B111, VLOOKUP(VLOOKUP(WEEKDAY(B134),$AA$2:$AB$8, 2, FALSE),'GENERAL INPUTS'!$A$16:$B$22, 2, FALSE), VLOOKUP(VLOOKUP(WEEKDAY(B134),$AA$2:$AB$8, 2, FALSE),'GENERAL INPUTS'!$D$16:$E$22, 2, FALSE))))</f>
        <v>1</v>
      </c>
      <c r="D134">
        <f t="shared" ca="1" si="12"/>
        <v>210</v>
      </c>
      <c r="E134">
        <f t="shared" ca="1" si="13"/>
        <v>211</v>
      </c>
      <c r="F134">
        <f t="shared" ca="1" si="10"/>
        <v>0</v>
      </c>
      <c r="G134">
        <f ca="1">IF(OR(AND($E134&gt;INDEX($N$5:$N$23, G$28,0),$E134&lt;=INDEX($O$5:$O$23,G$28,0)),AND($D134&gt;=INDEX($N$5:$N$23, G$28,0),$D134&lt;INDEX($O$5:$O$23,G$28,0))),MIN(INDEX($O$5:$O$23,G$28,0)-$D134,$E134-$D134)-SUM($F134:F134),0)</f>
        <v>0</v>
      </c>
      <c r="H134">
        <f ca="1">IF(OR(AND($E134&gt;INDEX($N$5:$N$23, H$28,0),$E134&lt;=INDEX($O$5:$O$23,H$28,0)),AND($D134&gt;=INDEX($N$5:$N$23, H$28,0),$D134&lt;INDEX($O$5:$O$23,H$28,0))),MIN(INDEX($O$5:$O$23,H$28,0)-$D134,$E134-$D134)-SUM($F134:G134),0)</f>
        <v>0</v>
      </c>
      <c r="I134">
        <f ca="1">IF(OR(AND($E134&gt;INDEX($N$5:$N$23, I$28,0),$E134&lt;=INDEX($O$5:$O$23,I$28,0)),AND($D134&gt;=INDEX($N$5:$N$23, I$28,0),$D134&lt;INDEX($O$5:$O$23,I$28,0))),MIN(INDEX($O$5:$O$23,I$28,0)-$D134,$E134-$D134)-SUM($F134:H134),0)</f>
        <v>0</v>
      </c>
      <c r="J134">
        <f ca="1">IF(OR(AND($E134&gt;INDEX($N$5:$N$23, J$28,0),$E134&lt;=INDEX($O$5:$O$23,J$28,0)),AND($D134&gt;=INDEX($N$5:$N$23, J$28,0),$D134&lt;INDEX($O$5:$O$23,J$28,0))),MIN(INDEX($O$5:$O$23,J$28,0)-$D134,$E134-$D134)-SUM($F134:I134),0)</f>
        <v>0</v>
      </c>
      <c r="K134">
        <f ca="1">IF(OR(AND($E134&gt;INDEX($N$5:$N$23, K$28,0),$E134&lt;=INDEX($O$5:$O$23,K$28,0)),AND($D134&gt;=INDEX($N$5:$N$23, K$28,0),$D134&lt;INDEX($O$5:$O$23,K$28,0))),MIN(INDEX($O$5:$O$23,K$28,0)-$D134,$E134-$D134)-SUM($F134:J134),0)</f>
        <v>0</v>
      </c>
      <c r="L134">
        <f ca="1">IF(OR(AND($E134&gt;INDEX($N$5:$N$23, L$28,0),$E134&lt;=INDEX($O$5:$O$23,L$28,0)),AND($D134&gt;=INDEX($N$5:$N$23, L$28,0),$D134&lt;INDEX($O$5:$O$23,L$28,0))),MIN(INDEX($O$5:$O$23,L$28,0)-$D134,$E134-$D134)-SUM($F134:K134),0)</f>
        <v>0</v>
      </c>
      <c r="M134">
        <f ca="1">IF(OR(AND($E134&gt;INDEX($N$5:$N$23, M$28,0),$E134&lt;=INDEX($O$5:$O$23,M$28,0)),AND($D134&gt;=INDEX($N$5:$N$23, M$28,0),$D134&lt;INDEX($O$5:$O$23,M$28,0))),MIN(INDEX($O$5:$O$23,M$28,0)-$D134,$E134-$D134)-SUM($F134:L134),0)</f>
        <v>0</v>
      </c>
      <c r="N134">
        <f ca="1">IF(OR(AND($E134&gt;INDEX($N$5:$N$23, N$28,0),$E134&lt;=INDEX($O$5:$O$23,N$28,0)),AND($D134&gt;=INDEX($N$5:$N$23, N$28,0),$D134&lt;INDEX($O$5:$O$23,N$28,0))),MIN(INDEX($O$5:$O$23,N$28,0)-$D134,$E134-$D134)-SUM($F134:M134),0)</f>
        <v>0</v>
      </c>
      <c r="O134">
        <f ca="1">IF(OR(AND($E134&gt;INDEX($N$5:$N$23, O$28,0),$E134&lt;=INDEX($O$5:$O$23,O$28,0)),AND($D134&gt;=INDEX($N$5:$N$23, O$28,0),$D134&lt;INDEX($O$5:$O$23,O$28,0))),MIN(INDEX($O$5:$O$23,O$28,0)-$D134,$E134-$D134)-SUM($F134:N134),0)</f>
        <v>0</v>
      </c>
      <c r="P134">
        <f ca="1">IF(OR(AND($E134&gt;INDEX($N$5:$N$23, P$28,0),$E134&lt;=INDEX($O$5:$O$23,P$28,0)),AND($D134&gt;=INDEX($N$5:$N$23, P$28,0),$D134&lt;INDEX($O$5:$O$23,P$28,0))),MIN(INDEX($O$5:$O$23,P$28,0)-$D134,$E134-$D134)-SUM($F134:O134),0)</f>
        <v>0</v>
      </c>
      <c r="Q134">
        <f ca="1">IF(OR(AND($E134&gt;INDEX($N$5:$N$23, Q$28,0),$E134&lt;=INDEX($O$5:$O$23,Q$28,0)),AND($D134&gt;=INDEX($N$5:$N$23, Q$28,0),$D134&lt;INDEX($O$5:$O$23,Q$28,0))),MIN(INDEX($O$5:$O$23,Q$28,0)-$D134,$E134-$D134)-SUM($F134:P134),0)</f>
        <v>1</v>
      </c>
      <c r="R134">
        <f ca="1">IF(OR(AND($E134&gt;INDEX($N$5:$N$23, R$28,0),$E134&lt;=INDEX($O$5:$O$23,R$28,0)),AND($D134&gt;=INDEX($N$5:$N$23, R$28,0),$D134&lt;INDEX($O$5:$O$23,R$28,0))),MIN(INDEX($O$5:$O$23,R$28,0)-$D134,$E134-$D134)-SUM($F134:Q134),0)</f>
        <v>0</v>
      </c>
      <c r="S134">
        <f ca="1">IF(OR(AND($E134&gt;INDEX($N$5:$N$23, S$28,0),$E134&lt;=INDEX($O$5:$O$23,S$28,0)),AND($D134&gt;=INDEX($N$5:$N$23, S$28,0),$D134&lt;INDEX($O$5:$O$23,S$28,0))),MIN(INDEX($O$5:$O$23,S$28,0)-$D134,$E134-$D134)-SUM($F134:R134),0)</f>
        <v>0</v>
      </c>
      <c r="T134">
        <f ca="1">IF(OR(AND($E134&gt;INDEX($N$5:$N$23, T$28,0),$E134&lt;=INDEX($O$5:$O$23,T$28,0)),AND($D134&gt;=INDEX($N$5:$N$23, T$28,0),$D134&lt;INDEX($O$5:$O$23,T$28,0))),MIN(INDEX($O$5:$O$23,T$28,0)-$D134,$E134-$D134)-SUM($F134:S134),0)</f>
        <v>0</v>
      </c>
      <c r="U134">
        <f ca="1">IF(OR(AND($E134&gt;INDEX($N$5:$N$23, U$28,0),$E134&lt;=INDEX($O$5:$O$23,U$28,0)),AND($D134&gt;=INDEX($N$5:$N$23, U$28,0),$D134&lt;INDEX($O$5:$O$23,U$28,0))),MIN(INDEX($O$5:$O$23,U$28,0)-$D134,$E134-$D134)-SUM($F134:T134),0)</f>
        <v>0</v>
      </c>
      <c r="V134">
        <f ca="1">IF(OR(AND($E134&gt;INDEX($N$5:$N$23, V$28,0),$E134&lt;=INDEX($O$5:$O$23,V$28,0)),AND($D134&gt;=INDEX($N$5:$N$23, V$28,0),$D134&lt;INDEX($O$5:$O$23,V$28,0))),MIN(INDEX($O$5:$O$23,V$28,0)-$D134,$E134-$D134)-SUM($F134:U134),0)</f>
        <v>0</v>
      </c>
      <c r="W134">
        <f ca="1">IF(OR(AND($E134&gt;INDEX($N$5:$N$23, W$28,0),$E134&lt;=INDEX($O$5:$O$23,W$28,0)),AND($D134&gt;=INDEX($N$5:$N$23, W$28,0),$D134&lt;INDEX($O$5:$O$23,W$28,0))),MIN(INDEX($O$5:$O$23,W$28,0)-$D134,$E134-$D134)-SUM($F134:V134),0)</f>
        <v>0</v>
      </c>
      <c r="X134">
        <f ca="1">IF(OR(AND($E134&gt;INDEX($N$5:$N$23, X$28,0),$E134&lt;=INDEX($O$5:$O$23,X$28,0)),AND($D134&gt;=INDEX($N$5:$N$23, X$28,0),$D134&lt;INDEX($O$5:$O$23,X$28,0))),MIN(INDEX($O$5:$O$23,X$28,0)-$D134,$E134-$D134)-SUM($F134:W134),0)</f>
        <v>0</v>
      </c>
    </row>
    <row r="135" spans="2:24">
      <c r="B135" s="6">
        <f t="shared" ca="1" si="11"/>
        <v>42441</v>
      </c>
      <c r="C135">
        <f ca="1">IF(OR(B135='EXAM INPUTS'!$B$6,B135='EXAM INPUTS'!$E$6,B135='EXAM INPUTS'!$H$6), 0, IFERROR(VLOOKUP(B135,'GENERAL INPUTS'!$A$26:$B$39, 2, FALSE), IF(B135&lt;'GENERAL INPUTS'!B112, VLOOKUP(VLOOKUP(WEEKDAY(B135),$AA$2:$AB$8, 2, FALSE),'GENERAL INPUTS'!$A$16:$B$22, 2, FALSE), VLOOKUP(VLOOKUP(WEEKDAY(B135),$AA$2:$AB$8, 2, FALSE),'GENERAL INPUTS'!$D$16:$E$22, 2, FALSE))))</f>
        <v>5</v>
      </c>
      <c r="D135">
        <f t="shared" ca="1" si="12"/>
        <v>211</v>
      </c>
      <c r="E135">
        <f t="shared" ca="1" si="13"/>
        <v>216</v>
      </c>
      <c r="F135">
        <f t="shared" ca="1" si="10"/>
        <v>0</v>
      </c>
      <c r="G135">
        <f ca="1">IF(OR(AND($E135&gt;INDEX($N$5:$N$23, G$28,0),$E135&lt;=INDEX($O$5:$O$23,G$28,0)),AND($D135&gt;=INDEX($N$5:$N$23, G$28,0),$D135&lt;INDEX($O$5:$O$23,G$28,0))),MIN(INDEX($O$5:$O$23,G$28,0)-$D135,$E135-$D135)-SUM($F135:F135),0)</f>
        <v>0</v>
      </c>
      <c r="H135">
        <f ca="1">IF(OR(AND($E135&gt;INDEX($N$5:$N$23, H$28,0),$E135&lt;=INDEX($O$5:$O$23,H$28,0)),AND($D135&gt;=INDEX($N$5:$N$23, H$28,0),$D135&lt;INDEX($O$5:$O$23,H$28,0))),MIN(INDEX($O$5:$O$23,H$28,0)-$D135,$E135-$D135)-SUM($F135:G135),0)</f>
        <v>0</v>
      </c>
      <c r="I135">
        <f ca="1">IF(OR(AND($E135&gt;INDEX($N$5:$N$23, I$28,0),$E135&lt;=INDEX($O$5:$O$23,I$28,0)),AND($D135&gt;=INDEX($N$5:$N$23, I$28,0),$D135&lt;INDEX($O$5:$O$23,I$28,0))),MIN(INDEX($O$5:$O$23,I$28,0)-$D135,$E135-$D135)-SUM($F135:H135),0)</f>
        <v>0</v>
      </c>
      <c r="J135">
        <f ca="1">IF(OR(AND($E135&gt;INDEX($N$5:$N$23, J$28,0),$E135&lt;=INDEX($O$5:$O$23,J$28,0)),AND($D135&gt;=INDEX($N$5:$N$23, J$28,0),$D135&lt;INDEX($O$5:$O$23,J$28,0))),MIN(INDEX($O$5:$O$23,J$28,0)-$D135,$E135-$D135)-SUM($F135:I135),0)</f>
        <v>0</v>
      </c>
      <c r="K135">
        <f ca="1">IF(OR(AND($E135&gt;INDEX($N$5:$N$23, K$28,0),$E135&lt;=INDEX($O$5:$O$23,K$28,0)),AND($D135&gt;=INDEX($N$5:$N$23, K$28,0),$D135&lt;INDEX($O$5:$O$23,K$28,0))),MIN(INDEX($O$5:$O$23,K$28,0)-$D135,$E135-$D135)-SUM($F135:J135),0)</f>
        <v>0</v>
      </c>
      <c r="L135">
        <f ca="1">IF(OR(AND($E135&gt;INDEX($N$5:$N$23, L$28,0),$E135&lt;=INDEX($O$5:$O$23,L$28,0)),AND($D135&gt;=INDEX($N$5:$N$23, L$28,0),$D135&lt;INDEX($O$5:$O$23,L$28,0))),MIN(INDEX($O$5:$O$23,L$28,0)-$D135,$E135-$D135)-SUM($F135:K135),0)</f>
        <v>0</v>
      </c>
      <c r="M135">
        <f ca="1">IF(OR(AND($E135&gt;INDEX($N$5:$N$23, M$28,0),$E135&lt;=INDEX($O$5:$O$23,M$28,0)),AND($D135&gt;=INDEX($N$5:$N$23, M$28,0),$D135&lt;INDEX($O$5:$O$23,M$28,0))),MIN(INDEX($O$5:$O$23,M$28,0)-$D135,$E135-$D135)-SUM($F135:L135),0)</f>
        <v>0</v>
      </c>
      <c r="N135">
        <f ca="1">IF(OR(AND($E135&gt;INDEX($N$5:$N$23, N$28,0),$E135&lt;=INDEX($O$5:$O$23,N$28,0)),AND($D135&gt;=INDEX($N$5:$N$23, N$28,0),$D135&lt;INDEX($O$5:$O$23,N$28,0))),MIN(INDEX($O$5:$O$23,N$28,0)-$D135,$E135-$D135)-SUM($F135:M135),0)</f>
        <v>0</v>
      </c>
      <c r="O135">
        <f ca="1">IF(OR(AND($E135&gt;INDEX($N$5:$N$23, O$28,0),$E135&lt;=INDEX($O$5:$O$23,O$28,0)),AND($D135&gt;=INDEX($N$5:$N$23, O$28,0),$D135&lt;INDEX($O$5:$O$23,O$28,0))),MIN(INDEX($O$5:$O$23,O$28,0)-$D135,$E135-$D135)-SUM($F135:N135),0)</f>
        <v>0</v>
      </c>
      <c r="P135">
        <f ca="1">IF(OR(AND($E135&gt;INDEX($N$5:$N$23, P$28,0),$E135&lt;=INDEX($O$5:$O$23,P$28,0)),AND($D135&gt;=INDEX($N$5:$N$23, P$28,0),$D135&lt;INDEX($O$5:$O$23,P$28,0))),MIN(INDEX($O$5:$O$23,P$28,0)-$D135,$E135-$D135)-SUM($F135:O135),0)</f>
        <v>0</v>
      </c>
      <c r="Q135">
        <f ca="1">IF(OR(AND($E135&gt;INDEX($N$5:$N$23, Q$28,0),$E135&lt;=INDEX($O$5:$O$23,Q$28,0)),AND($D135&gt;=INDEX($N$5:$N$23, Q$28,0),$D135&lt;INDEX($O$5:$O$23,Q$28,0))),MIN(INDEX($O$5:$O$23,Q$28,0)-$D135,$E135-$D135)-SUM($F135:P135),0)</f>
        <v>1</v>
      </c>
      <c r="R135">
        <f ca="1">IF(OR(AND($E135&gt;INDEX($N$5:$N$23, R$28,0),$E135&lt;=INDEX($O$5:$O$23,R$28,0)),AND($D135&gt;=INDEX($N$5:$N$23, R$28,0),$D135&lt;INDEX($O$5:$O$23,R$28,0))),MIN(INDEX($O$5:$O$23,R$28,0)-$D135,$E135-$D135)-SUM($F135:Q135),0)</f>
        <v>4</v>
      </c>
      <c r="S135">
        <f ca="1">IF(OR(AND($E135&gt;INDEX($N$5:$N$23, S$28,0),$E135&lt;=INDEX($O$5:$O$23,S$28,0)),AND($D135&gt;=INDEX($N$5:$N$23, S$28,0),$D135&lt;INDEX($O$5:$O$23,S$28,0))),MIN(INDEX($O$5:$O$23,S$28,0)-$D135,$E135-$D135)-SUM($F135:R135),0)</f>
        <v>0</v>
      </c>
      <c r="T135">
        <f ca="1">IF(OR(AND($E135&gt;INDEX($N$5:$N$23, T$28,0),$E135&lt;=INDEX($O$5:$O$23,T$28,0)),AND($D135&gt;=INDEX($N$5:$N$23, T$28,0),$D135&lt;INDEX($O$5:$O$23,T$28,0))),MIN(INDEX($O$5:$O$23,T$28,0)-$D135,$E135-$D135)-SUM($F135:S135),0)</f>
        <v>0</v>
      </c>
      <c r="U135">
        <f ca="1">IF(OR(AND($E135&gt;INDEX($N$5:$N$23, U$28,0),$E135&lt;=INDEX($O$5:$O$23,U$28,0)),AND($D135&gt;=INDEX($N$5:$N$23, U$28,0),$D135&lt;INDEX($O$5:$O$23,U$28,0))),MIN(INDEX($O$5:$O$23,U$28,0)-$D135,$E135-$D135)-SUM($F135:T135),0)</f>
        <v>0</v>
      </c>
      <c r="V135">
        <f ca="1">IF(OR(AND($E135&gt;INDEX($N$5:$N$23, V$28,0),$E135&lt;=INDEX($O$5:$O$23,V$28,0)),AND($D135&gt;=INDEX($N$5:$N$23, V$28,0),$D135&lt;INDEX($O$5:$O$23,V$28,0))),MIN(INDEX($O$5:$O$23,V$28,0)-$D135,$E135-$D135)-SUM($F135:U135),0)</f>
        <v>0</v>
      </c>
      <c r="W135">
        <f ca="1">IF(OR(AND($E135&gt;INDEX($N$5:$N$23, W$28,0),$E135&lt;=INDEX($O$5:$O$23,W$28,0)),AND($D135&gt;=INDEX($N$5:$N$23, W$28,0),$D135&lt;INDEX($O$5:$O$23,W$28,0))),MIN(INDEX($O$5:$O$23,W$28,0)-$D135,$E135-$D135)-SUM($F135:V135),0)</f>
        <v>0</v>
      </c>
      <c r="X135">
        <f ca="1">IF(OR(AND($E135&gt;INDEX($N$5:$N$23, X$28,0),$E135&lt;=INDEX($O$5:$O$23,X$28,0)),AND($D135&gt;=INDEX($N$5:$N$23, X$28,0),$D135&lt;INDEX($O$5:$O$23,X$28,0))),MIN(INDEX($O$5:$O$23,X$28,0)-$D135,$E135-$D135)-SUM($F135:W135),0)</f>
        <v>0</v>
      </c>
    </row>
    <row r="136" spans="2:24">
      <c r="B136" s="6">
        <f t="shared" ca="1" si="11"/>
        <v>42442</v>
      </c>
      <c r="C136">
        <f ca="1">IF(OR(B136='EXAM INPUTS'!$B$6,B136='EXAM INPUTS'!$E$6,B136='EXAM INPUTS'!$H$6), 0, IFERROR(VLOOKUP(B136,'GENERAL INPUTS'!$A$26:$B$39, 2, FALSE), IF(B136&lt;'GENERAL INPUTS'!B113, VLOOKUP(VLOOKUP(WEEKDAY(B136),$AA$2:$AB$8, 2, FALSE),'GENERAL INPUTS'!$A$16:$B$22, 2, FALSE), VLOOKUP(VLOOKUP(WEEKDAY(B136),$AA$2:$AB$8, 2, FALSE),'GENERAL INPUTS'!$D$16:$E$22, 2, FALSE))))</f>
        <v>5</v>
      </c>
      <c r="D136">
        <f t="shared" ca="1" si="12"/>
        <v>216</v>
      </c>
      <c r="E136">
        <f t="shared" ca="1" si="13"/>
        <v>221</v>
      </c>
      <c r="F136">
        <f t="shared" ca="1" si="10"/>
        <v>0</v>
      </c>
      <c r="G136">
        <f ca="1">IF(OR(AND($E136&gt;INDEX($N$5:$N$23, G$28,0),$E136&lt;=INDEX($O$5:$O$23,G$28,0)),AND($D136&gt;=INDEX($N$5:$N$23, G$28,0),$D136&lt;INDEX($O$5:$O$23,G$28,0))),MIN(INDEX($O$5:$O$23,G$28,0)-$D136,$E136-$D136)-SUM($F136:F136),0)</f>
        <v>0</v>
      </c>
      <c r="H136">
        <f ca="1">IF(OR(AND($E136&gt;INDEX($N$5:$N$23, H$28,0),$E136&lt;=INDEX($O$5:$O$23,H$28,0)),AND($D136&gt;=INDEX($N$5:$N$23, H$28,0),$D136&lt;INDEX($O$5:$O$23,H$28,0))),MIN(INDEX($O$5:$O$23,H$28,0)-$D136,$E136-$D136)-SUM($F136:G136),0)</f>
        <v>0</v>
      </c>
      <c r="I136">
        <f ca="1">IF(OR(AND($E136&gt;INDEX($N$5:$N$23, I$28,0),$E136&lt;=INDEX($O$5:$O$23,I$28,0)),AND($D136&gt;=INDEX($N$5:$N$23, I$28,0),$D136&lt;INDEX($O$5:$O$23,I$28,0))),MIN(INDEX($O$5:$O$23,I$28,0)-$D136,$E136-$D136)-SUM($F136:H136),0)</f>
        <v>0</v>
      </c>
      <c r="J136">
        <f ca="1">IF(OR(AND($E136&gt;INDEX($N$5:$N$23, J$28,0),$E136&lt;=INDEX($O$5:$O$23,J$28,0)),AND($D136&gt;=INDEX($N$5:$N$23, J$28,0),$D136&lt;INDEX($O$5:$O$23,J$28,0))),MIN(INDEX($O$5:$O$23,J$28,0)-$D136,$E136-$D136)-SUM($F136:I136),0)</f>
        <v>0</v>
      </c>
      <c r="K136">
        <f ca="1">IF(OR(AND($E136&gt;INDEX($N$5:$N$23, K$28,0),$E136&lt;=INDEX($O$5:$O$23,K$28,0)),AND($D136&gt;=INDEX($N$5:$N$23, K$28,0),$D136&lt;INDEX($O$5:$O$23,K$28,0))),MIN(INDEX($O$5:$O$23,K$28,0)-$D136,$E136-$D136)-SUM($F136:J136),0)</f>
        <v>0</v>
      </c>
      <c r="L136">
        <f ca="1">IF(OR(AND($E136&gt;INDEX($N$5:$N$23, L$28,0),$E136&lt;=INDEX($O$5:$O$23,L$28,0)),AND($D136&gt;=INDEX($N$5:$N$23, L$28,0),$D136&lt;INDEX($O$5:$O$23,L$28,0))),MIN(INDEX($O$5:$O$23,L$28,0)-$D136,$E136-$D136)-SUM($F136:K136),0)</f>
        <v>0</v>
      </c>
      <c r="M136">
        <f ca="1">IF(OR(AND($E136&gt;INDEX($N$5:$N$23, M$28,0),$E136&lt;=INDEX($O$5:$O$23,M$28,0)),AND($D136&gt;=INDEX($N$5:$N$23, M$28,0),$D136&lt;INDEX($O$5:$O$23,M$28,0))),MIN(INDEX($O$5:$O$23,M$28,0)-$D136,$E136-$D136)-SUM($F136:L136),0)</f>
        <v>0</v>
      </c>
      <c r="N136">
        <f ca="1">IF(OR(AND($E136&gt;INDEX($N$5:$N$23, N$28,0),$E136&lt;=INDEX($O$5:$O$23,N$28,0)),AND($D136&gt;=INDEX($N$5:$N$23, N$28,0),$D136&lt;INDEX($O$5:$O$23,N$28,0))),MIN(INDEX($O$5:$O$23,N$28,0)-$D136,$E136-$D136)-SUM($F136:M136),0)</f>
        <v>0</v>
      </c>
      <c r="O136">
        <f ca="1">IF(OR(AND($E136&gt;INDEX($N$5:$N$23, O$28,0),$E136&lt;=INDEX($O$5:$O$23,O$28,0)),AND($D136&gt;=INDEX($N$5:$N$23, O$28,0),$D136&lt;INDEX($O$5:$O$23,O$28,0))),MIN(INDEX($O$5:$O$23,O$28,0)-$D136,$E136-$D136)-SUM($F136:N136),0)</f>
        <v>0</v>
      </c>
      <c r="P136">
        <f ca="1">IF(OR(AND($E136&gt;INDEX($N$5:$N$23, P$28,0),$E136&lt;=INDEX($O$5:$O$23,P$28,0)),AND($D136&gt;=INDEX($N$5:$N$23, P$28,0),$D136&lt;INDEX($O$5:$O$23,P$28,0))),MIN(INDEX($O$5:$O$23,P$28,0)-$D136,$E136-$D136)-SUM($F136:O136),0)</f>
        <v>0</v>
      </c>
      <c r="Q136">
        <f ca="1">IF(OR(AND($E136&gt;INDEX($N$5:$N$23, Q$28,0),$E136&lt;=INDEX($O$5:$O$23,Q$28,0)),AND($D136&gt;=INDEX($N$5:$N$23, Q$28,0),$D136&lt;INDEX($O$5:$O$23,Q$28,0))),MIN(INDEX($O$5:$O$23,Q$28,0)-$D136,$E136-$D136)-SUM($F136:P136),0)</f>
        <v>0</v>
      </c>
      <c r="R136">
        <f ca="1">IF(OR(AND($E136&gt;INDEX($N$5:$N$23, R$28,0),$E136&lt;=INDEX($O$5:$O$23,R$28,0)),AND($D136&gt;=INDEX($N$5:$N$23, R$28,0),$D136&lt;INDEX($O$5:$O$23,R$28,0))),MIN(INDEX($O$5:$O$23,R$28,0)-$D136,$E136-$D136)-SUM($F136:Q136),0)</f>
        <v>2</v>
      </c>
      <c r="S136">
        <f ca="1">IF(OR(AND($E136&gt;INDEX($N$5:$N$23, S$28,0),$E136&lt;=INDEX($O$5:$O$23,S$28,0)),AND($D136&gt;=INDEX($N$5:$N$23, S$28,0),$D136&lt;INDEX($O$5:$O$23,S$28,0))),MIN(INDEX($O$5:$O$23,S$28,0)-$D136,$E136-$D136)-SUM($F136:R136),0)</f>
        <v>3</v>
      </c>
      <c r="T136">
        <f ca="1">IF(OR(AND($E136&gt;INDEX($N$5:$N$23, T$28,0),$E136&lt;=INDEX($O$5:$O$23,T$28,0)),AND($D136&gt;=INDEX($N$5:$N$23, T$28,0),$D136&lt;INDEX($O$5:$O$23,T$28,0))),MIN(INDEX($O$5:$O$23,T$28,0)-$D136,$E136-$D136)-SUM($F136:S136),0)</f>
        <v>0</v>
      </c>
      <c r="U136">
        <f ca="1">IF(OR(AND($E136&gt;INDEX($N$5:$N$23, U$28,0),$E136&lt;=INDEX($O$5:$O$23,U$28,0)),AND($D136&gt;=INDEX($N$5:$N$23, U$28,0),$D136&lt;INDEX($O$5:$O$23,U$28,0))),MIN(INDEX($O$5:$O$23,U$28,0)-$D136,$E136-$D136)-SUM($F136:T136),0)</f>
        <v>0</v>
      </c>
      <c r="V136">
        <f ca="1">IF(OR(AND($E136&gt;INDEX($N$5:$N$23, V$28,0),$E136&lt;=INDEX($O$5:$O$23,V$28,0)),AND($D136&gt;=INDEX($N$5:$N$23, V$28,0),$D136&lt;INDEX($O$5:$O$23,V$28,0))),MIN(INDEX($O$5:$O$23,V$28,0)-$D136,$E136-$D136)-SUM($F136:U136),0)</f>
        <v>0</v>
      </c>
      <c r="W136">
        <f ca="1">IF(OR(AND($E136&gt;INDEX($N$5:$N$23, W$28,0),$E136&lt;=INDEX($O$5:$O$23,W$28,0)),AND($D136&gt;=INDEX($N$5:$N$23, W$28,0),$D136&lt;INDEX($O$5:$O$23,W$28,0))),MIN(INDEX($O$5:$O$23,W$28,0)-$D136,$E136-$D136)-SUM($F136:V136),0)</f>
        <v>0</v>
      </c>
      <c r="X136">
        <f ca="1">IF(OR(AND($E136&gt;INDEX($N$5:$N$23, X$28,0),$E136&lt;=INDEX($O$5:$O$23,X$28,0)),AND($D136&gt;=INDEX($N$5:$N$23, X$28,0),$D136&lt;INDEX($O$5:$O$23,X$28,0))),MIN(INDEX($O$5:$O$23,X$28,0)-$D136,$E136-$D136)-SUM($F136:W136),0)</f>
        <v>0</v>
      </c>
    </row>
    <row r="137" spans="2:24">
      <c r="B137" s="6">
        <f t="shared" ca="1" si="11"/>
        <v>42443</v>
      </c>
      <c r="C137">
        <f ca="1">IF(OR(B137='EXAM INPUTS'!$B$6,B137='EXAM INPUTS'!$E$6,B137='EXAM INPUTS'!$H$6), 0, IFERROR(VLOOKUP(B137,'GENERAL INPUTS'!$A$26:$B$39, 2, FALSE), IF(B137&lt;'GENERAL INPUTS'!B114, VLOOKUP(VLOOKUP(WEEKDAY(B137),$AA$2:$AB$8, 2, FALSE),'GENERAL INPUTS'!$A$16:$B$22, 2, FALSE), VLOOKUP(VLOOKUP(WEEKDAY(B137),$AA$2:$AB$8, 2, FALSE),'GENERAL INPUTS'!$D$16:$E$22, 2, FALSE))))</f>
        <v>2</v>
      </c>
      <c r="D137">
        <f t="shared" ca="1" si="12"/>
        <v>221</v>
      </c>
      <c r="E137">
        <f t="shared" ca="1" si="13"/>
        <v>223</v>
      </c>
      <c r="F137">
        <f t="shared" ca="1" si="10"/>
        <v>0</v>
      </c>
      <c r="G137">
        <f ca="1">IF(OR(AND($E137&gt;INDEX($N$5:$N$23, G$28,0),$E137&lt;=INDEX($O$5:$O$23,G$28,0)),AND($D137&gt;=INDEX($N$5:$N$23, G$28,0),$D137&lt;INDEX($O$5:$O$23,G$28,0))),MIN(INDEX($O$5:$O$23,G$28,0)-$D137,$E137-$D137)-SUM($F137:F137),0)</f>
        <v>0</v>
      </c>
      <c r="H137">
        <f ca="1">IF(OR(AND($E137&gt;INDEX($N$5:$N$23, H$28,0),$E137&lt;=INDEX($O$5:$O$23,H$28,0)),AND($D137&gt;=INDEX($N$5:$N$23, H$28,0),$D137&lt;INDEX($O$5:$O$23,H$28,0))),MIN(INDEX($O$5:$O$23,H$28,0)-$D137,$E137-$D137)-SUM($F137:G137),0)</f>
        <v>0</v>
      </c>
      <c r="I137">
        <f ca="1">IF(OR(AND($E137&gt;INDEX($N$5:$N$23, I$28,0),$E137&lt;=INDEX($O$5:$O$23,I$28,0)),AND($D137&gt;=INDEX($N$5:$N$23, I$28,0),$D137&lt;INDEX($O$5:$O$23,I$28,0))),MIN(INDEX($O$5:$O$23,I$28,0)-$D137,$E137-$D137)-SUM($F137:H137),0)</f>
        <v>0</v>
      </c>
      <c r="J137">
        <f ca="1">IF(OR(AND($E137&gt;INDEX($N$5:$N$23, J$28,0),$E137&lt;=INDEX($O$5:$O$23,J$28,0)),AND($D137&gt;=INDEX($N$5:$N$23, J$28,0),$D137&lt;INDEX($O$5:$O$23,J$28,0))),MIN(INDEX($O$5:$O$23,J$28,0)-$D137,$E137-$D137)-SUM($F137:I137),0)</f>
        <v>0</v>
      </c>
      <c r="K137">
        <f ca="1">IF(OR(AND($E137&gt;INDEX($N$5:$N$23, K$28,0),$E137&lt;=INDEX($O$5:$O$23,K$28,0)),AND($D137&gt;=INDEX($N$5:$N$23, K$28,0),$D137&lt;INDEX($O$5:$O$23,K$28,0))),MIN(INDEX($O$5:$O$23,K$28,0)-$D137,$E137-$D137)-SUM($F137:J137),0)</f>
        <v>0</v>
      </c>
      <c r="L137">
        <f ca="1">IF(OR(AND($E137&gt;INDEX($N$5:$N$23, L$28,0),$E137&lt;=INDEX($O$5:$O$23,L$28,0)),AND($D137&gt;=INDEX($N$5:$N$23, L$28,0),$D137&lt;INDEX($O$5:$O$23,L$28,0))),MIN(INDEX($O$5:$O$23,L$28,0)-$D137,$E137-$D137)-SUM($F137:K137),0)</f>
        <v>0</v>
      </c>
      <c r="M137">
        <f ca="1">IF(OR(AND($E137&gt;INDEX($N$5:$N$23, M$28,0),$E137&lt;=INDEX($O$5:$O$23,M$28,0)),AND($D137&gt;=INDEX($N$5:$N$23, M$28,0),$D137&lt;INDEX($O$5:$O$23,M$28,0))),MIN(INDEX($O$5:$O$23,M$28,0)-$D137,$E137-$D137)-SUM($F137:L137),0)</f>
        <v>0</v>
      </c>
      <c r="N137">
        <f ca="1">IF(OR(AND($E137&gt;INDEX($N$5:$N$23, N$28,0),$E137&lt;=INDEX($O$5:$O$23,N$28,0)),AND($D137&gt;=INDEX($N$5:$N$23, N$28,0),$D137&lt;INDEX($O$5:$O$23,N$28,0))),MIN(INDEX($O$5:$O$23,N$28,0)-$D137,$E137-$D137)-SUM($F137:M137),0)</f>
        <v>0</v>
      </c>
      <c r="O137">
        <f ca="1">IF(OR(AND($E137&gt;INDEX($N$5:$N$23, O$28,0),$E137&lt;=INDEX($O$5:$O$23,O$28,0)),AND($D137&gt;=INDEX($N$5:$N$23, O$28,0),$D137&lt;INDEX($O$5:$O$23,O$28,0))),MIN(INDEX($O$5:$O$23,O$28,0)-$D137,$E137-$D137)-SUM($F137:N137),0)</f>
        <v>0</v>
      </c>
      <c r="P137">
        <f ca="1">IF(OR(AND($E137&gt;INDEX($N$5:$N$23, P$28,0),$E137&lt;=INDEX($O$5:$O$23,P$28,0)),AND($D137&gt;=INDEX($N$5:$N$23, P$28,0),$D137&lt;INDEX($O$5:$O$23,P$28,0))),MIN(INDEX($O$5:$O$23,P$28,0)-$D137,$E137-$D137)-SUM($F137:O137),0)</f>
        <v>0</v>
      </c>
      <c r="Q137">
        <f ca="1">IF(OR(AND($E137&gt;INDEX($N$5:$N$23, Q$28,0),$E137&lt;=INDEX($O$5:$O$23,Q$28,0)),AND($D137&gt;=INDEX($N$5:$N$23, Q$28,0),$D137&lt;INDEX($O$5:$O$23,Q$28,0))),MIN(INDEX($O$5:$O$23,Q$28,0)-$D137,$E137-$D137)-SUM($F137:P137),0)</f>
        <v>0</v>
      </c>
      <c r="R137">
        <f ca="1">IF(OR(AND($E137&gt;INDEX($N$5:$N$23, R$28,0),$E137&lt;=INDEX($O$5:$O$23,R$28,0)),AND($D137&gt;=INDEX($N$5:$N$23, R$28,0),$D137&lt;INDEX($O$5:$O$23,R$28,0))),MIN(INDEX($O$5:$O$23,R$28,0)-$D137,$E137-$D137)-SUM($F137:Q137),0)</f>
        <v>0</v>
      </c>
      <c r="S137">
        <f ca="1">IF(OR(AND($E137&gt;INDEX($N$5:$N$23, S$28,0),$E137&lt;=INDEX($O$5:$O$23,S$28,0)),AND($D137&gt;=INDEX($N$5:$N$23, S$28,0),$D137&lt;INDEX($O$5:$O$23,S$28,0))),MIN(INDEX($O$5:$O$23,S$28,0)-$D137,$E137-$D137)-SUM($F137:R137),0)</f>
        <v>2</v>
      </c>
      <c r="T137">
        <f ca="1">IF(OR(AND($E137&gt;INDEX($N$5:$N$23, T$28,0),$E137&lt;=INDEX($O$5:$O$23,T$28,0)),AND($D137&gt;=INDEX($N$5:$N$23, T$28,0),$D137&lt;INDEX($O$5:$O$23,T$28,0))),MIN(INDEX($O$5:$O$23,T$28,0)-$D137,$E137-$D137)-SUM($F137:S137),0)</f>
        <v>0</v>
      </c>
      <c r="U137">
        <f ca="1">IF(OR(AND($E137&gt;INDEX($N$5:$N$23, U$28,0),$E137&lt;=INDEX($O$5:$O$23,U$28,0)),AND($D137&gt;=INDEX($N$5:$N$23, U$28,0),$D137&lt;INDEX($O$5:$O$23,U$28,0))),MIN(INDEX($O$5:$O$23,U$28,0)-$D137,$E137-$D137)-SUM($F137:T137),0)</f>
        <v>0</v>
      </c>
      <c r="V137">
        <f ca="1">IF(OR(AND($E137&gt;INDEX($N$5:$N$23, V$28,0),$E137&lt;=INDEX($O$5:$O$23,V$28,0)),AND($D137&gt;=INDEX($N$5:$N$23, V$28,0),$D137&lt;INDEX($O$5:$O$23,V$28,0))),MIN(INDEX($O$5:$O$23,V$28,0)-$D137,$E137-$D137)-SUM($F137:U137),0)</f>
        <v>0</v>
      </c>
      <c r="W137">
        <f ca="1">IF(OR(AND($E137&gt;INDEX($N$5:$N$23, W$28,0),$E137&lt;=INDEX($O$5:$O$23,W$28,0)),AND($D137&gt;=INDEX($N$5:$N$23, W$28,0),$D137&lt;INDEX($O$5:$O$23,W$28,0))),MIN(INDEX($O$5:$O$23,W$28,0)-$D137,$E137-$D137)-SUM($F137:V137),0)</f>
        <v>0</v>
      </c>
      <c r="X137">
        <f ca="1">IF(OR(AND($E137&gt;INDEX($N$5:$N$23, X$28,0),$E137&lt;=INDEX($O$5:$O$23,X$28,0)),AND($D137&gt;=INDEX($N$5:$N$23, X$28,0),$D137&lt;INDEX($O$5:$O$23,X$28,0))),MIN(INDEX($O$5:$O$23,X$28,0)-$D137,$E137-$D137)-SUM($F137:W137),0)</f>
        <v>0</v>
      </c>
    </row>
    <row r="138" spans="2:24">
      <c r="B138" s="6">
        <f t="shared" ca="1" si="11"/>
        <v>42444</v>
      </c>
      <c r="C138">
        <f ca="1">IF(OR(B138='EXAM INPUTS'!$B$6,B138='EXAM INPUTS'!$E$6,B138='EXAM INPUTS'!$H$6), 0, IFERROR(VLOOKUP(B138,'GENERAL INPUTS'!$A$26:$B$39, 2, FALSE), IF(B138&lt;'GENERAL INPUTS'!B115, VLOOKUP(VLOOKUP(WEEKDAY(B138),$AA$2:$AB$8, 2, FALSE),'GENERAL INPUTS'!$A$16:$B$22, 2, FALSE), VLOOKUP(VLOOKUP(WEEKDAY(B138),$AA$2:$AB$8, 2, FALSE),'GENERAL INPUTS'!$D$16:$E$22, 2, FALSE))))</f>
        <v>1</v>
      </c>
      <c r="D138">
        <f t="shared" ca="1" si="12"/>
        <v>223</v>
      </c>
      <c r="E138">
        <f t="shared" ca="1" si="13"/>
        <v>224</v>
      </c>
      <c r="F138">
        <f t="shared" ca="1" si="10"/>
        <v>0</v>
      </c>
      <c r="G138">
        <f ca="1">IF(OR(AND($E138&gt;INDEX($N$5:$N$23, G$28,0),$E138&lt;=INDEX($O$5:$O$23,G$28,0)),AND($D138&gt;=INDEX($N$5:$N$23, G$28,0),$D138&lt;INDEX($O$5:$O$23,G$28,0))),MIN(INDEX($O$5:$O$23,G$28,0)-$D138,$E138-$D138)-SUM($F138:F138),0)</f>
        <v>0</v>
      </c>
      <c r="H138">
        <f ca="1">IF(OR(AND($E138&gt;INDEX($N$5:$N$23, H$28,0),$E138&lt;=INDEX($O$5:$O$23,H$28,0)),AND($D138&gt;=INDEX($N$5:$N$23, H$28,0),$D138&lt;INDEX($O$5:$O$23,H$28,0))),MIN(INDEX($O$5:$O$23,H$28,0)-$D138,$E138-$D138)-SUM($F138:G138),0)</f>
        <v>0</v>
      </c>
      <c r="I138">
        <f ca="1">IF(OR(AND($E138&gt;INDEX($N$5:$N$23, I$28,0),$E138&lt;=INDEX($O$5:$O$23,I$28,0)),AND($D138&gt;=INDEX($N$5:$N$23, I$28,0),$D138&lt;INDEX($O$5:$O$23,I$28,0))),MIN(INDEX($O$5:$O$23,I$28,0)-$D138,$E138-$D138)-SUM($F138:H138),0)</f>
        <v>0</v>
      </c>
      <c r="J138">
        <f ca="1">IF(OR(AND($E138&gt;INDEX($N$5:$N$23, J$28,0),$E138&lt;=INDEX($O$5:$O$23,J$28,0)),AND($D138&gt;=INDEX($N$5:$N$23, J$28,0),$D138&lt;INDEX($O$5:$O$23,J$28,0))),MIN(INDEX($O$5:$O$23,J$28,0)-$D138,$E138-$D138)-SUM($F138:I138),0)</f>
        <v>0</v>
      </c>
      <c r="K138">
        <f ca="1">IF(OR(AND($E138&gt;INDEX($N$5:$N$23, K$28,0),$E138&lt;=INDEX($O$5:$O$23,K$28,0)),AND($D138&gt;=INDEX($N$5:$N$23, K$28,0),$D138&lt;INDEX($O$5:$O$23,K$28,0))),MIN(INDEX($O$5:$O$23,K$28,0)-$D138,$E138-$D138)-SUM($F138:J138),0)</f>
        <v>0</v>
      </c>
      <c r="L138">
        <f ca="1">IF(OR(AND($E138&gt;INDEX($N$5:$N$23, L$28,0),$E138&lt;=INDEX($O$5:$O$23,L$28,0)),AND($D138&gt;=INDEX($N$5:$N$23, L$28,0),$D138&lt;INDEX($O$5:$O$23,L$28,0))),MIN(INDEX($O$5:$O$23,L$28,0)-$D138,$E138-$D138)-SUM($F138:K138),0)</f>
        <v>0</v>
      </c>
      <c r="M138">
        <f ca="1">IF(OR(AND($E138&gt;INDEX($N$5:$N$23, M$28,0),$E138&lt;=INDEX($O$5:$O$23,M$28,0)),AND($D138&gt;=INDEX($N$5:$N$23, M$28,0),$D138&lt;INDEX($O$5:$O$23,M$28,0))),MIN(INDEX($O$5:$O$23,M$28,0)-$D138,$E138-$D138)-SUM($F138:L138),0)</f>
        <v>0</v>
      </c>
      <c r="N138">
        <f ca="1">IF(OR(AND($E138&gt;INDEX($N$5:$N$23, N$28,0),$E138&lt;=INDEX($O$5:$O$23,N$28,0)),AND($D138&gt;=INDEX($N$5:$N$23, N$28,0),$D138&lt;INDEX($O$5:$O$23,N$28,0))),MIN(INDEX($O$5:$O$23,N$28,0)-$D138,$E138-$D138)-SUM($F138:M138),0)</f>
        <v>0</v>
      </c>
      <c r="O138">
        <f ca="1">IF(OR(AND($E138&gt;INDEX($N$5:$N$23, O$28,0),$E138&lt;=INDEX($O$5:$O$23,O$28,0)),AND($D138&gt;=INDEX($N$5:$N$23, O$28,0),$D138&lt;INDEX($O$5:$O$23,O$28,0))),MIN(INDEX($O$5:$O$23,O$28,0)-$D138,$E138-$D138)-SUM($F138:N138),0)</f>
        <v>0</v>
      </c>
      <c r="P138">
        <f ca="1">IF(OR(AND($E138&gt;INDEX($N$5:$N$23, P$28,0),$E138&lt;=INDEX($O$5:$O$23,P$28,0)),AND($D138&gt;=INDEX($N$5:$N$23, P$28,0),$D138&lt;INDEX($O$5:$O$23,P$28,0))),MIN(INDEX($O$5:$O$23,P$28,0)-$D138,$E138-$D138)-SUM($F138:O138),0)</f>
        <v>0</v>
      </c>
      <c r="Q138">
        <f ca="1">IF(OR(AND($E138&gt;INDEX($N$5:$N$23, Q$28,0),$E138&lt;=INDEX($O$5:$O$23,Q$28,0)),AND($D138&gt;=INDEX($N$5:$N$23, Q$28,0),$D138&lt;INDEX($O$5:$O$23,Q$28,0))),MIN(INDEX($O$5:$O$23,Q$28,0)-$D138,$E138-$D138)-SUM($F138:P138),0)</f>
        <v>0</v>
      </c>
      <c r="R138">
        <f ca="1">IF(OR(AND($E138&gt;INDEX($N$5:$N$23, R$28,0),$E138&lt;=INDEX($O$5:$O$23,R$28,0)),AND($D138&gt;=INDEX($N$5:$N$23, R$28,0),$D138&lt;INDEX($O$5:$O$23,R$28,0))),MIN(INDEX($O$5:$O$23,R$28,0)-$D138,$E138-$D138)-SUM($F138:Q138),0)</f>
        <v>0</v>
      </c>
      <c r="S138">
        <f ca="1">IF(OR(AND($E138&gt;INDEX($N$5:$N$23, S$28,0),$E138&lt;=INDEX($O$5:$O$23,S$28,0)),AND($D138&gt;=INDEX($N$5:$N$23, S$28,0),$D138&lt;INDEX($O$5:$O$23,S$28,0))),MIN(INDEX($O$5:$O$23,S$28,0)-$D138,$E138-$D138)-SUM($F138:R138),0)</f>
        <v>1</v>
      </c>
      <c r="T138">
        <f ca="1">IF(OR(AND($E138&gt;INDEX($N$5:$N$23, T$28,0),$E138&lt;=INDEX($O$5:$O$23,T$28,0)),AND($D138&gt;=INDEX($N$5:$N$23, T$28,0),$D138&lt;INDEX($O$5:$O$23,T$28,0))),MIN(INDEX($O$5:$O$23,T$28,0)-$D138,$E138-$D138)-SUM($F138:S138),0)</f>
        <v>0</v>
      </c>
      <c r="U138">
        <f ca="1">IF(OR(AND($E138&gt;INDEX($N$5:$N$23, U$28,0),$E138&lt;=INDEX($O$5:$O$23,U$28,0)),AND($D138&gt;=INDEX($N$5:$N$23, U$28,0),$D138&lt;INDEX($O$5:$O$23,U$28,0))),MIN(INDEX($O$5:$O$23,U$28,0)-$D138,$E138-$D138)-SUM($F138:T138),0)</f>
        <v>0</v>
      </c>
      <c r="V138">
        <f ca="1">IF(OR(AND($E138&gt;INDEX($N$5:$N$23, V$28,0),$E138&lt;=INDEX($O$5:$O$23,V$28,0)),AND($D138&gt;=INDEX($N$5:$N$23, V$28,0),$D138&lt;INDEX($O$5:$O$23,V$28,0))),MIN(INDEX($O$5:$O$23,V$28,0)-$D138,$E138-$D138)-SUM($F138:U138),0)</f>
        <v>0</v>
      </c>
      <c r="W138">
        <f ca="1">IF(OR(AND($E138&gt;INDEX($N$5:$N$23, W$28,0),$E138&lt;=INDEX($O$5:$O$23,W$28,0)),AND($D138&gt;=INDEX($N$5:$N$23, W$28,0),$D138&lt;INDEX($O$5:$O$23,W$28,0))),MIN(INDEX($O$5:$O$23,W$28,0)-$D138,$E138-$D138)-SUM($F138:V138),0)</f>
        <v>0</v>
      </c>
      <c r="X138">
        <f ca="1">IF(OR(AND($E138&gt;INDEX($N$5:$N$23, X$28,0),$E138&lt;=INDEX($O$5:$O$23,X$28,0)),AND($D138&gt;=INDEX($N$5:$N$23, X$28,0),$D138&lt;INDEX($O$5:$O$23,X$28,0))),MIN(INDEX($O$5:$O$23,X$28,0)-$D138,$E138-$D138)-SUM($F138:W138),0)</f>
        <v>0</v>
      </c>
    </row>
    <row r="139" spans="2:24">
      <c r="B139" s="6">
        <f t="shared" ca="1" si="11"/>
        <v>42445</v>
      </c>
      <c r="C139">
        <f ca="1">IF(OR(B139='EXAM INPUTS'!$B$6,B139='EXAM INPUTS'!$E$6,B139='EXAM INPUTS'!$H$6), 0, IFERROR(VLOOKUP(B139,'GENERAL INPUTS'!$A$26:$B$39, 2, FALSE), IF(B139&lt;'GENERAL INPUTS'!B116, VLOOKUP(VLOOKUP(WEEKDAY(B139),$AA$2:$AB$8, 2, FALSE),'GENERAL INPUTS'!$A$16:$B$22, 2, FALSE), VLOOKUP(VLOOKUP(WEEKDAY(B139),$AA$2:$AB$8, 2, FALSE),'GENERAL INPUTS'!$D$16:$E$22, 2, FALSE))))</f>
        <v>2</v>
      </c>
      <c r="D139">
        <f t="shared" ca="1" si="12"/>
        <v>224</v>
      </c>
      <c r="E139">
        <f t="shared" ca="1" si="13"/>
        <v>226</v>
      </c>
      <c r="F139">
        <f t="shared" ca="1" si="10"/>
        <v>0</v>
      </c>
      <c r="G139">
        <f ca="1">IF(OR(AND($E139&gt;INDEX($N$5:$N$23, G$28,0),$E139&lt;=INDEX($O$5:$O$23,G$28,0)),AND($D139&gt;=INDEX($N$5:$N$23, G$28,0),$D139&lt;INDEX($O$5:$O$23,G$28,0))),MIN(INDEX($O$5:$O$23,G$28,0)-$D139,$E139-$D139)-SUM($F139:F139),0)</f>
        <v>0</v>
      </c>
      <c r="H139">
        <f ca="1">IF(OR(AND($E139&gt;INDEX($N$5:$N$23, H$28,0),$E139&lt;=INDEX($O$5:$O$23,H$28,0)),AND($D139&gt;=INDEX($N$5:$N$23, H$28,0),$D139&lt;INDEX($O$5:$O$23,H$28,0))),MIN(INDEX($O$5:$O$23,H$28,0)-$D139,$E139-$D139)-SUM($F139:G139),0)</f>
        <v>0</v>
      </c>
      <c r="I139">
        <f ca="1">IF(OR(AND($E139&gt;INDEX($N$5:$N$23, I$28,0),$E139&lt;=INDEX($O$5:$O$23,I$28,0)),AND($D139&gt;=INDEX($N$5:$N$23, I$28,0),$D139&lt;INDEX($O$5:$O$23,I$28,0))),MIN(INDEX($O$5:$O$23,I$28,0)-$D139,$E139-$D139)-SUM($F139:H139),0)</f>
        <v>0</v>
      </c>
      <c r="J139">
        <f ca="1">IF(OR(AND($E139&gt;INDEX($N$5:$N$23, J$28,0),$E139&lt;=INDEX($O$5:$O$23,J$28,0)),AND($D139&gt;=INDEX($N$5:$N$23, J$28,0),$D139&lt;INDEX($O$5:$O$23,J$28,0))),MIN(INDEX($O$5:$O$23,J$28,0)-$D139,$E139-$D139)-SUM($F139:I139),0)</f>
        <v>0</v>
      </c>
      <c r="K139">
        <f ca="1">IF(OR(AND($E139&gt;INDEX($N$5:$N$23, K$28,0),$E139&lt;=INDEX($O$5:$O$23,K$28,0)),AND($D139&gt;=INDEX($N$5:$N$23, K$28,0),$D139&lt;INDEX($O$5:$O$23,K$28,0))),MIN(INDEX($O$5:$O$23,K$28,0)-$D139,$E139-$D139)-SUM($F139:J139),0)</f>
        <v>0</v>
      </c>
      <c r="L139">
        <f ca="1">IF(OR(AND($E139&gt;INDEX($N$5:$N$23, L$28,0),$E139&lt;=INDEX($O$5:$O$23,L$28,0)),AND($D139&gt;=INDEX($N$5:$N$23, L$28,0),$D139&lt;INDEX($O$5:$O$23,L$28,0))),MIN(INDEX($O$5:$O$23,L$28,0)-$D139,$E139-$D139)-SUM($F139:K139),0)</f>
        <v>0</v>
      </c>
      <c r="M139">
        <f ca="1">IF(OR(AND($E139&gt;INDEX($N$5:$N$23, M$28,0),$E139&lt;=INDEX($O$5:$O$23,M$28,0)),AND($D139&gt;=INDEX($N$5:$N$23, M$28,0),$D139&lt;INDEX($O$5:$O$23,M$28,0))),MIN(INDEX($O$5:$O$23,M$28,0)-$D139,$E139-$D139)-SUM($F139:L139),0)</f>
        <v>0</v>
      </c>
      <c r="N139">
        <f ca="1">IF(OR(AND($E139&gt;INDEX($N$5:$N$23, N$28,0),$E139&lt;=INDEX($O$5:$O$23,N$28,0)),AND($D139&gt;=INDEX($N$5:$N$23, N$28,0),$D139&lt;INDEX($O$5:$O$23,N$28,0))),MIN(INDEX($O$5:$O$23,N$28,0)-$D139,$E139-$D139)-SUM($F139:M139),0)</f>
        <v>0</v>
      </c>
      <c r="O139">
        <f ca="1">IF(OR(AND($E139&gt;INDEX($N$5:$N$23, O$28,0),$E139&lt;=INDEX($O$5:$O$23,O$28,0)),AND($D139&gt;=INDEX($N$5:$N$23, O$28,0),$D139&lt;INDEX($O$5:$O$23,O$28,0))),MIN(INDEX($O$5:$O$23,O$28,0)-$D139,$E139-$D139)-SUM($F139:N139),0)</f>
        <v>0</v>
      </c>
      <c r="P139">
        <f ca="1">IF(OR(AND($E139&gt;INDEX($N$5:$N$23, P$28,0),$E139&lt;=INDEX($O$5:$O$23,P$28,0)),AND($D139&gt;=INDEX($N$5:$N$23, P$28,0),$D139&lt;INDEX($O$5:$O$23,P$28,0))),MIN(INDEX($O$5:$O$23,P$28,0)-$D139,$E139-$D139)-SUM($F139:O139),0)</f>
        <v>0</v>
      </c>
      <c r="Q139">
        <f ca="1">IF(OR(AND($E139&gt;INDEX($N$5:$N$23, Q$28,0),$E139&lt;=INDEX($O$5:$O$23,Q$28,0)),AND($D139&gt;=INDEX($N$5:$N$23, Q$28,0),$D139&lt;INDEX($O$5:$O$23,Q$28,0))),MIN(INDEX($O$5:$O$23,Q$28,0)-$D139,$E139-$D139)-SUM($F139:P139),0)</f>
        <v>0</v>
      </c>
      <c r="R139">
        <f ca="1">IF(OR(AND($E139&gt;INDEX($N$5:$N$23, R$28,0),$E139&lt;=INDEX($O$5:$O$23,R$28,0)),AND($D139&gt;=INDEX($N$5:$N$23, R$28,0),$D139&lt;INDEX($O$5:$O$23,R$28,0))),MIN(INDEX($O$5:$O$23,R$28,0)-$D139,$E139-$D139)-SUM($F139:Q139),0)</f>
        <v>0</v>
      </c>
      <c r="S139">
        <f ca="1">IF(OR(AND($E139&gt;INDEX($N$5:$N$23, S$28,0),$E139&lt;=INDEX($O$5:$O$23,S$28,0)),AND($D139&gt;=INDEX($N$5:$N$23, S$28,0),$D139&lt;INDEX($O$5:$O$23,S$28,0))),MIN(INDEX($O$5:$O$23,S$28,0)-$D139,$E139-$D139)-SUM($F139:R139),0)</f>
        <v>0</v>
      </c>
      <c r="T139">
        <f ca="1">IF(OR(AND($E139&gt;INDEX($N$5:$N$23, T$28,0),$E139&lt;=INDEX($O$5:$O$23,T$28,0)),AND($D139&gt;=INDEX($N$5:$N$23, T$28,0),$D139&lt;INDEX($O$5:$O$23,T$28,0))),MIN(INDEX($O$5:$O$23,T$28,0)-$D139,$E139-$D139)-SUM($F139:S139),0)</f>
        <v>2</v>
      </c>
      <c r="U139">
        <f ca="1">IF(OR(AND($E139&gt;INDEX($N$5:$N$23, U$28,0),$E139&lt;=INDEX($O$5:$O$23,U$28,0)),AND($D139&gt;=INDEX($N$5:$N$23, U$28,0),$D139&lt;INDEX($O$5:$O$23,U$28,0))),MIN(INDEX($O$5:$O$23,U$28,0)-$D139,$E139-$D139)-SUM($F139:T139),0)</f>
        <v>0</v>
      </c>
      <c r="V139">
        <f ca="1">IF(OR(AND($E139&gt;INDEX($N$5:$N$23, V$28,0),$E139&lt;=INDEX($O$5:$O$23,V$28,0)),AND($D139&gt;=INDEX($N$5:$N$23, V$28,0),$D139&lt;INDEX($O$5:$O$23,V$28,0))),MIN(INDEX($O$5:$O$23,V$28,0)-$D139,$E139-$D139)-SUM($F139:U139),0)</f>
        <v>0</v>
      </c>
      <c r="W139">
        <f ca="1">IF(OR(AND($E139&gt;INDEX($N$5:$N$23, W$28,0),$E139&lt;=INDEX($O$5:$O$23,W$28,0)),AND($D139&gt;=INDEX($N$5:$N$23, W$28,0),$D139&lt;INDEX($O$5:$O$23,W$28,0))),MIN(INDEX($O$5:$O$23,W$28,0)-$D139,$E139-$D139)-SUM($F139:V139),0)</f>
        <v>0</v>
      </c>
      <c r="X139">
        <f ca="1">IF(OR(AND($E139&gt;INDEX($N$5:$N$23, X$28,0),$E139&lt;=INDEX($O$5:$O$23,X$28,0)),AND($D139&gt;=INDEX($N$5:$N$23, X$28,0),$D139&lt;INDEX($O$5:$O$23,X$28,0))),MIN(INDEX($O$5:$O$23,X$28,0)-$D139,$E139-$D139)-SUM($F139:W139),0)</f>
        <v>0</v>
      </c>
    </row>
    <row r="140" spans="2:24">
      <c r="B140" s="6">
        <f t="shared" ca="1" si="11"/>
        <v>42446</v>
      </c>
      <c r="C140">
        <f ca="1">IF(OR(B140='EXAM INPUTS'!$B$6,B140='EXAM INPUTS'!$E$6,B140='EXAM INPUTS'!$H$6), 0, IFERROR(VLOOKUP(B140,'GENERAL INPUTS'!$A$26:$B$39, 2, FALSE), IF(B140&lt;'GENERAL INPUTS'!B117, VLOOKUP(VLOOKUP(WEEKDAY(B140),$AA$2:$AB$8, 2, FALSE),'GENERAL INPUTS'!$A$16:$B$22, 2, FALSE), VLOOKUP(VLOOKUP(WEEKDAY(B140),$AA$2:$AB$8, 2, FALSE),'GENERAL INPUTS'!$D$16:$E$22, 2, FALSE))))</f>
        <v>0</v>
      </c>
      <c r="D140">
        <f t="shared" ca="1" si="12"/>
        <v>226</v>
      </c>
      <c r="E140">
        <f t="shared" ca="1" si="13"/>
        <v>226</v>
      </c>
      <c r="F140">
        <f t="shared" ca="1" si="10"/>
        <v>0</v>
      </c>
      <c r="G140">
        <f ca="1">IF(OR(AND($E140&gt;INDEX($N$5:$N$23, G$28,0),$E140&lt;=INDEX($O$5:$O$23,G$28,0)),AND($D140&gt;=INDEX($N$5:$N$23, G$28,0),$D140&lt;INDEX($O$5:$O$23,G$28,0))),MIN(INDEX($O$5:$O$23,G$28,0)-$D140,$E140-$D140)-SUM($F140:F140),0)</f>
        <v>0</v>
      </c>
      <c r="H140">
        <f ca="1">IF(OR(AND($E140&gt;INDEX($N$5:$N$23, H$28,0),$E140&lt;=INDEX($O$5:$O$23,H$28,0)),AND($D140&gt;=INDEX($N$5:$N$23, H$28,0),$D140&lt;INDEX($O$5:$O$23,H$28,0))),MIN(INDEX($O$5:$O$23,H$28,0)-$D140,$E140-$D140)-SUM($F140:G140),0)</f>
        <v>0</v>
      </c>
      <c r="I140">
        <f ca="1">IF(OR(AND($E140&gt;INDEX($N$5:$N$23, I$28,0),$E140&lt;=INDEX($O$5:$O$23,I$28,0)),AND($D140&gt;=INDEX($N$5:$N$23, I$28,0),$D140&lt;INDEX($O$5:$O$23,I$28,0))),MIN(INDEX($O$5:$O$23,I$28,0)-$D140,$E140-$D140)-SUM($F140:H140),0)</f>
        <v>0</v>
      </c>
      <c r="J140">
        <f ca="1">IF(OR(AND($E140&gt;INDEX($N$5:$N$23, J$28,0),$E140&lt;=INDEX($O$5:$O$23,J$28,0)),AND($D140&gt;=INDEX($N$5:$N$23, J$28,0),$D140&lt;INDEX($O$5:$O$23,J$28,0))),MIN(INDEX($O$5:$O$23,J$28,0)-$D140,$E140-$D140)-SUM($F140:I140),0)</f>
        <v>0</v>
      </c>
      <c r="K140">
        <f ca="1">IF(OR(AND($E140&gt;INDEX($N$5:$N$23, K$28,0),$E140&lt;=INDEX($O$5:$O$23,K$28,0)),AND($D140&gt;=INDEX($N$5:$N$23, K$28,0),$D140&lt;INDEX($O$5:$O$23,K$28,0))),MIN(INDEX($O$5:$O$23,K$28,0)-$D140,$E140-$D140)-SUM($F140:J140),0)</f>
        <v>0</v>
      </c>
      <c r="L140">
        <f ca="1">IF(OR(AND($E140&gt;INDEX($N$5:$N$23, L$28,0),$E140&lt;=INDEX($O$5:$O$23,L$28,0)),AND($D140&gt;=INDEX($N$5:$N$23, L$28,0),$D140&lt;INDEX($O$5:$O$23,L$28,0))),MIN(INDEX($O$5:$O$23,L$28,0)-$D140,$E140-$D140)-SUM($F140:K140),0)</f>
        <v>0</v>
      </c>
      <c r="M140">
        <f ca="1">IF(OR(AND($E140&gt;INDEX($N$5:$N$23, M$28,0),$E140&lt;=INDEX($O$5:$O$23,M$28,0)),AND($D140&gt;=INDEX($N$5:$N$23, M$28,0),$D140&lt;INDEX($O$5:$O$23,M$28,0))),MIN(INDEX($O$5:$O$23,M$28,0)-$D140,$E140-$D140)-SUM($F140:L140),0)</f>
        <v>0</v>
      </c>
      <c r="N140">
        <f ca="1">IF(OR(AND($E140&gt;INDEX($N$5:$N$23, N$28,0),$E140&lt;=INDEX($O$5:$O$23,N$28,0)),AND($D140&gt;=INDEX($N$5:$N$23, N$28,0),$D140&lt;INDEX($O$5:$O$23,N$28,0))),MIN(INDEX($O$5:$O$23,N$28,0)-$D140,$E140-$D140)-SUM($F140:M140),0)</f>
        <v>0</v>
      </c>
      <c r="O140">
        <f ca="1">IF(OR(AND($E140&gt;INDEX($N$5:$N$23, O$28,0),$E140&lt;=INDEX($O$5:$O$23,O$28,0)),AND($D140&gt;=INDEX($N$5:$N$23, O$28,0),$D140&lt;INDEX($O$5:$O$23,O$28,0))),MIN(INDEX($O$5:$O$23,O$28,0)-$D140,$E140-$D140)-SUM($F140:N140),0)</f>
        <v>0</v>
      </c>
      <c r="P140">
        <f ca="1">IF(OR(AND($E140&gt;INDEX($N$5:$N$23, P$28,0),$E140&lt;=INDEX($O$5:$O$23,P$28,0)),AND($D140&gt;=INDEX($N$5:$N$23, P$28,0),$D140&lt;INDEX($O$5:$O$23,P$28,0))),MIN(INDEX($O$5:$O$23,P$28,0)-$D140,$E140-$D140)-SUM($F140:O140),0)</f>
        <v>0</v>
      </c>
      <c r="Q140">
        <f ca="1">IF(OR(AND($E140&gt;INDEX($N$5:$N$23, Q$28,0),$E140&lt;=INDEX($O$5:$O$23,Q$28,0)),AND($D140&gt;=INDEX($N$5:$N$23, Q$28,0),$D140&lt;INDEX($O$5:$O$23,Q$28,0))),MIN(INDEX($O$5:$O$23,Q$28,0)-$D140,$E140-$D140)-SUM($F140:P140),0)</f>
        <v>0</v>
      </c>
      <c r="R140">
        <f ca="1">IF(OR(AND($E140&gt;INDEX($N$5:$N$23, R$28,0),$E140&lt;=INDEX($O$5:$O$23,R$28,0)),AND($D140&gt;=INDEX($N$5:$N$23, R$28,0),$D140&lt;INDEX($O$5:$O$23,R$28,0))),MIN(INDEX($O$5:$O$23,R$28,0)-$D140,$E140-$D140)-SUM($F140:Q140),0)</f>
        <v>0</v>
      </c>
      <c r="S140">
        <f ca="1">IF(OR(AND($E140&gt;INDEX($N$5:$N$23, S$28,0),$E140&lt;=INDEX($O$5:$O$23,S$28,0)),AND($D140&gt;=INDEX($N$5:$N$23, S$28,0),$D140&lt;INDEX($O$5:$O$23,S$28,0))),MIN(INDEX($O$5:$O$23,S$28,0)-$D140,$E140-$D140)-SUM($F140:R140),0)</f>
        <v>0</v>
      </c>
      <c r="T140">
        <f ca="1">IF(OR(AND($E140&gt;INDEX($N$5:$N$23, T$28,0),$E140&lt;=INDEX($O$5:$O$23,T$28,0)),AND($D140&gt;=INDEX($N$5:$N$23, T$28,0),$D140&lt;INDEX($O$5:$O$23,T$28,0))),MIN(INDEX($O$5:$O$23,T$28,0)-$D140,$E140-$D140)-SUM($F140:S140),0)</f>
        <v>0</v>
      </c>
      <c r="U140">
        <f ca="1">IF(OR(AND($E140&gt;INDEX($N$5:$N$23, U$28,0),$E140&lt;=INDEX($O$5:$O$23,U$28,0)),AND($D140&gt;=INDEX($N$5:$N$23, U$28,0),$D140&lt;INDEX($O$5:$O$23,U$28,0))),MIN(INDEX($O$5:$O$23,U$28,0)-$D140,$E140-$D140)-SUM($F140:T140),0)</f>
        <v>0</v>
      </c>
      <c r="V140">
        <f ca="1">IF(OR(AND($E140&gt;INDEX($N$5:$N$23, V$28,0),$E140&lt;=INDEX($O$5:$O$23,V$28,0)),AND($D140&gt;=INDEX($N$5:$N$23, V$28,0),$D140&lt;INDEX($O$5:$O$23,V$28,0))),MIN(INDEX($O$5:$O$23,V$28,0)-$D140,$E140-$D140)-SUM($F140:U140),0)</f>
        <v>0</v>
      </c>
      <c r="W140">
        <f ca="1">IF(OR(AND($E140&gt;INDEX($N$5:$N$23, W$28,0),$E140&lt;=INDEX($O$5:$O$23,W$28,0)),AND($D140&gt;=INDEX($N$5:$N$23, W$28,0),$D140&lt;INDEX($O$5:$O$23,W$28,0))),MIN(INDEX($O$5:$O$23,W$28,0)-$D140,$E140-$D140)-SUM($F140:V140),0)</f>
        <v>0</v>
      </c>
      <c r="X140">
        <f ca="1">IF(OR(AND($E140&gt;INDEX($N$5:$N$23, X$28,0),$E140&lt;=INDEX($O$5:$O$23,X$28,0)),AND($D140&gt;=INDEX($N$5:$N$23, X$28,0),$D140&lt;INDEX($O$5:$O$23,X$28,0))),MIN(INDEX($O$5:$O$23,X$28,0)-$D140,$E140-$D140)-SUM($F140:W140),0)</f>
        <v>0</v>
      </c>
    </row>
    <row r="141" spans="2:24">
      <c r="B141" s="6">
        <f t="shared" ca="1" si="11"/>
        <v>42447</v>
      </c>
      <c r="C141">
        <f ca="1">IF(OR(B141='EXAM INPUTS'!$B$6,B141='EXAM INPUTS'!$E$6,B141='EXAM INPUTS'!$H$6), 0, IFERROR(VLOOKUP(B141,'GENERAL INPUTS'!$A$26:$B$39, 2, FALSE), IF(B141&lt;'GENERAL INPUTS'!B118, VLOOKUP(VLOOKUP(WEEKDAY(B141),$AA$2:$AB$8, 2, FALSE),'GENERAL INPUTS'!$A$16:$B$22, 2, FALSE), VLOOKUP(VLOOKUP(WEEKDAY(B141),$AA$2:$AB$8, 2, FALSE),'GENERAL INPUTS'!$D$16:$E$22, 2, FALSE))))</f>
        <v>1</v>
      </c>
      <c r="D141">
        <f t="shared" ca="1" si="12"/>
        <v>226</v>
      </c>
      <c r="E141">
        <f t="shared" ca="1" si="13"/>
        <v>227</v>
      </c>
      <c r="F141">
        <f t="shared" ca="1" si="10"/>
        <v>0</v>
      </c>
      <c r="G141">
        <f ca="1">IF(OR(AND($E141&gt;INDEX($N$5:$N$23, G$28,0),$E141&lt;=INDEX($O$5:$O$23,G$28,0)),AND($D141&gt;=INDEX($N$5:$N$23, G$28,0),$D141&lt;INDEX($O$5:$O$23,G$28,0))),MIN(INDEX($O$5:$O$23,G$28,0)-$D141,$E141-$D141)-SUM($F141:F141),0)</f>
        <v>0</v>
      </c>
      <c r="H141">
        <f ca="1">IF(OR(AND($E141&gt;INDEX($N$5:$N$23, H$28,0),$E141&lt;=INDEX($O$5:$O$23,H$28,0)),AND($D141&gt;=INDEX($N$5:$N$23, H$28,0),$D141&lt;INDEX($O$5:$O$23,H$28,0))),MIN(INDEX($O$5:$O$23,H$28,0)-$D141,$E141-$D141)-SUM($F141:G141),0)</f>
        <v>0</v>
      </c>
      <c r="I141">
        <f ca="1">IF(OR(AND($E141&gt;INDEX($N$5:$N$23, I$28,0),$E141&lt;=INDEX($O$5:$O$23,I$28,0)),AND($D141&gt;=INDEX($N$5:$N$23, I$28,0),$D141&lt;INDEX($O$5:$O$23,I$28,0))),MIN(INDEX($O$5:$O$23,I$28,0)-$D141,$E141-$D141)-SUM($F141:H141),0)</f>
        <v>0</v>
      </c>
      <c r="J141">
        <f ca="1">IF(OR(AND($E141&gt;INDEX($N$5:$N$23, J$28,0),$E141&lt;=INDEX($O$5:$O$23,J$28,0)),AND($D141&gt;=INDEX($N$5:$N$23, J$28,0),$D141&lt;INDEX($O$5:$O$23,J$28,0))),MIN(INDEX($O$5:$O$23,J$28,0)-$D141,$E141-$D141)-SUM($F141:I141),0)</f>
        <v>0</v>
      </c>
      <c r="K141">
        <f ca="1">IF(OR(AND($E141&gt;INDEX($N$5:$N$23, K$28,0),$E141&lt;=INDEX($O$5:$O$23,K$28,0)),AND($D141&gt;=INDEX($N$5:$N$23, K$28,0),$D141&lt;INDEX($O$5:$O$23,K$28,0))),MIN(INDEX($O$5:$O$23,K$28,0)-$D141,$E141-$D141)-SUM($F141:J141),0)</f>
        <v>0</v>
      </c>
      <c r="L141">
        <f ca="1">IF(OR(AND($E141&gt;INDEX($N$5:$N$23, L$28,0),$E141&lt;=INDEX($O$5:$O$23,L$28,0)),AND($D141&gt;=INDEX($N$5:$N$23, L$28,0),$D141&lt;INDEX($O$5:$O$23,L$28,0))),MIN(INDEX($O$5:$O$23,L$28,0)-$D141,$E141-$D141)-SUM($F141:K141),0)</f>
        <v>0</v>
      </c>
      <c r="M141">
        <f ca="1">IF(OR(AND($E141&gt;INDEX($N$5:$N$23, M$28,0),$E141&lt;=INDEX($O$5:$O$23,M$28,0)),AND($D141&gt;=INDEX($N$5:$N$23, M$28,0),$D141&lt;INDEX($O$5:$O$23,M$28,0))),MIN(INDEX($O$5:$O$23,M$28,0)-$D141,$E141-$D141)-SUM($F141:L141),0)</f>
        <v>0</v>
      </c>
      <c r="N141">
        <f ca="1">IF(OR(AND($E141&gt;INDEX($N$5:$N$23, N$28,0),$E141&lt;=INDEX($O$5:$O$23,N$28,0)),AND($D141&gt;=INDEX($N$5:$N$23, N$28,0),$D141&lt;INDEX($O$5:$O$23,N$28,0))),MIN(INDEX($O$5:$O$23,N$28,0)-$D141,$E141-$D141)-SUM($F141:M141),0)</f>
        <v>0</v>
      </c>
      <c r="O141">
        <f ca="1">IF(OR(AND($E141&gt;INDEX($N$5:$N$23, O$28,0),$E141&lt;=INDEX($O$5:$O$23,O$28,0)),AND($D141&gt;=INDEX($N$5:$N$23, O$28,0),$D141&lt;INDEX($O$5:$O$23,O$28,0))),MIN(INDEX($O$5:$O$23,O$28,0)-$D141,$E141-$D141)-SUM($F141:N141),0)</f>
        <v>0</v>
      </c>
      <c r="P141">
        <f ca="1">IF(OR(AND($E141&gt;INDEX($N$5:$N$23, P$28,0),$E141&lt;=INDEX($O$5:$O$23,P$28,0)),AND($D141&gt;=INDEX($N$5:$N$23, P$28,0),$D141&lt;INDEX($O$5:$O$23,P$28,0))),MIN(INDEX($O$5:$O$23,P$28,0)-$D141,$E141-$D141)-SUM($F141:O141),0)</f>
        <v>0</v>
      </c>
      <c r="Q141">
        <f ca="1">IF(OR(AND($E141&gt;INDEX($N$5:$N$23, Q$28,0),$E141&lt;=INDEX($O$5:$O$23,Q$28,0)),AND($D141&gt;=INDEX($N$5:$N$23, Q$28,0),$D141&lt;INDEX($O$5:$O$23,Q$28,0))),MIN(INDEX($O$5:$O$23,Q$28,0)-$D141,$E141-$D141)-SUM($F141:P141),0)</f>
        <v>0</v>
      </c>
      <c r="R141">
        <f ca="1">IF(OR(AND($E141&gt;INDEX($N$5:$N$23, R$28,0),$E141&lt;=INDEX($O$5:$O$23,R$28,0)),AND($D141&gt;=INDEX($N$5:$N$23, R$28,0),$D141&lt;INDEX($O$5:$O$23,R$28,0))),MIN(INDEX($O$5:$O$23,R$28,0)-$D141,$E141-$D141)-SUM($F141:Q141),0)</f>
        <v>0</v>
      </c>
      <c r="S141">
        <f ca="1">IF(OR(AND($E141&gt;INDEX($N$5:$N$23, S$28,0),$E141&lt;=INDEX($O$5:$O$23,S$28,0)),AND($D141&gt;=INDEX($N$5:$N$23, S$28,0),$D141&lt;INDEX($O$5:$O$23,S$28,0))),MIN(INDEX($O$5:$O$23,S$28,0)-$D141,$E141-$D141)-SUM($F141:R141),0)</f>
        <v>0</v>
      </c>
      <c r="T141">
        <f ca="1">IF(OR(AND($E141&gt;INDEX($N$5:$N$23, T$28,0),$E141&lt;=INDEX($O$5:$O$23,T$28,0)),AND($D141&gt;=INDEX($N$5:$N$23, T$28,0),$D141&lt;INDEX($O$5:$O$23,T$28,0))),MIN(INDEX($O$5:$O$23,T$28,0)-$D141,$E141-$D141)-SUM($F141:S141),0)</f>
        <v>1</v>
      </c>
      <c r="U141">
        <f ca="1">IF(OR(AND($E141&gt;INDEX($N$5:$N$23, U$28,0),$E141&lt;=INDEX($O$5:$O$23,U$28,0)),AND($D141&gt;=INDEX($N$5:$N$23, U$28,0),$D141&lt;INDEX($O$5:$O$23,U$28,0))),MIN(INDEX($O$5:$O$23,U$28,0)-$D141,$E141-$D141)-SUM($F141:T141),0)</f>
        <v>0</v>
      </c>
      <c r="V141">
        <f ca="1">IF(OR(AND($E141&gt;INDEX($N$5:$N$23, V$28,0),$E141&lt;=INDEX($O$5:$O$23,V$28,0)),AND($D141&gt;=INDEX($N$5:$N$23, V$28,0),$D141&lt;INDEX($O$5:$O$23,V$28,0))),MIN(INDEX($O$5:$O$23,V$28,0)-$D141,$E141-$D141)-SUM($F141:U141),0)</f>
        <v>0</v>
      </c>
      <c r="W141">
        <f ca="1">IF(OR(AND($E141&gt;INDEX($N$5:$N$23, W$28,0),$E141&lt;=INDEX($O$5:$O$23,W$28,0)),AND($D141&gt;=INDEX($N$5:$N$23, W$28,0),$D141&lt;INDEX($O$5:$O$23,W$28,0))),MIN(INDEX($O$5:$O$23,W$28,0)-$D141,$E141-$D141)-SUM($F141:V141),0)</f>
        <v>0</v>
      </c>
      <c r="X141">
        <f ca="1">IF(OR(AND($E141&gt;INDEX($N$5:$N$23, X$28,0),$E141&lt;=INDEX($O$5:$O$23,X$28,0)),AND($D141&gt;=INDEX($N$5:$N$23, X$28,0),$D141&lt;INDEX($O$5:$O$23,X$28,0))),MIN(INDEX($O$5:$O$23,X$28,0)-$D141,$E141-$D141)-SUM($F141:W141),0)</f>
        <v>0</v>
      </c>
    </row>
    <row r="142" spans="2:24">
      <c r="B142" s="6">
        <f t="shared" ca="1" si="11"/>
        <v>42448</v>
      </c>
      <c r="C142">
        <f ca="1">IF(OR(B142='EXAM INPUTS'!$B$6,B142='EXAM INPUTS'!$E$6,B142='EXAM INPUTS'!$H$6), 0, IFERROR(VLOOKUP(B142,'GENERAL INPUTS'!$A$26:$B$39, 2, FALSE), IF(B142&lt;'GENERAL INPUTS'!B119, VLOOKUP(VLOOKUP(WEEKDAY(B142),$AA$2:$AB$8, 2, FALSE),'GENERAL INPUTS'!$A$16:$B$22, 2, FALSE), VLOOKUP(VLOOKUP(WEEKDAY(B142),$AA$2:$AB$8, 2, FALSE),'GENERAL INPUTS'!$D$16:$E$22, 2, FALSE))))</f>
        <v>5</v>
      </c>
      <c r="D142">
        <f t="shared" ca="1" si="12"/>
        <v>227</v>
      </c>
      <c r="E142">
        <f t="shared" ca="1" si="13"/>
        <v>232</v>
      </c>
      <c r="F142">
        <f t="shared" ca="1" si="10"/>
        <v>0</v>
      </c>
      <c r="G142">
        <f ca="1">IF(OR(AND($E142&gt;INDEX($N$5:$N$23, G$28,0),$E142&lt;=INDEX($O$5:$O$23,G$28,0)),AND($D142&gt;=INDEX($N$5:$N$23, G$28,0),$D142&lt;INDEX($O$5:$O$23,G$28,0))),MIN(INDEX($O$5:$O$23,G$28,0)-$D142,$E142-$D142)-SUM($F142:F142),0)</f>
        <v>0</v>
      </c>
      <c r="H142">
        <f ca="1">IF(OR(AND($E142&gt;INDEX($N$5:$N$23, H$28,0),$E142&lt;=INDEX($O$5:$O$23,H$28,0)),AND($D142&gt;=INDEX($N$5:$N$23, H$28,0),$D142&lt;INDEX($O$5:$O$23,H$28,0))),MIN(INDEX($O$5:$O$23,H$28,0)-$D142,$E142-$D142)-SUM($F142:G142),0)</f>
        <v>0</v>
      </c>
      <c r="I142">
        <f ca="1">IF(OR(AND($E142&gt;INDEX($N$5:$N$23, I$28,0),$E142&lt;=INDEX($O$5:$O$23,I$28,0)),AND($D142&gt;=INDEX($N$5:$N$23, I$28,0),$D142&lt;INDEX($O$5:$O$23,I$28,0))),MIN(INDEX($O$5:$O$23,I$28,0)-$D142,$E142-$D142)-SUM($F142:H142),0)</f>
        <v>0</v>
      </c>
      <c r="J142">
        <f ca="1">IF(OR(AND($E142&gt;INDEX($N$5:$N$23, J$28,0),$E142&lt;=INDEX($O$5:$O$23,J$28,0)),AND($D142&gt;=INDEX($N$5:$N$23, J$28,0),$D142&lt;INDEX($O$5:$O$23,J$28,0))),MIN(INDEX($O$5:$O$23,J$28,0)-$D142,$E142-$D142)-SUM($F142:I142),0)</f>
        <v>0</v>
      </c>
      <c r="K142">
        <f ca="1">IF(OR(AND($E142&gt;INDEX($N$5:$N$23, K$28,0),$E142&lt;=INDEX($O$5:$O$23,K$28,0)),AND($D142&gt;=INDEX($N$5:$N$23, K$28,0),$D142&lt;INDEX($O$5:$O$23,K$28,0))),MIN(INDEX($O$5:$O$23,K$28,0)-$D142,$E142-$D142)-SUM($F142:J142),0)</f>
        <v>0</v>
      </c>
      <c r="L142">
        <f ca="1">IF(OR(AND($E142&gt;INDEX($N$5:$N$23, L$28,0),$E142&lt;=INDEX($O$5:$O$23,L$28,0)),AND($D142&gt;=INDEX($N$5:$N$23, L$28,0),$D142&lt;INDEX($O$5:$O$23,L$28,0))),MIN(INDEX($O$5:$O$23,L$28,0)-$D142,$E142-$D142)-SUM($F142:K142),0)</f>
        <v>0</v>
      </c>
      <c r="M142">
        <f ca="1">IF(OR(AND($E142&gt;INDEX($N$5:$N$23, M$28,0),$E142&lt;=INDEX($O$5:$O$23,M$28,0)),AND($D142&gt;=INDEX($N$5:$N$23, M$28,0),$D142&lt;INDEX($O$5:$O$23,M$28,0))),MIN(INDEX($O$5:$O$23,M$28,0)-$D142,$E142-$D142)-SUM($F142:L142),0)</f>
        <v>0</v>
      </c>
      <c r="N142">
        <f ca="1">IF(OR(AND($E142&gt;INDEX($N$5:$N$23, N$28,0),$E142&lt;=INDEX($O$5:$O$23,N$28,0)),AND($D142&gt;=INDEX($N$5:$N$23, N$28,0),$D142&lt;INDEX($O$5:$O$23,N$28,0))),MIN(INDEX($O$5:$O$23,N$28,0)-$D142,$E142-$D142)-SUM($F142:M142),0)</f>
        <v>0</v>
      </c>
      <c r="O142">
        <f ca="1">IF(OR(AND($E142&gt;INDEX($N$5:$N$23, O$28,0),$E142&lt;=INDEX($O$5:$O$23,O$28,0)),AND($D142&gt;=INDEX($N$5:$N$23, O$28,0),$D142&lt;INDEX($O$5:$O$23,O$28,0))),MIN(INDEX($O$5:$O$23,O$28,0)-$D142,$E142-$D142)-SUM($F142:N142),0)</f>
        <v>0</v>
      </c>
      <c r="P142">
        <f ca="1">IF(OR(AND($E142&gt;INDEX($N$5:$N$23, P$28,0),$E142&lt;=INDEX($O$5:$O$23,P$28,0)),AND($D142&gt;=INDEX($N$5:$N$23, P$28,0),$D142&lt;INDEX($O$5:$O$23,P$28,0))),MIN(INDEX($O$5:$O$23,P$28,0)-$D142,$E142-$D142)-SUM($F142:O142),0)</f>
        <v>0</v>
      </c>
      <c r="Q142">
        <f ca="1">IF(OR(AND($E142&gt;INDEX($N$5:$N$23, Q$28,0),$E142&lt;=INDEX($O$5:$O$23,Q$28,0)),AND($D142&gt;=INDEX($N$5:$N$23, Q$28,0),$D142&lt;INDEX($O$5:$O$23,Q$28,0))),MIN(INDEX($O$5:$O$23,Q$28,0)-$D142,$E142-$D142)-SUM($F142:P142),0)</f>
        <v>0</v>
      </c>
      <c r="R142">
        <f ca="1">IF(OR(AND($E142&gt;INDEX($N$5:$N$23, R$28,0),$E142&lt;=INDEX($O$5:$O$23,R$28,0)),AND($D142&gt;=INDEX($N$5:$N$23, R$28,0),$D142&lt;INDEX($O$5:$O$23,R$28,0))),MIN(INDEX($O$5:$O$23,R$28,0)-$D142,$E142-$D142)-SUM($F142:Q142),0)</f>
        <v>0</v>
      </c>
      <c r="S142">
        <f ca="1">IF(OR(AND($E142&gt;INDEX($N$5:$N$23, S$28,0),$E142&lt;=INDEX($O$5:$O$23,S$28,0)),AND($D142&gt;=INDEX($N$5:$N$23, S$28,0),$D142&lt;INDEX($O$5:$O$23,S$28,0))),MIN(INDEX($O$5:$O$23,S$28,0)-$D142,$E142-$D142)-SUM($F142:R142),0)</f>
        <v>0</v>
      </c>
      <c r="T142">
        <f ca="1">IF(OR(AND($E142&gt;INDEX($N$5:$N$23, T$28,0),$E142&lt;=INDEX($O$5:$O$23,T$28,0)),AND($D142&gt;=INDEX($N$5:$N$23, T$28,0),$D142&lt;INDEX($O$5:$O$23,T$28,0))),MIN(INDEX($O$5:$O$23,T$28,0)-$D142,$E142-$D142)-SUM($F142:S142),0)</f>
        <v>3</v>
      </c>
      <c r="U142">
        <f ca="1">IF(OR(AND($E142&gt;INDEX($N$5:$N$23, U$28,0),$E142&lt;=INDEX($O$5:$O$23,U$28,0)),AND($D142&gt;=INDEX($N$5:$N$23, U$28,0),$D142&lt;INDEX($O$5:$O$23,U$28,0))),MIN(INDEX($O$5:$O$23,U$28,0)-$D142,$E142-$D142)-SUM($F142:T142),0)</f>
        <v>2</v>
      </c>
      <c r="V142">
        <f ca="1">IF(OR(AND($E142&gt;INDEX($N$5:$N$23, V$28,0),$E142&lt;=INDEX($O$5:$O$23,V$28,0)),AND($D142&gt;=INDEX($N$5:$N$23, V$28,0),$D142&lt;INDEX($O$5:$O$23,V$28,0))),MIN(INDEX($O$5:$O$23,V$28,0)-$D142,$E142-$D142)-SUM($F142:U142),0)</f>
        <v>0</v>
      </c>
      <c r="W142">
        <f ca="1">IF(OR(AND($E142&gt;INDEX($N$5:$N$23, W$28,0),$E142&lt;=INDEX($O$5:$O$23,W$28,0)),AND($D142&gt;=INDEX($N$5:$N$23, W$28,0),$D142&lt;INDEX($O$5:$O$23,W$28,0))),MIN(INDEX($O$5:$O$23,W$28,0)-$D142,$E142-$D142)-SUM($F142:V142),0)</f>
        <v>0</v>
      </c>
      <c r="X142">
        <f ca="1">IF(OR(AND($E142&gt;INDEX($N$5:$N$23, X$28,0),$E142&lt;=INDEX($O$5:$O$23,X$28,0)),AND($D142&gt;=INDEX($N$5:$N$23, X$28,0),$D142&lt;INDEX($O$5:$O$23,X$28,0))),MIN(INDEX($O$5:$O$23,X$28,0)-$D142,$E142-$D142)-SUM($F142:W142),0)</f>
        <v>0</v>
      </c>
    </row>
    <row r="143" spans="2:24">
      <c r="B143" s="6">
        <f t="shared" ca="1" si="11"/>
        <v>42449</v>
      </c>
      <c r="C143">
        <f ca="1">IF(OR(B143='EXAM INPUTS'!$B$6,B143='EXAM INPUTS'!$E$6,B143='EXAM INPUTS'!$H$6), 0, IFERROR(VLOOKUP(B143,'GENERAL INPUTS'!$A$26:$B$39, 2, FALSE), IF(B143&lt;'GENERAL INPUTS'!B120, VLOOKUP(VLOOKUP(WEEKDAY(B143),$AA$2:$AB$8, 2, FALSE),'GENERAL INPUTS'!$A$16:$B$22, 2, FALSE), VLOOKUP(VLOOKUP(WEEKDAY(B143),$AA$2:$AB$8, 2, FALSE),'GENERAL INPUTS'!$D$16:$E$22, 2, FALSE))))</f>
        <v>5</v>
      </c>
      <c r="D143">
        <f t="shared" ca="1" si="12"/>
        <v>232</v>
      </c>
      <c r="E143">
        <f t="shared" ca="1" si="13"/>
        <v>237</v>
      </c>
      <c r="F143">
        <f t="shared" ca="1" si="10"/>
        <v>0</v>
      </c>
      <c r="G143">
        <f ca="1">IF(OR(AND($E143&gt;INDEX($N$5:$N$23, G$28,0),$E143&lt;=INDEX($O$5:$O$23,G$28,0)),AND($D143&gt;=INDEX($N$5:$N$23, G$28,0),$D143&lt;INDEX($O$5:$O$23,G$28,0))),MIN(INDEX($O$5:$O$23,G$28,0)-$D143,$E143-$D143)-SUM($F143:F143),0)</f>
        <v>0</v>
      </c>
      <c r="H143">
        <f ca="1">IF(OR(AND($E143&gt;INDEX($N$5:$N$23, H$28,0),$E143&lt;=INDEX($O$5:$O$23,H$28,0)),AND($D143&gt;=INDEX($N$5:$N$23, H$28,0),$D143&lt;INDEX($O$5:$O$23,H$28,0))),MIN(INDEX($O$5:$O$23,H$28,0)-$D143,$E143-$D143)-SUM($F143:G143),0)</f>
        <v>0</v>
      </c>
      <c r="I143">
        <f ca="1">IF(OR(AND($E143&gt;INDEX($N$5:$N$23, I$28,0),$E143&lt;=INDEX($O$5:$O$23,I$28,0)),AND($D143&gt;=INDEX($N$5:$N$23, I$28,0),$D143&lt;INDEX($O$5:$O$23,I$28,0))),MIN(INDEX($O$5:$O$23,I$28,0)-$D143,$E143-$D143)-SUM($F143:H143),0)</f>
        <v>0</v>
      </c>
      <c r="J143">
        <f ca="1">IF(OR(AND($E143&gt;INDEX($N$5:$N$23, J$28,0),$E143&lt;=INDEX($O$5:$O$23,J$28,0)),AND($D143&gt;=INDEX($N$5:$N$23, J$28,0),$D143&lt;INDEX($O$5:$O$23,J$28,0))),MIN(INDEX($O$5:$O$23,J$28,0)-$D143,$E143-$D143)-SUM($F143:I143),0)</f>
        <v>0</v>
      </c>
      <c r="K143">
        <f ca="1">IF(OR(AND($E143&gt;INDEX($N$5:$N$23, K$28,0),$E143&lt;=INDEX($O$5:$O$23,K$28,0)),AND($D143&gt;=INDEX($N$5:$N$23, K$28,0),$D143&lt;INDEX($O$5:$O$23,K$28,0))),MIN(INDEX($O$5:$O$23,K$28,0)-$D143,$E143-$D143)-SUM($F143:J143),0)</f>
        <v>0</v>
      </c>
      <c r="L143">
        <f ca="1">IF(OR(AND($E143&gt;INDEX($N$5:$N$23, L$28,0),$E143&lt;=INDEX($O$5:$O$23,L$28,0)),AND($D143&gt;=INDEX($N$5:$N$23, L$28,0),$D143&lt;INDEX($O$5:$O$23,L$28,0))),MIN(INDEX($O$5:$O$23,L$28,0)-$D143,$E143-$D143)-SUM($F143:K143),0)</f>
        <v>0</v>
      </c>
      <c r="M143">
        <f ca="1">IF(OR(AND($E143&gt;INDEX($N$5:$N$23, M$28,0),$E143&lt;=INDEX($O$5:$O$23,M$28,0)),AND($D143&gt;=INDEX($N$5:$N$23, M$28,0),$D143&lt;INDEX($O$5:$O$23,M$28,0))),MIN(INDEX($O$5:$O$23,M$28,0)-$D143,$E143-$D143)-SUM($F143:L143),0)</f>
        <v>0</v>
      </c>
      <c r="N143">
        <f ca="1">IF(OR(AND($E143&gt;INDEX($N$5:$N$23, N$28,0),$E143&lt;=INDEX($O$5:$O$23,N$28,0)),AND($D143&gt;=INDEX($N$5:$N$23, N$28,0),$D143&lt;INDEX($O$5:$O$23,N$28,0))),MIN(INDEX($O$5:$O$23,N$28,0)-$D143,$E143-$D143)-SUM($F143:M143),0)</f>
        <v>0</v>
      </c>
      <c r="O143">
        <f ca="1">IF(OR(AND($E143&gt;INDEX($N$5:$N$23, O$28,0),$E143&lt;=INDEX($O$5:$O$23,O$28,0)),AND($D143&gt;=INDEX($N$5:$N$23, O$28,0),$D143&lt;INDEX($O$5:$O$23,O$28,0))),MIN(INDEX($O$5:$O$23,O$28,0)-$D143,$E143-$D143)-SUM($F143:N143),0)</f>
        <v>0</v>
      </c>
      <c r="P143">
        <f ca="1">IF(OR(AND($E143&gt;INDEX($N$5:$N$23, P$28,0),$E143&lt;=INDEX($O$5:$O$23,P$28,0)),AND($D143&gt;=INDEX($N$5:$N$23, P$28,0),$D143&lt;INDEX($O$5:$O$23,P$28,0))),MIN(INDEX($O$5:$O$23,P$28,0)-$D143,$E143-$D143)-SUM($F143:O143),0)</f>
        <v>0</v>
      </c>
      <c r="Q143">
        <f ca="1">IF(OR(AND($E143&gt;INDEX($N$5:$N$23, Q$28,0),$E143&lt;=INDEX($O$5:$O$23,Q$28,0)),AND($D143&gt;=INDEX($N$5:$N$23, Q$28,0),$D143&lt;INDEX($O$5:$O$23,Q$28,0))),MIN(INDEX($O$5:$O$23,Q$28,0)-$D143,$E143-$D143)-SUM($F143:P143),0)</f>
        <v>0</v>
      </c>
      <c r="R143">
        <f ca="1">IF(OR(AND($E143&gt;INDEX($N$5:$N$23, R$28,0),$E143&lt;=INDEX($O$5:$O$23,R$28,0)),AND($D143&gt;=INDEX($N$5:$N$23, R$28,0),$D143&lt;INDEX($O$5:$O$23,R$28,0))),MIN(INDEX($O$5:$O$23,R$28,0)-$D143,$E143-$D143)-SUM($F143:Q143),0)</f>
        <v>0</v>
      </c>
      <c r="S143">
        <f ca="1">IF(OR(AND($E143&gt;INDEX($N$5:$N$23, S$28,0),$E143&lt;=INDEX($O$5:$O$23,S$28,0)),AND($D143&gt;=INDEX($N$5:$N$23, S$28,0),$D143&lt;INDEX($O$5:$O$23,S$28,0))),MIN(INDEX($O$5:$O$23,S$28,0)-$D143,$E143-$D143)-SUM($F143:R143),0)</f>
        <v>0</v>
      </c>
      <c r="T143">
        <f ca="1">IF(OR(AND($E143&gt;INDEX($N$5:$N$23, T$28,0),$E143&lt;=INDEX($O$5:$O$23,T$28,0)),AND($D143&gt;=INDEX($N$5:$N$23, T$28,0),$D143&lt;INDEX($O$5:$O$23,T$28,0))),MIN(INDEX($O$5:$O$23,T$28,0)-$D143,$E143-$D143)-SUM($F143:S143),0)</f>
        <v>0</v>
      </c>
      <c r="U143">
        <f ca="1">IF(OR(AND($E143&gt;INDEX($N$5:$N$23, U$28,0),$E143&lt;=INDEX($O$5:$O$23,U$28,0)),AND($D143&gt;=INDEX($N$5:$N$23, U$28,0),$D143&lt;INDEX($O$5:$O$23,U$28,0))),MIN(INDEX($O$5:$O$23,U$28,0)-$D143,$E143-$D143)-SUM($F143:T143),0)</f>
        <v>4</v>
      </c>
      <c r="V143">
        <f ca="1">IF(OR(AND($E143&gt;INDEX($N$5:$N$23, V$28,0),$E143&lt;=INDEX($O$5:$O$23,V$28,0)),AND($D143&gt;=INDEX($N$5:$N$23, V$28,0),$D143&lt;INDEX($O$5:$O$23,V$28,0))),MIN(INDEX($O$5:$O$23,V$28,0)-$D143,$E143-$D143)-SUM($F143:U143),0)</f>
        <v>1</v>
      </c>
      <c r="W143">
        <f ca="1">IF(OR(AND($E143&gt;INDEX($N$5:$N$23, W$28,0),$E143&lt;=INDEX($O$5:$O$23,W$28,0)),AND($D143&gt;=INDEX($N$5:$N$23, W$28,0),$D143&lt;INDEX($O$5:$O$23,W$28,0))),MIN(INDEX($O$5:$O$23,W$28,0)-$D143,$E143-$D143)-SUM($F143:V143),0)</f>
        <v>0</v>
      </c>
      <c r="X143">
        <f ca="1">IF(OR(AND($E143&gt;INDEX($N$5:$N$23, X$28,0),$E143&lt;=INDEX($O$5:$O$23,X$28,0)),AND($D143&gt;=INDEX($N$5:$N$23, X$28,0),$D143&lt;INDEX($O$5:$O$23,X$28,0))),MIN(INDEX($O$5:$O$23,X$28,0)-$D143,$E143-$D143)-SUM($F143:W143),0)</f>
        <v>0</v>
      </c>
    </row>
    <row r="144" spans="2:24">
      <c r="B144" s="6">
        <f t="shared" ca="1" si="11"/>
        <v>42450</v>
      </c>
      <c r="C144">
        <f ca="1">IF(OR(B144='EXAM INPUTS'!$B$6,B144='EXAM INPUTS'!$E$6,B144='EXAM INPUTS'!$H$6), 0, IFERROR(VLOOKUP(B144,'GENERAL INPUTS'!$A$26:$B$39, 2, FALSE), IF(B144&lt;'GENERAL INPUTS'!B121, VLOOKUP(VLOOKUP(WEEKDAY(B144),$AA$2:$AB$8, 2, FALSE),'GENERAL INPUTS'!$A$16:$B$22, 2, FALSE), VLOOKUP(VLOOKUP(WEEKDAY(B144),$AA$2:$AB$8, 2, FALSE),'GENERAL INPUTS'!$D$16:$E$22, 2, FALSE))))</f>
        <v>2</v>
      </c>
      <c r="D144">
        <f t="shared" ca="1" si="12"/>
        <v>237</v>
      </c>
      <c r="E144">
        <f t="shared" ca="1" si="13"/>
        <v>239</v>
      </c>
      <c r="F144">
        <f t="shared" ca="1" si="10"/>
        <v>0</v>
      </c>
      <c r="G144">
        <f ca="1">IF(OR(AND($E144&gt;INDEX($N$5:$N$23, G$28,0),$E144&lt;=INDEX($O$5:$O$23,G$28,0)),AND($D144&gt;=INDEX($N$5:$N$23, G$28,0),$D144&lt;INDEX($O$5:$O$23,G$28,0))),MIN(INDEX($O$5:$O$23,G$28,0)-$D144,$E144-$D144)-SUM($F144:F144),0)</f>
        <v>0</v>
      </c>
      <c r="H144">
        <f ca="1">IF(OR(AND($E144&gt;INDEX($N$5:$N$23, H$28,0),$E144&lt;=INDEX($O$5:$O$23,H$28,0)),AND($D144&gt;=INDEX($N$5:$N$23, H$28,0),$D144&lt;INDEX($O$5:$O$23,H$28,0))),MIN(INDEX($O$5:$O$23,H$28,0)-$D144,$E144-$D144)-SUM($F144:G144),0)</f>
        <v>0</v>
      </c>
      <c r="I144">
        <f ca="1">IF(OR(AND($E144&gt;INDEX($N$5:$N$23, I$28,0),$E144&lt;=INDEX($O$5:$O$23,I$28,0)),AND($D144&gt;=INDEX($N$5:$N$23, I$28,0),$D144&lt;INDEX($O$5:$O$23,I$28,0))),MIN(INDEX($O$5:$O$23,I$28,0)-$D144,$E144-$D144)-SUM($F144:H144),0)</f>
        <v>0</v>
      </c>
      <c r="J144">
        <f ca="1">IF(OR(AND($E144&gt;INDEX($N$5:$N$23, J$28,0),$E144&lt;=INDEX($O$5:$O$23,J$28,0)),AND($D144&gt;=INDEX($N$5:$N$23, J$28,0),$D144&lt;INDEX($O$5:$O$23,J$28,0))),MIN(INDEX($O$5:$O$23,J$28,0)-$D144,$E144-$D144)-SUM($F144:I144),0)</f>
        <v>0</v>
      </c>
      <c r="K144">
        <f ca="1">IF(OR(AND($E144&gt;INDEX($N$5:$N$23, K$28,0),$E144&lt;=INDEX($O$5:$O$23,K$28,0)),AND($D144&gt;=INDEX($N$5:$N$23, K$28,0),$D144&lt;INDEX($O$5:$O$23,K$28,0))),MIN(INDEX($O$5:$O$23,K$28,0)-$D144,$E144-$D144)-SUM($F144:J144),0)</f>
        <v>0</v>
      </c>
      <c r="L144">
        <f ca="1">IF(OR(AND($E144&gt;INDEX($N$5:$N$23, L$28,0),$E144&lt;=INDEX($O$5:$O$23,L$28,0)),AND($D144&gt;=INDEX($N$5:$N$23, L$28,0),$D144&lt;INDEX($O$5:$O$23,L$28,0))),MIN(INDEX($O$5:$O$23,L$28,0)-$D144,$E144-$D144)-SUM($F144:K144),0)</f>
        <v>0</v>
      </c>
      <c r="M144">
        <f ca="1">IF(OR(AND($E144&gt;INDEX($N$5:$N$23, M$28,0),$E144&lt;=INDEX($O$5:$O$23,M$28,0)),AND($D144&gt;=INDEX($N$5:$N$23, M$28,0),$D144&lt;INDEX($O$5:$O$23,M$28,0))),MIN(INDEX($O$5:$O$23,M$28,0)-$D144,$E144-$D144)-SUM($F144:L144),0)</f>
        <v>0</v>
      </c>
      <c r="N144">
        <f ca="1">IF(OR(AND($E144&gt;INDEX($N$5:$N$23, N$28,0),$E144&lt;=INDEX($O$5:$O$23,N$28,0)),AND($D144&gt;=INDEX($N$5:$N$23, N$28,0),$D144&lt;INDEX($O$5:$O$23,N$28,0))),MIN(INDEX($O$5:$O$23,N$28,0)-$D144,$E144-$D144)-SUM($F144:M144),0)</f>
        <v>0</v>
      </c>
      <c r="O144">
        <f ca="1">IF(OR(AND($E144&gt;INDEX($N$5:$N$23, O$28,0),$E144&lt;=INDEX($O$5:$O$23,O$28,0)),AND($D144&gt;=INDEX($N$5:$N$23, O$28,0),$D144&lt;INDEX($O$5:$O$23,O$28,0))),MIN(INDEX($O$5:$O$23,O$28,0)-$D144,$E144-$D144)-SUM($F144:N144),0)</f>
        <v>0</v>
      </c>
      <c r="P144">
        <f ca="1">IF(OR(AND($E144&gt;INDEX($N$5:$N$23, P$28,0),$E144&lt;=INDEX($O$5:$O$23,P$28,0)),AND($D144&gt;=INDEX($N$5:$N$23, P$28,0),$D144&lt;INDEX($O$5:$O$23,P$28,0))),MIN(INDEX($O$5:$O$23,P$28,0)-$D144,$E144-$D144)-SUM($F144:O144),0)</f>
        <v>0</v>
      </c>
      <c r="Q144">
        <f ca="1">IF(OR(AND($E144&gt;INDEX($N$5:$N$23, Q$28,0),$E144&lt;=INDEX($O$5:$O$23,Q$28,0)),AND($D144&gt;=INDEX($N$5:$N$23, Q$28,0),$D144&lt;INDEX($O$5:$O$23,Q$28,0))),MIN(INDEX($O$5:$O$23,Q$28,0)-$D144,$E144-$D144)-SUM($F144:P144),0)</f>
        <v>0</v>
      </c>
      <c r="R144">
        <f ca="1">IF(OR(AND($E144&gt;INDEX($N$5:$N$23, R$28,0),$E144&lt;=INDEX($O$5:$O$23,R$28,0)),AND($D144&gt;=INDEX($N$5:$N$23, R$28,0),$D144&lt;INDEX($O$5:$O$23,R$28,0))),MIN(INDEX($O$5:$O$23,R$28,0)-$D144,$E144-$D144)-SUM($F144:Q144),0)</f>
        <v>0</v>
      </c>
      <c r="S144">
        <f ca="1">IF(OR(AND($E144&gt;INDEX($N$5:$N$23, S$28,0),$E144&lt;=INDEX($O$5:$O$23,S$28,0)),AND($D144&gt;=INDEX($N$5:$N$23, S$28,0),$D144&lt;INDEX($O$5:$O$23,S$28,0))),MIN(INDEX($O$5:$O$23,S$28,0)-$D144,$E144-$D144)-SUM($F144:R144),0)</f>
        <v>0</v>
      </c>
      <c r="T144">
        <f ca="1">IF(OR(AND($E144&gt;INDEX($N$5:$N$23, T$28,0),$E144&lt;=INDEX($O$5:$O$23,T$28,0)),AND($D144&gt;=INDEX($N$5:$N$23, T$28,0),$D144&lt;INDEX($O$5:$O$23,T$28,0))),MIN(INDEX($O$5:$O$23,T$28,0)-$D144,$E144-$D144)-SUM($F144:S144),0)</f>
        <v>0</v>
      </c>
      <c r="U144">
        <f ca="1">IF(OR(AND($E144&gt;INDEX($N$5:$N$23, U$28,0),$E144&lt;=INDEX($O$5:$O$23,U$28,0)),AND($D144&gt;=INDEX($N$5:$N$23, U$28,0),$D144&lt;INDEX($O$5:$O$23,U$28,0))),MIN(INDEX($O$5:$O$23,U$28,0)-$D144,$E144-$D144)-SUM($F144:T144),0)</f>
        <v>0</v>
      </c>
      <c r="V144">
        <f ca="1">IF(OR(AND($E144&gt;INDEX($N$5:$N$23, V$28,0),$E144&lt;=INDEX($O$5:$O$23,V$28,0)),AND($D144&gt;=INDEX($N$5:$N$23, V$28,0),$D144&lt;INDEX($O$5:$O$23,V$28,0))),MIN(INDEX($O$5:$O$23,V$28,0)-$D144,$E144-$D144)-SUM($F144:U144),0)</f>
        <v>2</v>
      </c>
      <c r="W144">
        <f ca="1">IF(OR(AND($E144&gt;INDEX($N$5:$N$23, W$28,0),$E144&lt;=INDEX($O$5:$O$23,W$28,0)),AND($D144&gt;=INDEX($N$5:$N$23, W$28,0),$D144&lt;INDEX($O$5:$O$23,W$28,0))),MIN(INDEX($O$5:$O$23,W$28,0)-$D144,$E144-$D144)-SUM($F144:V144),0)</f>
        <v>0</v>
      </c>
      <c r="X144">
        <f ca="1">IF(OR(AND($E144&gt;INDEX($N$5:$N$23, X$28,0),$E144&lt;=INDEX($O$5:$O$23,X$28,0)),AND($D144&gt;=INDEX($N$5:$N$23, X$28,0),$D144&lt;INDEX($O$5:$O$23,X$28,0))),MIN(INDEX($O$5:$O$23,X$28,0)-$D144,$E144-$D144)-SUM($F144:W144),0)</f>
        <v>0</v>
      </c>
    </row>
    <row r="145" spans="2:24">
      <c r="B145" s="6">
        <f t="shared" ca="1" si="11"/>
        <v>42451</v>
      </c>
      <c r="C145">
        <f ca="1">IF(OR(B145='EXAM INPUTS'!$B$6,B145='EXAM INPUTS'!$E$6,B145='EXAM INPUTS'!$H$6), 0, IFERROR(VLOOKUP(B145,'GENERAL INPUTS'!$A$26:$B$39, 2, FALSE), IF(B145&lt;'GENERAL INPUTS'!B122, VLOOKUP(VLOOKUP(WEEKDAY(B145),$AA$2:$AB$8, 2, FALSE),'GENERAL INPUTS'!$A$16:$B$22, 2, FALSE), VLOOKUP(VLOOKUP(WEEKDAY(B145),$AA$2:$AB$8, 2, FALSE),'GENERAL INPUTS'!$D$16:$E$22, 2, FALSE))))</f>
        <v>1</v>
      </c>
      <c r="D145">
        <f t="shared" ca="1" si="12"/>
        <v>239</v>
      </c>
      <c r="E145">
        <f t="shared" ca="1" si="13"/>
        <v>240</v>
      </c>
      <c r="F145">
        <f t="shared" ca="1" si="10"/>
        <v>0</v>
      </c>
      <c r="G145">
        <f ca="1">IF(OR(AND($E145&gt;INDEX($N$5:$N$23, G$28,0),$E145&lt;=INDEX($O$5:$O$23,G$28,0)),AND($D145&gt;=INDEX($N$5:$N$23, G$28,0),$D145&lt;INDEX($O$5:$O$23,G$28,0))),MIN(INDEX($O$5:$O$23,G$28,0)-$D145,$E145-$D145)-SUM($F145:F145),0)</f>
        <v>0</v>
      </c>
      <c r="H145">
        <f ca="1">IF(OR(AND($E145&gt;INDEX($N$5:$N$23, H$28,0),$E145&lt;=INDEX($O$5:$O$23,H$28,0)),AND($D145&gt;=INDEX($N$5:$N$23, H$28,0),$D145&lt;INDEX($O$5:$O$23,H$28,0))),MIN(INDEX($O$5:$O$23,H$28,0)-$D145,$E145-$D145)-SUM($F145:G145),0)</f>
        <v>0</v>
      </c>
      <c r="I145">
        <f ca="1">IF(OR(AND($E145&gt;INDEX($N$5:$N$23, I$28,0),$E145&lt;=INDEX($O$5:$O$23,I$28,0)),AND($D145&gt;=INDEX($N$5:$N$23, I$28,0),$D145&lt;INDEX($O$5:$O$23,I$28,0))),MIN(INDEX($O$5:$O$23,I$28,0)-$D145,$E145-$D145)-SUM($F145:H145),0)</f>
        <v>0</v>
      </c>
      <c r="J145">
        <f ca="1">IF(OR(AND($E145&gt;INDEX($N$5:$N$23, J$28,0),$E145&lt;=INDEX($O$5:$O$23,J$28,0)),AND($D145&gt;=INDEX($N$5:$N$23, J$28,0),$D145&lt;INDEX($O$5:$O$23,J$28,0))),MIN(INDEX($O$5:$O$23,J$28,0)-$D145,$E145-$D145)-SUM($F145:I145),0)</f>
        <v>0</v>
      </c>
      <c r="K145">
        <f ca="1">IF(OR(AND($E145&gt;INDEX($N$5:$N$23, K$28,0),$E145&lt;=INDEX($O$5:$O$23,K$28,0)),AND($D145&gt;=INDEX($N$5:$N$23, K$28,0),$D145&lt;INDEX($O$5:$O$23,K$28,0))),MIN(INDEX($O$5:$O$23,K$28,0)-$D145,$E145-$D145)-SUM($F145:J145),0)</f>
        <v>0</v>
      </c>
      <c r="L145">
        <f ca="1">IF(OR(AND($E145&gt;INDEX($N$5:$N$23, L$28,0),$E145&lt;=INDEX($O$5:$O$23,L$28,0)),AND($D145&gt;=INDEX($N$5:$N$23, L$28,0),$D145&lt;INDEX($O$5:$O$23,L$28,0))),MIN(INDEX($O$5:$O$23,L$28,0)-$D145,$E145-$D145)-SUM($F145:K145),0)</f>
        <v>0</v>
      </c>
      <c r="M145">
        <f ca="1">IF(OR(AND($E145&gt;INDEX($N$5:$N$23, M$28,0),$E145&lt;=INDEX($O$5:$O$23,M$28,0)),AND($D145&gt;=INDEX($N$5:$N$23, M$28,0),$D145&lt;INDEX($O$5:$O$23,M$28,0))),MIN(INDEX($O$5:$O$23,M$28,0)-$D145,$E145-$D145)-SUM($F145:L145),0)</f>
        <v>0</v>
      </c>
      <c r="N145">
        <f ca="1">IF(OR(AND($E145&gt;INDEX($N$5:$N$23, N$28,0),$E145&lt;=INDEX($O$5:$O$23,N$28,0)),AND($D145&gt;=INDEX($N$5:$N$23, N$28,0),$D145&lt;INDEX($O$5:$O$23,N$28,0))),MIN(INDEX($O$5:$O$23,N$28,0)-$D145,$E145-$D145)-SUM($F145:M145),0)</f>
        <v>0</v>
      </c>
      <c r="O145">
        <f ca="1">IF(OR(AND($E145&gt;INDEX($N$5:$N$23, O$28,0),$E145&lt;=INDEX($O$5:$O$23,O$28,0)),AND($D145&gt;=INDEX($N$5:$N$23, O$28,0),$D145&lt;INDEX($O$5:$O$23,O$28,0))),MIN(INDEX($O$5:$O$23,O$28,0)-$D145,$E145-$D145)-SUM($F145:N145),0)</f>
        <v>0</v>
      </c>
      <c r="P145">
        <f ca="1">IF(OR(AND($E145&gt;INDEX($N$5:$N$23, P$28,0),$E145&lt;=INDEX($O$5:$O$23,P$28,0)),AND($D145&gt;=INDEX($N$5:$N$23, P$28,0),$D145&lt;INDEX($O$5:$O$23,P$28,0))),MIN(INDEX($O$5:$O$23,P$28,0)-$D145,$E145-$D145)-SUM($F145:O145),0)</f>
        <v>0</v>
      </c>
      <c r="Q145">
        <f ca="1">IF(OR(AND($E145&gt;INDEX($N$5:$N$23, Q$28,0),$E145&lt;=INDEX($O$5:$O$23,Q$28,0)),AND($D145&gt;=INDEX($N$5:$N$23, Q$28,0),$D145&lt;INDEX($O$5:$O$23,Q$28,0))),MIN(INDEX($O$5:$O$23,Q$28,0)-$D145,$E145-$D145)-SUM($F145:P145),0)</f>
        <v>0</v>
      </c>
      <c r="R145">
        <f ca="1">IF(OR(AND($E145&gt;INDEX($N$5:$N$23, R$28,0),$E145&lt;=INDEX($O$5:$O$23,R$28,0)),AND($D145&gt;=INDEX($N$5:$N$23, R$28,0),$D145&lt;INDEX($O$5:$O$23,R$28,0))),MIN(INDEX($O$5:$O$23,R$28,0)-$D145,$E145-$D145)-SUM($F145:Q145),0)</f>
        <v>0</v>
      </c>
      <c r="S145">
        <f ca="1">IF(OR(AND($E145&gt;INDEX($N$5:$N$23, S$28,0),$E145&lt;=INDEX($O$5:$O$23,S$28,0)),AND($D145&gt;=INDEX($N$5:$N$23, S$28,0),$D145&lt;INDEX($O$5:$O$23,S$28,0))),MIN(INDEX($O$5:$O$23,S$28,0)-$D145,$E145-$D145)-SUM($F145:R145),0)</f>
        <v>0</v>
      </c>
      <c r="T145">
        <f ca="1">IF(OR(AND($E145&gt;INDEX($N$5:$N$23, T$28,0),$E145&lt;=INDEX($O$5:$O$23,T$28,0)),AND($D145&gt;=INDEX($N$5:$N$23, T$28,0),$D145&lt;INDEX($O$5:$O$23,T$28,0))),MIN(INDEX($O$5:$O$23,T$28,0)-$D145,$E145-$D145)-SUM($F145:S145),0)</f>
        <v>0</v>
      </c>
      <c r="U145">
        <f ca="1">IF(OR(AND($E145&gt;INDEX($N$5:$N$23, U$28,0),$E145&lt;=INDEX($O$5:$O$23,U$28,0)),AND($D145&gt;=INDEX($N$5:$N$23, U$28,0),$D145&lt;INDEX($O$5:$O$23,U$28,0))),MIN(INDEX($O$5:$O$23,U$28,0)-$D145,$E145-$D145)-SUM($F145:T145),0)</f>
        <v>0</v>
      </c>
      <c r="V145">
        <f ca="1">IF(OR(AND($E145&gt;INDEX($N$5:$N$23, V$28,0),$E145&lt;=INDEX($O$5:$O$23,V$28,0)),AND($D145&gt;=INDEX($N$5:$N$23, V$28,0),$D145&lt;INDEX($O$5:$O$23,V$28,0))),MIN(INDEX($O$5:$O$23,V$28,0)-$D145,$E145-$D145)-SUM($F145:U145),0)</f>
        <v>1</v>
      </c>
      <c r="W145">
        <f ca="1">IF(OR(AND($E145&gt;INDEX($N$5:$N$23, W$28,0),$E145&lt;=INDEX($O$5:$O$23,W$28,0)),AND($D145&gt;=INDEX($N$5:$N$23, W$28,0),$D145&lt;INDEX($O$5:$O$23,W$28,0))),MIN(INDEX($O$5:$O$23,W$28,0)-$D145,$E145-$D145)-SUM($F145:V145),0)</f>
        <v>0</v>
      </c>
      <c r="X145">
        <f ca="1">IF(OR(AND($E145&gt;INDEX($N$5:$N$23, X$28,0),$E145&lt;=INDEX($O$5:$O$23,X$28,0)),AND($D145&gt;=INDEX($N$5:$N$23, X$28,0),$D145&lt;INDEX($O$5:$O$23,X$28,0))),MIN(INDEX($O$5:$O$23,X$28,0)-$D145,$E145-$D145)-SUM($F145:W145),0)</f>
        <v>0</v>
      </c>
    </row>
    <row r="146" spans="2:24">
      <c r="B146" s="6">
        <f t="shared" ca="1" si="11"/>
        <v>42452</v>
      </c>
      <c r="C146">
        <f ca="1">IF(OR(B146='EXAM INPUTS'!$B$6,B146='EXAM INPUTS'!$E$6,B146='EXAM INPUTS'!$H$6), 0, IFERROR(VLOOKUP(B146,'GENERAL INPUTS'!$A$26:$B$39, 2, FALSE), IF(B146&lt;'GENERAL INPUTS'!B123, VLOOKUP(VLOOKUP(WEEKDAY(B146),$AA$2:$AB$8, 2, FALSE),'GENERAL INPUTS'!$A$16:$B$22, 2, FALSE), VLOOKUP(VLOOKUP(WEEKDAY(B146),$AA$2:$AB$8, 2, FALSE),'GENERAL INPUTS'!$D$16:$E$22, 2, FALSE))))</f>
        <v>2</v>
      </c>
      <c r="D146">
        <f t="shared" ca="1" si="12"/>
        <v>240</v>
      </c>
      <c r="E146">
        <f t="shared" ca="1" si="13"/>
        <v>242</v>
      </c>
      <c r="F146">
        <f t="shared" ca="1" si="10"/>
        <v>0</v>
      </c>
      <c r="G146">
        <f ca="1">IF(OR(AND($E146&gt;INDEX($N$5:$N$23, G$28,0),$E146&lt;=INDEX($O$5:$O$23,G$28,0)),AND($D146&gt;=INDEX($N$5:$N$23, G$28,0),$D146&lt;INDEX($O$5:$O$23,G$28,0))),MIN(INDEX($O$5:$O$23,G$28,0)-$D146,$E146-$D146)-SUM($F146:F146),0)</f>
        <v>0</v>
      </c>
      <c r="H146">
        <f ca="1">IF(OR(AND($E146&gt;INDEX($N$5:$N$23, H$28,0),$E146&lt;=INDEX($O$5:$O$23,H$28,0)),AND($D146&gt;=INDEX($N$5:$N$23, H$28,0),$D146&lt;INDEX($O$5:$O$23,H$28,0))),MIN(INDEX($O$5:$O$23,H$28,0)-$D146,$E146-$D146)-SUM($F146:G146),0)</f>
        <v>0</v>
      </c>
      <c r="I146">
        <f ca="1">IF(OR(AND($E146&gt;INDEX($N$5:$N$23, I$28,0),$E146&lt;=INDEX($O$5:$O$23,I$28,0)),AND($D146&gt;=INDEX($N$5:$N$23, I$28,0),$D146&lt;INDEX($O$5:$O$23,I$28,0))),MIN(INDEX($O$5:$O$23,I$28,0)-$D146,$E146-$D146)-SUM($F146:H146),0)</f>
        <v>0</v>
      </c>
      <c r="J146">
        <f ca="1">IF(OR(AND($E146&gt;INDEX($N$5:$N$23, J$28,0),$E146&lt;=INDEX($O$5:$O$23,J$28,0)),AND($D146&gt;=INDEX($N$5:$N$23, J$28,0),$D146&lt;INDEX($O$5:$O$23,J$28,0))),MIN(INDEX($O$5:$O$23,J$28,0)-$D146,$E146-$D146)-SUM($F146:I146),0)</f>
        <v>0</v>
      </c>
      <c r="K146">
        <f ca="1">IF(OR(AND($E146&gt;INDEX($N$5:$N$23, K$28,0),$E146&lt;=INDEX($O$5:$O$23,K$28,0)),AND($D146&gt;=INDEX($N$5:$N$23, K$28,0),$D146&lt;INDEX($O$5:$O$23,K$28,0))),MIN(INDEX($O$5:$O$23,K$28,0)-$D146,$E146-$D146)-SUM($F146:J146),0)</f>
        <v>0</v>
      </c>
      <c r="L146">
        <f ca="1">IF(OR(AND($E146&gt;INDEX($N$5:$N$23, L$28,0),$E146&lt;=INDEX($O$5:$O$23,L$28,0)),AND($D146&gt;=INDEX($N$5:$N$23, L$28,0),$D146&lt;INDEX($O$5:$O$23,L$28,0))),MIN(INDEX($O$5:$O$23,L$28,0)-$D146,$E146-$D146)-SUM($F146:K146),0)</f>
        <v>0</v>
      </c>
      <c r="M146">
        <f ca="1">IF(OR(AND($E146&gt;INDEX($N$5:$N$23, M$28,0),$E146&lt;=INDEX($O$5:$O$23,M$28,0)),AND($D146&gt;=INDEX($N$5:$N$23, M$28,0),$D146&lt;INDEX($O$5:$O$23,M$28,0))),MIN(INDEX($O$5:$O$23,M$28,0)-$D146,$E146-$D146)-SUM($F146:L146),0)</f>
        <v>0</v>
      </c>
      <c r="N146">
        <f ca="1">IF(OR(AND($E146&gt;INDEX($N$5:$N$23, N$28,0),$E146&lt;=INDEX($O$5:$O$23,N$28,0)),AND($D146&gt;=INDEX($N$5:$N$23, N$28,0),$D146&lt;INDEX($O$5:$O$23,N$28,0))),MIN(INDEX($O$5:$O$23,N$28,0)-$D146,$E146-$D146)-SUM($F146:M146),0)</f>
        <v>0</v>
      </c>
      <c r="O146">
        <f ca="1">IF(OR(AND($E146&gt;INDEX($N$5:$N$23, O$28,0),$E146&lt;=INDEX($O$5:$O$23,O$28,0)),AND($D146&gt;=INDEX($N$5:$N$23, O$28,0),$D146&lt;INDEX($O$5:$O$23,O$28,0))),MIN(INDEX($O$5:$O$23,O$28,0)-$D146,$E146-$D146)-SUM($F146:N146),0)</f>
        <v>0</v>
      </c>
      <c r="P146">
        <f ca="1">IF(OR(AND($E146&gt;INDEX($N$5:$N$23, P$28,0),$E146&lt;=INDEX($O$5:$O$23,P$28,0)),AND($D146&gt;=INDEX($N$5:$N$23, P$28,0),$D146&lt;INDEX($O$5:$O$23,P$28,0))),MIN(INDEX($O$5:$O$23,P$28,0)-$D146,$E146-$D146)-SUM($F146:O146),0)</f>
        <v>0</v>
      </c>
      <c r="Q146">
        <f ca="1">IF(OR(AND($E146&gt;INDEX($N$5:$N$23, Q$28,0),$E146&lt;=INDEX($O$5:$O$23,Q$28,0)),AND($D146&gt;=INDEX($N$5:$N$23, Q$28,0),$D146&lt;INDEX($O$5:$O$23,Q$28,0))),MIN(INDEX($O$5:$O$23,Q$28,0)-$D146,$E146-$D146)-SUM($F146:P146),0)</f>
        <v>0</v>
      </c>
      <c r="R146">
        <f ca="1">IF(OR(AND($E146&gt;INDEX($N$5:$N$23, R$28,0),$E146&lt;=INDEX($O$5:$O$23,R$28,0)),AND($D146&gt;=INDEX($N$5:$N$23, R$28,0),$D146&lt;INDEX($O$5:$O$23,R$28,0))),MIN(INDEX($O$5:$O$23,R$28,0)-$D146,$E146-$D146)-SUM($F146:Q146),0)</f>
        <v>0</v>
      </c>
      <c r="S146">
        <f ca="1">IF(OR(AND($E146&gt;INDEX($N$5:$N$23, S$28,0),$E146&lt;=INDEX($O$5:$O$23,S$28,0)),AND($D146&gt;=INDEX($N$5:$N$23, S$28,0),$D146&lt;INDEX($O$5:$O$23,S$28,0))),MIN(INDEX($O$5:$O$23,S$28,0)-$D146,$E146-$D146)-SUM($F146:R146),0)</f>
        <v>0</v>
      </c>
      <c r="T146">
        <f ca="1">IF(OR(AND($E146&gt;INDEX($N$5:$N$23, T$28,0),$E146&lt;=INDEX($O$5:$O$23,T$28,0)),AND($D146&gt;=INDEX($N$5:$N$23, T$28,0),$D146&lt;INDEX($O$5:$O$23,T$28,0))),MIN(INDEX($O$5:$O$23,T$28,0)-$D146,$E146-$D146)-SUM($F146:S146),0)</f>
        <v>0</v>
      </c>
      <c r="U146">
        <f ca="1">IF(OR(AND($E146&gt;INDEX($N$5:$N$23, U$28,0),$E146&lt;=INDEX($O$5:$O$23,U$28,0)),AND($D146&gt;=INDEX($N$5:$N$23, U$28,0),$D146&lt;INDEX($O$5:$O$23,U$28,0))),MIN(INDEX($O$5:$O$23,U$28,0)-$D146,$E146-$D146)-SUM($F146:T146),0)</f>
        <v>0</v>
      </c>
      <c r="V146">
        <f ca="1">IF(OR(AND($E146&gt;INDEX($N$5:$N$23, V$28,0),$E146&lt;=INDEX($O$5:$O$23,V$28,0)),AND($D146&gt;=INDEX($N$5:$N$23, V$28,0),$D146&lt;INDEX($O$5:$O$23,V$28,0))),MIN(INDEX($O$5:$O$23,V$28,0)-$D146,$E146-$D146)-SUM($F146:U146),0)</f>
        <v>2</v>
      </c>
      <c r="W146">
        <f ca="1">IF(OR(AND($E146&gt;INDEX($N$5:$N$23, W$28,0),$E146&lt;=INDEX($O$5:$O$23,W$28,0)),AND($D146&gt;=INDEX($N$5:$N$23, W$28,0),$D146&lt;INDEX($O$5:$O$23,W$28,0))),MIN(INDEX($O$5:$O$23,W$28,0)-$D146,$E146-$D146)-SUM($F146:V146),0)</f>
        <v>0</v>
      </c>
      <c r="X146">
        <f ca="1">IF(OR(AND($E146&gt;INDEX($N$5:$N$23, X$28,0),$E146&lt;=INDEX($O$5:$O$23,X$28,0)),AND($D146&gt;=INDEX($N$5:$N$23, X$28,0),$D146&lt;INDEX($O$5:$O$23,X$28,0))),MIN(INDEX($O$5:$O$23,X$28,0)-$D146,$E146-$D146)-SUM($F146:W146),0)</f>
        <v>0</v>
      </c>
    </row>
    <row r="147" spans="2:24">
      <c r="B147" s="6">
        <f t="shared" ca="1" si="11"/>
        <v>42453</v>
      </c>
      <c r="C147">
        <f ca="1">IF(OR(B147='EXAM INPUTS'!$B$6,B147='EXAM INPUTS'!$E$6,B147='EXAM INPUTS'!$H$6), 0, IFERROR(VLOOKUP(B147,'GENERAL INPUTS'!$A$26:$B$39, 2, FALSE), IF(B147&lt;'GENERAL INPUTS'!B124, VLOOKUP(VLOOKUP(WEEKDAY(B147),$AA$2:$AB$8, 2, FALSE),'GENERAL INPUTS'!$A$16:$B$22, 2, FALSE), VLOOKUP(VLOOKUP(WEEKDAY(B147),$AA$2:$AB$8, 2, FALSE),'GENERAL INPUTS'!$D$16:$E$22, 2, FALSE))))</f>
        <v>0</v>
      </c>
      <c r="D147">
        <f t="shared" ca="1" si="12"/>
        <v>242</v>
      </c>
      <c r="E147">
        <f t="shared" ca="1" si="13"/>
        <v>242</v>
      </c>
      <c r="F147">
        <f t="shared" ca="1" si="10"/>
        <v>0</v>
      </c>
      <c r="G147">
        <f ca="1">IF(OR(AND($E147&gt;INDEX($N$5:$N$23, G$28,0),$E147&lt;=INDEX($O$5:$O$23,G$28,0)),AND($D147&gt;=INDEX($N$5:$N$23, G$28,0),$D147&lt;INDEX($O$5:$O$23,G$28,0))),MIN(INDEX($O$5:$O$23,G$28,0)-$D147,$E147-$D147)-SUM($F147:F147),0)</f>
        <v>0</v>
      </c>
      <c r="H147">
        <f ca="1">IF(OR(AND($E147&gt;INDEX($N$5:$N$23, H$28,0),$E147&lt;=INDEX($O$5:$O$23,H$28,0)),AND($D147&gt;=INDEX($N$5:$N$23, H$28,0),$D147&lt;INDEX($O$5:$O$23,H$28,0))),MIN(INDEX($O$5:$O$23,H$28,0)-$D147,$E147-$D147)-SUM($F147:G147),0)</f>
        <v>0</v>
      </c>
      <c r="I147">
        <f ca="1">IF(OR(AND($E147&gt;INDEX($N$5:$N$23, I$28,0),$E147&lt;=INDEX($O$5:$O$23,I$28,0)),AND($D147&gt;=INDEX($N$5:$N$23, I$28,0),$D147&lt;INDEX($O$5:$O$23,I$28,0))),MIN(INDEX($O$5:$O$23,I$28,0)-$D147,$E147-$D147)-SUM($F147:H147),0)</f>
        <v>0</v>
      </c>
      <c r="J147">
        <f ca="1">IF(OR(AND($E147&gt;INDEX($N$5:$N$23, J$28,0),$E147&lt;=INDEX($O$5:$O$23,J$28,0)),AND($D147&gt;=INDEX($N$5:$N$23, J$28,0),$D147&lt;INDEX($O$5:$O$23,J$28,0))),MIN(INDEX($O$5:$O$23,J$28,0)-$D147,$E147-$D147)-SUM($F147:I147),0)</f>
        <v>0</v>
      </c>
      <c r="K147">
        <f ca="1">IF(OR(AND($E147&gt;INDEX($N$5:$N$23, K$28,0),$E147&lt;=INDEX($O$5:$O$23,K$28,0)),AND($D147&gt;=INDEX($N$5:$N$23, K$28,0),$D147&lt;INDEX($O$5:$O$23,K$28,0))),MIN(INDEX($O$5:$O$23,K$28,0)-$D147,$E147-$D147)-SUM($F147:J147),0)</f>
        <v>0</v>
      </c>
      <c r="L147">
        <f ca="1">IF(OR(AND($E147&gt;INDEX($N$5:$N$23, L$28,0),$E147&lt;=INDEX($O$5:$O$23,L$28,0)),AND($D147&gt;=INDEX($N$5:$N$23, L$28,0),$D147&lt;INDEX($O$5:$O$23,L$28,0))),MIN(INDEX($O$5:$O$23,L$28,0)-$D147,$E147-$D147)-SUM($F147:K147),0)</f>
        <v>0</v>
      </c>
      <c r="M147">
        <f ca="1">IF(OR(AND($E147&gt;INDEX($N$5:$N$23, M$28,0),$E147&lt;=INDEX($O$5:$O$23,M$28,0)),AND($D147&gt;=INDEX($N$5:$N$23, M$28,0),$D147&lt;INDEX($O$5:$O$23,M$28,0))),MIN(INDEX($O$5:$O$23,M$28,0)-$D147,$E147-$D147)-SUM($F147:L147),0)</f>
        <v>0</v>
      </c>
      <c r="N147">
        <f ca="1">IF(OR(AND($E147&gt;INDEX($N$5:$N$23, N$28,0),$E147&lt;=INDEX($O$5:$O$23,N$28,0)),AND($D147&gt;=INDEX($N$5:$N$23, N$28,0),$D147&lt;INDEX($O$5:$O$23,N$28,0))),MIN(INDEX($O$5:$O$23,N$28,0)-$D147,$E147-$D147)-SUM($F147:M147),0)</f>
        <v>0</v>
      </c>
      <c r="O147">
        <f ca="1">IF(OR(AND($E147&gt;INDEX($N$5:$N$23, O$28,0),$E147&lt;=INDEX($O$5:$O$23,O$28,0)),AND($D147&gt;=INDEX($N$5:$N$23, O$28,0),$D147&lt;INDEX($O$5:$O$23,O$28,0))),MIN(INDEX($O$5:$O$23,O$28,0)-$D147,$E147-$D147)-SUM($F147:N147),0)</f>
        <v>0</v>
      </c>
      <c r="P147">
        <f ca="1">IF(OR(AND($E147&gt;INDEX($N$5:$N$23, P$28,0),$E147&lt;=INDEX($O$5:$O$23,P$28,0)),AND($D147&gt;=INDEX($N$5:$N$23, P$28,0),$D147&lt;INDEX($O$5:$O$23,P$28,0))),MIN(INDEX($O$5:$O$23,P$28,0)-$D147,$E147-$D147)-SUM($F147:O147),0)</f>
        <v>0</v>
      </c>
      <c r="Q147">
        <f ca="1">IF(OR(AND($E147&gt;INDEX($N$5:$N$23, Q$28,0),$E147&lt;=INDEX($O$5:$O$23,Q$28,0)),AND($D147&gt;=INDEX($N$5:$N$23, Q$28,0),$D147&lt;INDEX($O$5:$O$23,Q$28,0))),MIN(INDEX($O$5:$O$23,Q$28,0)-$D147,$E147-$D147)-SUM($F147:P147),0)</f>
        <v>0</v>
      </c>
      <c r="R147">
        <f ca="1">IF(OR(AND($E147&gt;INDEX($N$5:$N$23, R$28,0),$E147&lt;=INDEX($O$5:$O$23,R$28,0)),AND($D147&gt;=INDEX($N$5:$N$23, R$28,0),$D147&lt;INDEX($O$5:$O$23,R$28,0))),MIN(INDEX($O$5:$O$23,R$28,0)-$D147,$E147-$D147)-SUM($F147:Q147),0)</f>
        <v>0</v>
      </c>
      <c r="S147">
        <f ca="1">IF(OR(AND($E147&gt;INDEX($N$5:$N$23, S$28,0),$E147&lt;=INDEX($O$5:$O$23,S$28,0)),AND($D147&gt;=INDEX($N$5:$N$23, S$28,0),$D147&lt;INDEX($O$5:$O$23,S$28,0))),MIN(INDEX($O$5:$O$23,S$28,0)-$D147,$E147-$D147)-SUM($F147:R147),0)</f>
        <v>0</v>
      </c>
      <c r="T147">
        <f ca="1">IF(OR(AND($E147&gt;INDEX($N$5:$N$23, T$28,0),$E147&lt;=INDEX($O$5:$O$23,T$28,0)),AND($D147&gt;=INDEX($N$5:$N$23, T$28,0),$D147&lt;INDEX($O$5:$O$23,T$28,0))),MIN(INDEX($O$5:$O$23,T$28,0)-$D147,$E147-$D147)-SUM($F147:S147),0)</f>
        <v>0</v>
      </c>
      <c r="U147">
        <f ca="1">IF(OR(AND($E147&gt;INDEX($N$5:$N$23, U$28,0),$E147&lt;=INDEX($O$5:$O$23,U$28,0)),AND($D147&gt;=INDEX($N$5:$N$23, U$28,0),$D147&lt;INDEX($O$5:$O$23,U$28,0))),MIN(INDEX($O$5:$O$23,U$28,0)-$D147,$E147-$D147)-SUM($F147:T147),0)</f>
        <v>0</v>
      </c>
      <c r="V147">
        <f ca="1">IF(OR(AND($E147&gt;INDEX($N$5:$N$23, V$28,0),$E147&lt;=INDEX($O$5:$O$23,V$28,0)),AND($D147&gt;=INDEX($N$5:$N$23, V$28,0),$D147&lt;INDEX($O$5:$O$23,V$28,0))),MIN(INDEX($O$5:$O$23,V$28,0)-$D147,$E147-$D147)-SUM($F147:U147),0)</f>
        <v>0</v>
      </c>
      <c r="W147">
        <f ca="1">IF(OR(AND($E147&gt;INDEX($N$5:$N$23, W$28,0),$E147&lt;=INDEX($O$5:$O$23,W$28,0)),AND($D147&gt;=INDEX($N$5:$N$23, W$28,0),$D147&lt;INDEX($O$5:$O$23,W$28,0))),MIN(INDEX($O$5:$O$23,W$28,0)-$D147,$E147-$D147)-SUM($F147:V147),0)</f>
        <v>0</v>
      </c>
      <c r="X147">
        <f ca="1">IF(OR(AND($E147&gt;INDEX($N$5:$N$23, X$28,0),$E147&lt;=INDEX($O$5:$O$23,X$28,0)),AND($D147&gt;=INDEX($N$5:$N$23, X$28,0),$D147&lt;INDEX($O$5:$O$23,X$28,0))),MIN(INDEX($O$5:$O$23,X$28,0)-$D147,$E147-$D147)-SUM($F147:W147),0)</f>
        <v>0</v>
      </c>
    </row>
    <row r="148" spans="2:24">
      <c r="B148" s="6">
        <f t="shared" ca="1" si="11"/>
        <v>42454</v>
      </c>
      <c r="C148">
        <f ca="1">IF(OR(B148='EXAM INPUTS'!$B$6,B148='EXAM INPUTS'!$E$6,B148='EXAM INPUTS'!$H$6), 0, IFERROR(VLOOKUP(B148,'GENERAL INPUTS'!$A$26:$B$39, 2, FALSE), IF(B148&lt;'GENERAL INPUTS'!B125, VLOOKUP(VLOOKUP(WEEKDAY(B148),$AA$2:$AB$8, 2, FALSE),'GENERAL INPUTS'!$A$16:$B$22, 2, FALSE), VLOOKUP(VLOOKUP(WEEKDAY(B148),$AA$2:$AB$8, 2, FALSE),'GENERAL INPUTS'!$D$16:$E$22, 2, FALSE))))</f>
        <v>1</v>
      </c>
      <c r="D148">
        <f t="shared" ca="1" si="12"/>
        <v>242</v>
      </c>
      <c r="E148">
        <f t="shared" ca="1" si="13"/>
        <v>243</v>
      </c>
      <c r="F148">
        <f t="shared" ca="1" si="10"/>
        <v>0</v>
      </c>
      <c r="G148">
        <f ca="1">IF(OR(AND($E148&gt;INDEX($N$5:$N$23, G$28,0),$E148&lt;=INDEX($O$5:$O$23,G$28,0)),AND($D148&gt;=INDEX($N$5:$N$23, G$28,0),$D148&lt;INDEX($O$5:$O$23,G$28,0))),MIN(INDEX($O$5:$O$23,G$28,0)-$D148,$E148-$D148)-SUM($F148:F148),0)</f>
        <v>0</v>
      </c>
      <c r="H148">
        <f ca="1">IF(OR(AND($E148&gt;INDEX($N$5:$N$23, H$28,0),$E148&lt;=INDEX($O$5:$O$23,H$28,0)),AND($D148&gt;=INDEX($N$5:$N$23, H$28,0),$D148&lt;INDEX($O$5:$O$23,H$28,0))),MIN(INDEX($O$5:$O$23,H$28,0)-$D148,$E148-$D148)-SUM($F148:G148),0)</f>
        <v>0</v>
      </c>
      <c r="I148">
        <f ca="1">IF(OR(AND($E148&gt;INDEX($N$5:$N$23, I$28,0),$E148&lt;=INDEX($O$5:$O$23,I$28,0)),AND($D148&gt;=INDEX($N$5:$N$23, I$28,0),$D148&lt;INDEX($O$5:$O$23,I$28,0))),MIN(INDEX($O$5:$O$23,I$28,0)-$D148,$E148-$D148)-SUM($F148:H148),0)</f>
        <v>0</v>
      </c>
      <c r="J148">
        <f ca="1">IF(OR(AND($E148&gt;INDEX($N$5:$N$23, J$28,0),$E148&lt;=INDEX($O$5:$O$23,J$28,0)),AND($D148&gt;=INDEX($N$5:$N$23, J$28,0),$D148&lt;INDEX($O$5:$O$23,J$28,0))),MIN(INDEX($O$5:$O$23,J$28,0)-$D148,$E148-$D148)-SUM($F148:I148),0)</f>
        <v>0</v>
      </c>
      <c r="K148">
        <f ca="1">IF(OR(AND($E148&gt;INDEX($N$5:$N$23, K$28,0),$E148&lt;=INDEX($O$5:$O$23,K$28,0)),AND($D148&gt;=INDEX($N$5:$N$23, K$28,0),$D148&lt;INDEX($O$5:$O$23,K$28,0))),MIN(INDEX($O$5:$O$23,K$28,0)-$D148,$E148-$D148)-SUM($F148:J148),0)</f>
        <v>0</v>
      </c>
      <c r="L148">
        <f ca="1">IF(OR(AND($E148&gt;INDEX($N$5:$N$23, L$28,0),$E148&lt;=INDEX($O$5:$O$23,L$28,0)),AND($D148&gt;=INDEX($N$5:$N$23, L$28,0),$D148&lt;INDEX($O$5:$O$23,L$28,0))),MIN(INDEX($O$5:$O$23,L$28,0)-$D148,$E148-$D148)-SUM($F148:K148),0)</f>
        <v>0</v>
      </c>
      <c r="M148">
        <f ca="1">IF(OR(AND($E148&gt;INDEX($N$5:$N$23, M$28,0),$E148&lt;=INDEX($O$5:$O$23,M$28,0)),AND($D148&gt;=INDEX($N$5:$N$23, M$28,0),$D148&lt;INDEX($O$5:$O$23,M$28,0))),MIN(INDEX($O$5:$O$23,M$28,0)-$D148,$E148-$D148)-SUM($F148:L148),0)</f>
        <v>0</v>
      </c>
      <c r="N148">
        <f ca="1">IF(OR(AND($E148&gt;INDEX($N$5:$N$23, N$28,0),$E148&lt;=INDEX($O$5:$O$23,N$28,0)),AND($D148&gt;=INDEX($N$5:$N$23, N$28,0),$D148&lt;INDEX($O$5:$O$23,N$28,0))),MIN(INDEX($O$5:$O$23,N$28,0)-$D148,$E148-$D148)-SUM($F148:M148),0)</f>
        <v>0</v>
      </c>
      <c r="O148">
        <f ca="1">IF(OR(AND($E148&gt;INDEX($N$5:$N$23, O$28,0),$E148&lt;=INDEX($O$5:$O$23,O$28,0)),AND($D148&gt;=INDEX($N$5:$N$23, O$28,0),$D148&lt;INDEX($O$5:$O$23,O$28,0))),MIN(INDEX($O$5:$O$23,O$28,0)-$D148,$E148-$D148)-SUM($F148:N148),0)</f>
        <v>0</v>
      </c>
      <c r="P148">
        <f ca="1">IF(OR(AND($E148&gt;INDEX($N$5:$N$23, P$28,0),$E148&lt;=INDEX($O$5:$O$23,P$28,0)),AND($D148&gt;=INDEX($N$5:$N$23, P$28,0),$D148&lt;INDEX($O$5:$O$23,P$28,0))),MIN(INDEX($O$5:$O$23,P$28,0)-$D148,$E148-$D148)-SUM($F148:O148),0)</f>
        <v>0</v>
      </c>
      <c r="Q148">
        <f ca="1">IF(OR(AND($E148&gt;INDEX($N$5:$N$23, Q$28,0),$E148&lt;=INDEX($O$5:$O$23,Q$28,0)),AND($D148&gt;=INDEX($N$5:$N$23, Q$28,0),$D148&lt;INDEX($O$5:$O$23,Q$28,0))),MIN(INDEX($O$5:$O$23,Q$28,0)-$D148,$E148-$D148)-SUM($F148:P148),0)</f>
        <v>0</v>
      </c>
      <c r="R148">
        <f ca="1">IF(OR(AND($E148&gt;INDEX($N$5:$N$23, R$28,0),$E148&lt;=INDEX($O$5:$O$23,R$28,0)),AND($D148&gt;=INDEX($N$5:$N$23, R$28,0),$D148&lt;INDEX($O$5:$O$23,R$28,0))),MIN(INDEX($O$5:$O$23,R$28,0)-$D148,$E148-$D148)-SUM($F148:Q148),0)</f>
        <v>0</v>
      </c>
      <c r="S148">
        <f ca="1">IF(OR(AND($E148&gt;INDEX($N$5:$N$23, S$28,0),$E148&lt;=INDEX($O$5:$O$23,S$28,0)),AND($D148&gt;=INDEX($N$5:$N$23, S$28,0),$D148&lt;INDEX($O$5:$O$23,S$28,0))),MIN(INDEX($O$5:$O$23,S$28,0)-$D148,$E148-$D148)-SUM($F148:R148),0)</f>
        <v>0</v>
      </c>
      <c r="T148">
        <f ca="1">IF(OR(AND($E148&gt;INDEX($N$5:$N$23, T$28,0),$E148&lt;=INDEX($O$5:$O$23,T$28,0)),AND($D148&gt;=INDEX($N$5:$N$23, T$28,0),$D148&lt;INDEX($O$5:$O$23,T$28,0))),MIN(INDEX($O$5:$O$23,T$28,0)-$D148,$E148-$D148)-SUM($F148:S148),0)</f>
        <v>0</v>
      </c>
      <c r="U148">
        <f ca="1">IF(OR(AND($E148&gt;INDEX($N$5:$N$23, U$28,0),$E148&lt;=INDEX($O$5:$O$23,U$28,0)),AND($D148&gt;=INDEX($N$5:$N$23, U$28,0),$D148&lt;INDEX($O$5:$O$23,U$28,0))),MIN(INDEX($O$5:$O$23,U$28,0)-$D148,$E148-$D148)-SUM($F148:T148),0)</f>
        <v>0</v>
      </c>
      <c r="V148">
        <f ca="1">IF(OR(AND($E148&gt;INDEX($N$5:$N$23, V$28,0),$E148&lt;=INDEX($O$5:$O$23,V$28,0)),AND($D148&gt;=INDEX($N$5:$N$23, V$28,0),$D148&lt;INDEX($O$5:$O$23,V$28,0))),MIN(INDEX($O$5:$O$23,V$28,0)-$D148,$E148-$D148)-SUM($F148:U148),0)</f>
        <v>0</v>
      </c>
      <c r="W148">
        <f ca="1">IF(OR(AND($E148&gt;INDEX($N$5:$N$23, W$28,0),$E148&lt;=INDEX($O$5:$O$23,W$28,0)),AND($D148&gt;=INDEX($N$5:$N$23, W$28,0),$D148&lt;INDEX($O$5:$O$23,W$28,0))),MIN(INDEX($O$5:$O$23,W$28,0)-$D148,$E148-$D148)-SUM($F148:V148),0)</f>
        <v>1</v>
      </c>
      <c r="X148">
        <f ca="1">IF(OR(AND($E148&gt;INDEX($N$5:$N$23, X$28,0),$E148&lt;=INDEX($O$5:$O$23,X$28,0)),AND($D148&gt;=INDEX($N$5:$N$23, X$28,0),$D148&lt;INDEX($O$5:$O$23,X$28,0))),MIN(INDEX($O$5:$O$23,X$28,0)-$D148,$E148-$D148)-SUM($F148:W148),0)</f>
        <v>0</v>
      </c>
    </row>
    <row r="149" spans="2:24">
      <c r="B149" s="6">
        <f t="shared" ca="1" si="11"/>
        <v>42455</v>
      </c>
      <c r="C149">
        <f ca="1">IF(OR(B149='EXAM INPUTS'!$B$6,B149='EXAM INPUTS'!$E$6,B149='EXAM INPUTS'!$H$6), 0, IFERROR(VLOOKUP(B149,'GENERAL INPUTS'!$A$26:$B$39, 2, FALSE), IF(B149&lt;'GENERAL INPUTS'!B126, VLOOKUP(VLOOKUP(WEEKDAY(B149),$AA$2:$AB$8, 2, FALSE),'GENERAL INPUTS'!$A$16:$B$22, 2, FALSE), VLOOKUP(VLOOKUP(WEEKDAY(B149),$AA$2:$AB$8, 2, FALSE),'GENERAL INPUTS'!$D$16:$E$22, 2, FALSE))))</f>
        <v>5</v>
      </c>
      <c r="D149">
        <f t="shared" ca="1" si="12"/>
        <v>243</v>
      </c>
      <c r="E149">
        <f t="shared" ca="1" si="13"/>
        <v>248</v>
      </c>
      <c r="F149">
        <f t="shared" ca="1" si="10"/>
        <v>0</v>
      </c>
      <c r="G149">
        <f ca="1">IF(OR(AND($E149&gt;INDEX($N$5:$N$23, G$28,0),$E149&lt;=INDEX($O$5:$O$23,G$28,0)),AND($D149&gt;=INDEX($N$5:$N$23, G$28,0),$D149&lt;INDEX($O$5:$O$23,G$28,0))),MIN(INDEX($O$5:$O$23,G$28,0)-$D149,$E149-$D149)-SUM($F149:F149),0)</f>
        <v>0</v>
      </c>
      <c r="H149">
        <f ca="1">IF(OR(AND($E149&gt;INDEX($N$5:$N$23, H$28,0),$E149&lt;=INDEX($O$5:$O$23,H$28,0)),AND($D149&gt;=INDEX($N$5:$N$23, H$28,0),$D149&lt;INDEX($O$5:$O$23,H$28,0))),MIN(INDEX($O$5:$O$23,H$28,0)-$D149,$E149-$D149)-SUM($F149:G149),0)</f>
        <v>0</v>
      </c>
      <c r="I149">
        <f ca="1">IF(OR(AND($E149&gt;INDEX($N$5:$N$23, I$28,0),$E149&lt;=INDEX($O$5:$O$23,I$28,0)),AND($D149&gt;=INDEX($N$5:$N$23, I$28,0),$D149&lt;INDEX($O$5:$O$23,I$28,0))),MIN(INDEX($O$5:$O$23,I$28,0)-$D149,$E149-$D149)-SUM($F149:H149),0)</f>
        <v>0</v>
      </c>
      <c r="J149">
        <f ca="1">IF(OR(AND($E149&gt;INDEX($N$5:$N$23, J$28,0),$E149&lt;=INDEX($O$5:$O$23,J$28,0)),AND($D149&gt;=INDEX($N$5:$N$23, J$28,0),$D149&lt;INDEX($O$5:$O$23,J$28,0))),MIN(INDEX($O$5:$O$23,J$28,0)-$D149,$E149-$D149)-SUM($F149:I149),0)</f>
        <v>0</v>
      </c>
      <c r="K149">
        <f ca="1">IF(OR(AND($E149&gt;INDEX($N$5:$N$23, K$28,0),$E149&lt;=INDEX($O$5:$O$23,K$28,0)),AND($D149&gt;=INDEX($N$5:$N$23, K$28,0),$D149&lt;INDEX($O$5:$O$23,K$28,0))),MIN(INDEX($O$5:$O$23,K$28,0)-$D149,$E149-$D149)-SUM($F149:J149),0)</f>
        <v>0</v>
      </c>
      <c r="L149">
        <f ca="1">IF(OR(AND($E149&gt;INDEX($N$5:$N$23, L$28,0),$E149&lt;=INDEX($O$5:$O$23,L$28,0)),AND($D149&gt;=INDEX($N$5:$N$23, L$28,0),$D149&lt;INDEX($O$5:$O$23,L$28,0))),MIN(INDEX($O$5:$O$23,L$28,0)-$D149,$E149-$D149)-SUM($F149:K149),0)</f>
        <v>0</v>
      </c>
      <c r="M149">
        <f ca="1">IF(OR(AND($E149&gt;INDEX($N$5:$N$23, M$28,0),$E149&lt;=INDEX($O$5:$O$23,M$28,0)),AND($D149&gt;=INDEX($N$5:$N$23, M$28,0),$D149&lt;INDEX($O$5:$O$23,M$28,0))),MIN(INDEX($O$5:$O$23,M$28,0)-$D149,$E149-$D149)-SUM($F149:L149),0)</f>
        <v>0</v>
      </c>
      <c r="N149">
        <f ca="1">IF(OR(AND($E149&gt;INDEX($N$5:$N$23, N$28,0),$E149&lt;=INDEX($O$5:$O$23,N$28,0)),AND($D149&gt;=INDEX($N$5:$N$23, N$28,0),$D149&lt;INDEX($O$5:$O$23,N$28,0))),MIN(INDEX($O$5:$O$23,N$28,0)-$D149,$E149-$D149)-SUM($F149:M149),0)</f>
        <v>0</v>
      </c>
      <c r="O149">
        <f ca="1">IF(OR(AND($E149&gt;INDEX($N$5:$N$23, O$28,0),$E149&lt;=INDEX($O$5:$O$23,O$28,0)),AND($D149&gt;=INDEX($N$5:$N$23, O$28,0),$D149&lt;INDEX($O$5:$O$23,O$28,0))),MIN(INDEX($O$5:$O$23,O$28,0)-$D149,$E149-$D149)-SUM($F149:N149),0)</f>
        <v>0</v>
      </c>
      <c r="P149">
        <f ca="1">IF(OR(AND($E149&gt;INDEX($N$5:$N$23, P$28,0),$E149&lt;=INDEX($O$5:$O$23,P$28,0)),AND($D149&gt;=INDEX($N$5:$N$23, P$28,0),$D149&lt;INDEX($O$5:$O$23,P$28,0))),MIN(INDEX($O$5:$O$23,P$28,0)-$D149,$E149-$D149)-SUM($F149:O149),0)</f>
        <v>0</v>
      </c>
      <c r="Q149">
        <f ca="1">IF(OR(AND($E149&gt;INDEX($N$5:$N$23, Q$28,0),$E149&lt;=INDEX($O$5:$O$23,Q$28,0)),AND($D149&gt;=INDEX($N$5:$N$23, Q$28,0),$D149&lt;INDEX($O$5:$O$23,Q$28,0))),MIN(INDEX($O$5:$O$23,Q$28,0)-$D149,$E149-$D149)-SUM($F149:P149),0)</f>
        <v>0</v>
      </c>
      <c r="R149">
        <f ca="1">IF(OR(AND($E149&gt;INDEX($N$5:$N$23, R$28,0),$E149&lt;=INDEX($O$5:$O$23,R$28,0)),AND($D149&gt;=INDEX($N$5:$N$23, R$28,0),$D149&lt;INDEX($O$5:$O$23,R$28,0))),MIN(INDEX($O$5:$O$23,R$28,0)-$D149,$E149-$D149)-SUM($F149:Q149),0)</f>
        <v>0</v>
      </c>
      <c r="S149">
        <f ca="1">IF(OR(AND($E149&gt;INDEX($N$5:$N$23, S$28,0),$E149&lt;=INDEX($O$5:$O$23,S$28,0)),AND($D149&gt;=INDEX($N$5:$N$23, S$28,0),$D149&lt;INDEX($O$5:$O$23,S$28,0))),MIN(INDEX($O$5:$O$23,S$28,0)-$D149,$E149-$D149)-SUM($F149:R149),0)</f>
        <v>0</v>
      </c>
      <c r="T149">
        <f ca="1">IF(OR(AND($E149&gt;INDEX($N$5:$N$23, T$28,0),$E149&lt;=INDEX($O$5:$O$23,T$28,0)),AND($D149&gt;=INDEX($N$5:$N$23, T$28,0),$D149&lt;INDEX($O$5:$O$23,T$28,0))),MIN(INDEX($O$5:$O$23,T$28,0)-$D149,$E149-$D149)-SUM($F149:S149),0)</f>
        <v>0</v>
      </c>
      <c r="U149">
        <f ca="1">IF(OR(AND($E149&gt;INDEX($N$5:$N$23, U$28,0),$E149&lt;=INDEX($O$5:$O$23,U$28,0)),AND($D149&gt;=INDEX($N$5:$N$23, U$28,0),$D149&lt;INDEX($O$5:$O$23,U$28,0))),MIN(INDEX($O$5:$O$23,U$28,0)-$D149,$E149-$D149)-SUM($F149:T149),0)</f>
        <v>0</v>
      </c>
      <c r="V149">
        <f ca="1">IF(OR(AND($E149&gt;INDEX($N$5:$N$23, V$28,0),$E149&lt;=INDEX($O$5:$O$23,V$28,0)),AND($D149&gt;=INDEX($N$5:$N$23, V$28,0),$D149&lt;INDEX($O$5:$O$23,V$28,0))),MIN(INDEX($O$5:$O$23,V$28,0)-$D149,$E149-$D149)-SUM($F149:U149),0)</f>
        <v>0</v>
      </c>
      <c r="W149">
        <f ca="1">IF(OR(AND($E149&gt;INDEX($N$5:$N$23, W$28,0),$E149&lt;=INDEX($O$5:$O$23,W$28,0)),AND($D149&gt;=INDEX($N$5:$N$23, W$28,0),$D149&lt;INDEX($O$5:$O$23,W$28,0))),MIN(INDEX($O$5:$O$23,W$28,0)-$D149,$E149-$D149)-SUM($F149:V149),0)</f>
        <v>5</v>
      </c>
      <c r="X149">
        <f ca="1">IF(OR(AND($E149&gt;INDEX($N$5:$N$23, X$28,0),$E149&lt;=INDEX($O$5:$O$23,X$28,0)),AND($D149&gt;=INDEX($N$5:$N$23, X$28,0),$D149&lt;INDEX($O$5:$O$23,X$28,0))),MIN(INDEX($O$5:$O$23,X$28,0)-$D149,$E149-$D149)-SUM($F149:W149),0)</f>
        <v>0</v>
      </c>
    </row>
    <row r="150" spans="2:24">
      <c r="B150" s="6">
        <f t="shared" ca="1" si="11"/>
        <v>42456</v>
      </c>
      <c r="C150">
        <f ca="1">IF(OR(B150='EXAM INPUTS'!$B$6,B150='EXAM INPUTS'!$E$6,B150='EXAM INPUTS'!$H$6), 0, IFERROR(VLOOKUP(B150,'GENERAL INPUTS'!$A$26:$B$39, 2, FALSE), IF(B150&lt;'GENERAL INPUTS'!B127, VLOOKUP(VLOOKUP(WEEKDAY(B150),$AA$2:$AB$8, 2, FALSE),'GENERAL INPUTS'!$A$16:$B$22, 2, FALSE), VLOOKUP(VLOOKUP(WEEKDAY(B150),$AA$2:$AB$8, 2, FALSE),'GENERAL INPUTS'!$D$16:$E$22, 2, FALSE))))</f>
        <v>5</v>
      </c>
      <c r="D150">
        <f t="shared" ca="1" si="12"/>
        <v>248</v>
      </c>
      <c r="E150">
        <f t="shared" ca="1" si="13"/>
        <v>253</v>
      </c>
      <c r="F150">
        <f t="shared" ca="1" si="10"/>
        <v>0</v>
      </c>
      <c r="G150">
        <f ca="1">IF(OR(AND($E150&gt;INDEX($N$5:$N$23, G$28,0),$E150&lt;=INDEX($O$5:$O$23,G$28,0)),AND($D150&gt;=INDEX($N$5:$N$23, G$28,0),$D150&lt;INDEX($O$5:$O$23,G$28,0))),MIN(INDEX($O$5:$O$23,G$28,0)-$D150,$E150-$D150)-SUM($F150:F150),0)</f>
        <v>0</v>
      </c>
      <c r="H150">
        <f ca="1">IF(OR(AND($E150&gt;INDEX($N$5:$N$23, H$28,0),$E150&lt;=INDEX($O$5:$O$23,H$28,0)),AND($D150&gt;=INDEX($N$5:$N$23, H$28,0),$D150&lt;INDEX($O$5:$O$23,H$28,0))),MIN(INDEX($O$5:$O$23,H$28,0)-$D150,$E150-$D150)-SUM($F150:G150),0)</f>
        <v>0</v>
      </c>
      <c r="I150">
        <f ca="1">IF(OR(AND($E150&gt;INDEX($N$5:$N$23, I$28,0),$E150&lt;=INDEX($O$5:$O$23,I$28,0)),AND($D150&gt;=INDEX($N$5:$N$23, I$28,0),$D150&lt;INDEX($O$5:$O$23,I$28,0))),MIN(INDEX($O$5:$O$23,I$28,0)-$D150,$E150-$D150)-SUM($F150:H150),0)</f>
        <v>0</v>
      </c>
      <c r="J150">
        <f ca="1">IF(OR(AND($E150&gt;INDEX($N$5:$N$23, J$28,0),$E150&lt;=INDEX($O$5:$O$23,J$28,0)),AND($D150&gt;=INDEX($N$5:$N$23, J$28,0),$D150&lt;INDEX($O$5:$O$23,J$28,0))),MIN(INDEX($O$5:$O$23,J$28,0)-$D150,$E150-$D150)-SUM($F150:I150),0)</f>
        <v>0</v>
      </c>
      <c r="K150">
        <f ca="1">IF(OR(AND($E150&gt;INDEX($N$5:$N$23, K$28,0),$E150&lt;=INDEX($O$5:$O$23,K$28,0)),AND($D150&gt;=INDEX($N$5:$N$23, K$28,0),$D150&lt;INDEX($O$5:$O$23,K$28,0))),MIN(INDEX($O$5:$O$23,K$28,0)-$D150,$E150-$D150)-SUM($F150:J150),0)</f>
        <v>0</v>
      </c>
      <c r="L150">
        <f ca="1">IF(OR(AND($E150&gt;INDEX($N$5:$N$23, L$28,0),$E150&lt;=INDEX($O$5:$O$23,L$28,0)),AND($D150&gt;=INDEX($N$5:$N$23, L$28,0),$D150&lt;INDEX($O$5:$O$23,L$28,0))),MIN(INDEX($O$5:$O$23,L$28,0)-$D150,$E150-$D150)-SUM($F150:K150),0)</f>
        <v>0</v>
      </c>
      <c r="M150">
        <f ca="1">IF(OR(AND($E150&gt;INDEX($N$5:$N$23, M$28,0),$E150&lt;=INDEX($O$5:$O$23,M$28,0)),AND($D150&gt;=INDEX($N$5:$N$23, M$28,0),$D150&lt;INDEX($O$5:$O$23,M$28,0))),MIN(INDEX($O$5:$O$23,M$28,0)-$D150,$E150-$D150)-SUM($F150:L150),0)</f>
        <v>0</v>
      </c>
      <c r="N150">
        <f ca="1">IF(OR(AND($E150&gt;INDEX($N$5:$N$23, N$28,0),$E150&lt;=INDEX($O$5:$O$23,N$28,0)),AND($D150&gt;=INDEX($N$5:$N$23, N$28,0),$D150&lt;INDEX($O$5:$O$23,N$28,0))),MIN(INDEX($O$5:$O$23,N$28,0)-$D150,$E150-$D150)-SUM($F150:M150),0)</f>
        <v>0</v>
      </c>
      <c r="O150">
        <f ca="1">IF(OR(AND($E150&gt;INDEX($N$5:$N$23, O$28,0),$E150&lt;=INDEX($O$5:$O$23,O$28,0)),AND($D150&gt;=INDEX($N$5:$N$23, O$28,0),$D150&lt;INDEX($O$5:$O$23,O$28,0))),MIN(INDEX($O$5:$O$23,O$28,0)-$D150,$E150-$D150)-SUM($F150:N150),0)</f>
        <v>0</v>
      </c>
      <c r="P150">
        <f ca="1">IF(OR(AND($E150&gt;INDEX($N$5:$N$23, P$28,0),$E150&lt;=INDEX($O$5:$O$23,P$28,0)),AND($D150&gt;=INDEX($N$5:$N$23, P$28,0),$D150&lt;INDEX($O$5:$O$23,P$28,0))),MIN(INDEX($O$5:$O$23,P$28,0)-$D150,$E150-$D150)-SUM($F150:O150),0)</f>
        <v>0</v>
      </c>
      <c r="Q150">
        <f ca="1">IF(OR(AND($E150&gt;INDEX($N$5:$N$23, Q$28,0),$E150&lt;=INDEX($O$5:$O$23,Q$28,0)),AND($D150&gt;=INDEX($N$5:$N$23, Q$28,0),$D150&lt;INDEX($O$5:$O$23,Q$28,0))),MIN(INDEX($O$5:$O$23,Q$28,0)-$D150,$E150-$D150)-SUM($F150:P150),0)</f>
        <v>0</v>
      </c>
      <c r="R150">
        <f ca="1">IF(OR(AND($E150&gt;INDEX($N$5:$N$23, R$28,0),$E150&lt;=INDEX($O$5:$O$23,R$28,0)),AND($D150&gt;=INDEX($N$5:$N$23, R$28,0),$D150&lt;INDEX($O$5:$O$23,R$28,0))),MIN(INDEX($O$5:$O$23,R$28,0)-$D150,$E150-$D150)-SUM($F150:Q150),0)</f>
        <v>0</v>
      </c>
      <c r="S150">
        <f ca="1">IF(OR(AND($E150&gt;INDEX($N$5:$N$23, S$28,0),$E150&lt;=INDEX($O$5:$O$23,S$28,0)),AND($D150&gt;=INDEX($N$5:$N$23, S$28,0),$D150&lt;INDEX($O$5:$O$23,S$28,0))),MIN(INDEX($O$5:$O$23,S$28,0)-$D150,$E150-$D150)-SUM($F150:R150),0)</f>
        <v>0</v>
      </c>
      <c r="T150">
        <f ca="1">IF(OR(AND($E150&gt;INDEX($N$5:$N$23, T$28,0),$E150&lt;=INDEX($O$5:$O$23,T$28,0)),AND($D150&gt;=INDEX($N$5:$N$23, T$28,0),$D150&lt;INDEX($O$5:$O$23,T$28,0))),MIN(INDEX($O$5:$O$23,T$28,0)-$D150,$E150-$D150)-SUM($F150:S150),0)</f>
        <v>0</v>
      </c>
      <c r="U150">
        <f ca="1">IF(OR(AND($E150&gt;INDEX($N$5:$N$23, U$28,0),$E150&lt;=INDEX($O$5:$O$23,U$28,0)),AND($D150&gt;=INDEX($N$5:$N$23, U$28,0),$D150&lt;INDEX($O$5:$O$23,U$28,0))),MIN(INDEX($O$5:$O$23,U$28,0)-$D150,$E150-$D150)-SUM($F150:T150),0)</f>
        <v>0</v>
      </c>
      <c r="V150">
        <f ca="1">IF(OR(AND($E150&gt;INDEX($N$5:$N$23, V$28,0),$E150&lt;=INDEX($O$5:$O$23,V$28,0)),AND($D150&gt;=INDEX($N$5:$N$23, V$28,0),$D150&lt;INDEX($O$5:$O$23,V$28,0))),MIN(INDEX($O$5:$O$23,V$28,0)-$D150,$E150-$D150)-SUM($F150:U150),0)</f>
        <v>0</v>
      </c>
      <c r="W150">
        <f ca="1">IF(OR(AND($E150&gt;INDEX($N$5:$N$23, W$28,0),$E150&lt;=INDEX($O$5:$O$23,W$28,0)),AND($D150&gt;=INDEX($N$5:$N$23, W$28,0),$D150&lt;INDEX($O$5:$O$23,W$28,0))),MIN(INDEX($O$5:$O$23,W$28,0)-$D150,$E150-$D150)-SUM($F150:V150),0)</f>
        <v>0</v>
      </c>
      <c r="X150">
        <f ca="1">IF(OR(AND($E150&gt;INDEX($N$5:$N$23, X$28,0),$E150&lt;=INDEX($O$5:$O$23,X$28,0)),AND($D150&gt;=INDEX($N$5:$N$23, X$28,0),$D150&lt;INDEX($O$5:$O$23,X$28,0))),MIN(INDEX($O$5:$O$23,X$28,0)-$D150,$E150-$D150)-SUM($F150:W150),0)</f>
        <v>5</v>
      </c>
    </row>
    <row r="151" spans="2:24">
      <c r="B151" s="6">
        <f t="shared" ca="1" si="11"/>
        <v>42457</v>
      </c>
      <c r="C151">
        <f ca="1">IF(OR(B151='EXAM INPUTS'!$B$6,B151='EXAM INPUTS'!$E$6,B151='EXAM INPUTS'!$H$6), 0, IFERROR(VLOOKUP(B151,'GENERAL INPUTS'!$A$26:$B$39, 2, FALSE), IF(B151&lt;'GENERAL INPUTS'!B128, VLOOKUP(VLOOKUP(WEEKDAY(B151),$AA$2:$AB$8, 2, FALSE),'GENERAL INPUTS'!$A$16:$B$22, 2, FALSE), VLOOKUP(VLOOKUP(WEEKDAY(B151),$AA$2:$AB$8, 2, FALSE),'GENERAL INPUTS'!$D$16:$E$22, 2, FALSE))))</f>
        <v>2</v>
      </c>
      <c r="D151">
        <f t="shared" ca="1" si="12"/>
        <v>253</v>
      </c>
      <c r="E151">
        <f t="shared" ca="1" si="13"/>
        <v>255</v>
      </c>
      <c r="F151">
        <f t="shared" ca="1" si="10"/>
        <v>0</v>
      </c>
      <c r="G151">
        <f ca="1">IF(OR(AND($E151&gt;INDEX($N$5:$N$23, G$28,0),$E151&lt;=INDEX($O$5:$O$23,G$28,0)),AND($D151&gt;=INDEX($N$5:$N$23, G$28,0),$D151&lt;INDEX($O$5:$O$23,G$28,0))),MIN(INDEX($O$5:$O$23,G$28,0)-$D151,$E151-$D151)-SUM($F151:F151),0)</f>
        <v>0</v>
      </c>
      <c r="H151">
        <f ca="1">IF(OR(AND($E151&gt;INDEX($N$5:$N$23, H$28,0),$E151&lt;=INDEX($O$5:$O$23,H$28,0)),AND($D151&gt;=INDEX($N$5:$N$23, H$28,0),$D151&lt;INDEX($O$5:$O$23,H$28,0))),MIN(INDEX($O$5:$O$23,H$28,0)-$D151,$E151-$D151)-SUM($F151:G151),0)</f>
        <v>0</v>
      </c>
      <c r="I151">
        <f ca="1">IF(OR(AND($E151&gt;INDEX($N$5:$N$23, I$28,0),$E151&lt;=INDEX($O$5:$O$23,I$28,0)),AND($D151&gt;=INDEX($N$5:$N$23, I$28,0),$D151&lt;INDEX($O$5:$O$23,I$28,0))),MIN(INDEX($O$5:$O$23,I$28,0)-$D151,$E151-$D151)-SUM($F151:H151),0)</f>
        <v>0</v>
      </c>
      <c r="J151">
        <f ca="1">IF(OR(AND($E151&gt;INDEX($N$5:$N$23, J$28,0),$E151&lt;=INDEX($O$5:$O$23,J$28,0)),AND($D151&gt;=INDEX($N$5:$N$23, J$28,0),$D151&lt;INDEX($O$5:$O$23,J$28,0))),MIN(INDEX($O$5:$O$23,J$28,0)-$D151,$E151-$D151)-SUM($F151:I151),0)</f>
        <v>0</v>
      </c>
      <c r="K151">
        <f ca="1">IF(OR(AND($E151&gt;INDEX($N$5:$N$23, K$28,0),$E151&lt;=INDEX($O$5:$O$23,K$28,0)),AND($D151&gt;=INDEX($N$5:$N$23, K$28,0),$D151&lt;INDEX($O$5:$O$23,K$28,0))),MIN(INDEX($O$5:$O$23,K$28,0)-$D151,$E151-$D151)-SUM($F151:J151),0)</f>
        <v>0</v>
      </c>
      <c r="L151">
        <f ca="1">IF(OR(AND($E151&gt;INDEX($N$5:$N$23, L$28,0),$E151&lt;=INDEX($O$5:$O$23,L$28,0)),AND($D151&gt;=INDEX($N$5:$N$23, L$28,0),$D151&lt;INDEX($O$5:$O$23,L$28,0))),MIN(INDEX($O$5:$O$23,L$28,0)-$D151,$E151-$D151)-SUM($F151:K151),0)</f>
        <v>0</v>
      </c>
      <c r="M151">
        <f ca="1">IF(OR(AND($E151&gt;INDEX($N$5:$N$23, M$28,0),$E151&lt;=INDEX($O$5:$O$23,M$28,0)),AND($D151&gt;=INDEX($N$5:$N$23, M$28,0),$D151&lt;INDEX($O$5:$O$23,M$28,0))),MIN(INDEX($O$5:$O$23,M$28,0)-$D151,$E151-$D151)-SUM($F151:L151),0)</f>
        <v>0</v>
      </c>
      <c r="N151">
        <f ca="1">IF(OR(AND($E151&gt;INDEX($N$5:$N$23, N$28,0),$E151&lt;=INDEX($O$5:$O$23,N$28,0)),AND($D151&gt;=INDEX($N$5:$N$23, N$28,0),$D151&lt;INDEX($O$5:$O$23,N$28,0))),MIN(INDEX($O$5:$O$23,N$28,0)-$D151,$E151-$D151)-SUM($F151:M151),0)</f>
        <v>0</v>
      </c>
      <c r="O151">
        <f ca="1">IF(OR(AND($E151&gt;INDEX($N$5:$N$23, O$28,0),$E151&lt;=INDEX($O$5:$O$23,O$28,0)),AND($D151&gt;=INDEX($N$5:$N$23, O$28,0),$D151&lt;INDEX($O$5:$O$23,O$28,0))),MIN(INDEX($O$5:$O$23,O$28,0)-$D151,$E151-$D151)-SUM($F151:N151),0)</f>
        <v>0</v>
      </c>
      <c r="P151">
        <f ca="1">IF(OR(AND($E151&gt;INDEX($N$5:$N$23, P$28,0),$E151&lt;=INDEX($O$5:$O$23,P$28,0)),AND($D151&gt;=INDEX($N$5:$N$23, P$28,0),$D151&lt;INDEX($O$5:$O$23,P$28,0))),MIN(INDEX($O$5:$O$23,P$28,0)-$D151,$E151-$D151)-SUM($F151:O151),0)</f>
        <v>0</v>
      </c>
      <c r="Q151">
        <f ca="1">IF(OR(AND($E151&gt;INDEX($N$5:$N$23, Q$28,0),$E151&lt;=INDEX($O$5:$O$23,Q$28,0)),AND($D151&gt;=INDEX($N$5:$N$23, Q$28,0),$D151&lt;INDEX($O$5:$O$23,Q$28,0))),MIN(INDEX($O$5:$O$23,Q$28,0)-$D151,$E151-$D151)-SUM($F151:P151),0)</f>
        <v>0</v>
      </c>
      <c r="R151">
        <f ca="1">IF(OR(AND($E151&gt;INDEX($N$5:$N$23, R$28,0),$E151&lt;=INDEX($O$5:$O$23,R$28,0)),AND($D151&gt;=INDEX($N$5:$N$23, R$28,0),$D151&lt;INDEX($O$5:$O$23,R$28,0))),MIN(INDEX($O$5:$O$23,R$28,0)-$D151,$E151-$D151)-SUM($F151:Q151),0)</f>
        <v>0</v>
      </c>
      <c r="S151">
        <f ca="1">IF(OR(AND($E151&gt;INDEX($N$5:$N$23, S$28,0),$E151&lt;=INDEX($O$5:$O$23,S$28,0)),AND($D151&gt;=INDEX($N$5:$N$23, S$28,0),$D151&lt;INDEX($O$5:$O$23,S$28,0))),MIN(INDEX($O$5:$O$23,S$28,0)-$D151,$E151-$D151)-SUM($F151:R151),0)</f>
        <v>0</v>
      </c>
      <c r="T151">
        <f ca="1">IF(OR(AND($E151&gt;INDEX($N$5:$N$23, T$28,0),$E151&lt;=INDEX($O$5:$O$23,T$28,0)),AND($D151&gt;=INDEX($N$5:$N$23, T$28,0),$D151&lt;INDEX($O$5:$O$23,T$28,0))),MIN(INDEX($O$5:$O$23,T$28,0)-$D151,$E151-$D151)-SUM($F151:S151),0)</f>
        <v>0</v>
      </c>
      <c r="U151">
        <f ca="1">IF(OR(AND($E151&gt;INDEX($N$5:$N$23, U$28,0),$E151&lt;=INDEX($O$5:$O$23,U$28,0)),AND($D151&gt;=INDEX($N$5:$N$23, U$28,0),$D151&lt;INDEX($O$5:$O$23,U$28,0))),MIN(INDEX($O$5:$O$23,U$28,0)-$D151,$E151-$D151)-SUM($F151:T151),0)</f>
        <v>0</v>
      </c>
      <c r="V151">
        <f ca="1">IF(OR(AND($E151&gt;INDEX($N$5:$N$23, V$28,0),$E151&lt;=INDEX($O$5:$O$23,V$28,0)),AND($D151&gt;=INDEX($N$5:$N$23, V$28,0),$D151&lt;INDEX($O$5:$O$23,V$28,0))),MIN(INDEX($O$5:$O$23,V$28,0)-$D151,$E151-$D151)-SUM($F151:U151),0)</f>
        <v>0</v>
      </c>
      <c r="W151">
        <f ca="1">IF(OR(AND($E151&gt;INDEX($N$5:$N$23, W$28,0),$E151&lt;=INDEX($O$5:$O$23,W$28,0)),AND($D151&gt;=INDEX($N$5:$N$23, W$28,0),$D151&lt;INDEX($O$5:$O$23,W$28,0))),MIN(INDEX($O$5:$O$23,W$28,0)-$D151,$E151-$D151)-SUM($F151:V151),0)</f>
        <v>0</v>
      </c>
      <c r="X151">
        <f ca="1">IF(OR(AND($E151&gt;INDEX($N$5:$N$23, X$28,0),$E151&lt;=INDEX($O$5:$O$23,X$28,0)),AND($D151&gt;=INDEX($N$5:$N$23, X$28,0),$D151&lt;INDEX($O$5:$O$23,X$28,0))),MIN(INDEX($O$5:$O$23,X$28,0)-$D151,$E151-$D151)-SUM($F151:W151),0)</f>
        <v>1</v>
      </c>
    </row>
    <row r="152" spans="2:24">
      <c r="B152" s="6">
        <f t="shared" ca="1" si="11"/>
        <v>42458</v>
      </c>
      <c r="C152">
        <f ca="1">IF(OR(B152='EXAM INPUTS'!$B$6,B152='EXAM INPUTS'!$E$6,B152='EXAM INPUTS'!$H$6), 0, IFERROR(VLOOKUP(B152,'GENERAL INPUTS'!$A$26:$B$39, 2, FALSE), IF(B152&lt;'GENERAL INPUTS'!B129, VLOOKUP(VLOOKUP(WEEKDAY(B152),$AA$2:$AB$8, 2, FALSE),'GENERAL INPUTS'!$A$16:$B$22, 2, FALSE), VLOOKUP(VLOOKUP(WEEKDAY(B152),$AA$2:$AB$8, 2, FALSE),'GENERAL INPUTS'!$D$16:$E$22, 2, FALSE))))</f>
        <v>1</v>
      </c>
      <c r="D152">
        <f t="shared" ca="1" si="12"/>
        <v>255</v>
      </c>
      <c r="E152">
        <f t="shared" ca="1" si="13"/>
        <v>256</v>
      </c>
      <c r="F152">
        <f t="shared" ca="1" si="10"/>
        <v>0</v>
      </c>
      <c r="G152">
        <f ca="1">IF(OR(AND($E152&gt;INDEX($N$5:$N$23, G$28,0),$E152&lt;=INDEX($O$5:$O$23,G$28,0)),AND($D152&gt;=INDEX($N$5:$N$23, G$28,0),$D152&lt;INDEX($O$5:$O$23,G$28,0))),MIN(INDEX($O$5:$O$23,G$28,0)-$D152,$E152-$D152)-SUM($F152:F152),0)</f>
        <v>0</v>
      </c>
      <c r="H152">
        <f ca="1">IF(OR(AND($E152&gt;INDEX($N$5:$N$23, H$28,0),$E152&lt;=INDEX($O$5:$O$23,H$28,0)),AND($D152&gt;=INDEX($N$5:$N$23, H$28,0),$D152&lt;INDEX($O$5:$O$23,H$28,0))),MIN(INDEX($O$5:$O$23,H$28,0)-$D152,$E152-$D152)-SUM($F152:G152),0)</f>
        <v>0</v>
      </c>
      <c r="I152">
        <f ca="1">IF(OR(AND($E152&gt;INDEX($N$5:$N$23, I$28,0),$E152&lt;=INDEX($O$5:$O$23,I$28,0)),AND($D152&gt;=INDEX($N$5:$N$23, I$28,0),$D152&lt;INDEX($O$5:$O$23,I$28,0))),MIN(INDEX($O$5:$O$23,I$28,0)-$D152,$E152-$D152)-SUM($F152:H152),0)</f>
        <v>0</v>
      </c>
      <c r="J152">
        <f ca="1">IF(OR(AND($E152&gt;INDEX($N$5:$N$23, J$28,0),$E152&lt;=INDEX($O$5:$O$23,J$28,0)),AND($D152&gt;=INDEX($N$5:$N$23, J$28,0),$D152&lt;INDEX($O$5:$O$23,J$28,0))),MIN(INDEX($O$5:$O$23,J$28,0)-$D152,$E152-$D152)-SUM($F152:I152),0)</f>
        <v>0</v>
      </c>
      <c r="K152">
        <f ca="1">IF(OR(AND($E152&gt;INDEX($N$5:$N$23, K$28,0),$E152&lt;=INDEX($O$5:$O$23,K$28,0)),AND($D152&gt;=INDEX($N$5:$N$23, K$28,0),$D152&lt;INDEX($O$5:$O$23,K$28,0))),MIN(INDEX($O$5:$O$23,K$28,0)-$D152,$E152-$D152)-SUM($F152:J152),0)</f>
        <v>0</v>
      </c>
      <c r="L152">
        <f ca="1">IF(OR(AND($E152&gt;INDEX($N$5:$N$23, L$28,0),$E152&lt;=INDEX($O$5:$O$23,L$28,0)),AND($D152&gt;=INDEX($N$5:$N$23, L$28,0),$D152&lt;INDEX($O$5:$O$23,L$28,0))),MIN(INDEX($O$5:$O$23,L$28,0)-$D152,$E152-$D152)-SUM($F152:K152),0)</f>
        <v>0</v>
      </c>
      <c r="M152">
        <f ca="1">IF(OR(AND($E152&gt;INDEX($N$5:$N$23, M$28,0),$E152&lt;=INDEX($O$5:$O$23,M$28,0)),AND($D152&gt;=INDEX($N$5:$N$23, M$28,0),$D152&lt;INDEX($O$5:$O$23,M$28,0))),MIN(INDEX($O$5:$O$23,M$28,0)-$D152,$E152-$D152)-SUM($F152:L152),0)</f>
        <v>0</v>
      </c>
      <c r="N152">
        <f ca="1">IF(OR(AND($E152&gt;INDEX($N$5:$N$23, N$28,0),$E152&lt;=INDEX($O$5:$O$23,N$28,0)),AND($D152&gt;=INDEX($N$5:$N$23, N$28,0),$D152&lt;INDEX($O$5:$O$23,N$28,0))),MIN(INDEX($O$5:$O$23,N$28,0)-$D152,$E152-$D152)-SUM($F152:M152),0)</f>
        <v>0</v>
      </c>
      <c r="O152">
        <f ca="1">IF(OR(AND($E152&gt;INDEX($N$5:$N$23, O$28,0),$E152&lt;=INDEX($O$5:$O$23,O$28,0)),AND($D152&gt;=INDEX($N$5:$N$23, O$28,0),$D152&lt;INDEX($O$5:$O$23,O$28,0))),MIN(INDEX($O$5:$O$23,O$28,0)-$D152,$E152-$D152)-SUM($F152:N152),0)</f>
        <v>0</v>
      </c>
      <c r="P152">
        <f ca="1">IF(OR(AND($E152&gt;INDEX($N$5:$N$23, P$28,0),$E152&lt;=INDEX($O$5:$O$23,P$28,0)),AND($D152&gt;=INDEX($N$5:$N$23, P$28,0),$D152&lt;INDEX($O$5:$O$23,P$28,0))),MIN(INDEX($O$5:$O$23,P$28,0)-$D152,$E152-$D152)-SUM($F152:O152),0)</f>
        <v>0</v>
      </c>
      <c r="Q152">
        <f ca="1">IF(OR(AND($E152&gt;INDEX($N$5:$N$23, Q$28,0),$E152&lt;=INDEX($O$5:$O$23,Q$28,0)),AND($D152&gt;=INDEX($N$5:$N$23, Q$28,0),$D152&lt;INDEX($O$5:$O$23,Q$28,0))),MIN(INDEX($O$5:$O$23,Q$28,0)-$D152,$E152-$D152)-SUM($F152:P152),0)</f>
        <v>0</v>
      </c>
      <c r="R152">
        <f ca="1">IF(OR(AND($E152&gt;INDEX($N$5:$N$23, R$28,0),$E152&lt;=INDEX($O$5:$O$23,R$28,0)),AND($D152&gt;=INDEX($N$5:$N$23, R$28,0),$D152&lt;INDEX($O$5:$O$23,R$28,0))),MIN(INDEX($O$5:$O$23,R$28,0)-$D152,$E152-$D152)-SUM($F152:Q152),0)</f>
        <v>0</v>
      </c>
      <c r="S152">
        <f ca="1">IF(OR(AND($E152&gt;INDEX($N$5:$N$23, S$28,0),$E152&lt;=INDEX($O$5:$O$23,S$28,0)),AND($D152&gt;=INDEX($N$5:$N$23, S$28,0),$D152&lt;INDEX($O$5:$O$23,S$28,0))),MIN(INDEX($O$5:$O$23,S$28,0)-$D152,$E152-$D152)-SUM($F152:R152),0)</f>
        <v>0</v>
      </c>
      <c r="T152">
        <f ca="1">IF(OR(AND($E152&gt;INDEX($N$5:$N$23, T$28,0),$E152&lt;=INDEX($O$5:$O$23,T$28,0)),AND($D152&gt;=INDEX($N$5:$N$23, T$28,0),$D152&lt;INDEX($O$5:$O$23,T$28,0))),MIN(INDEX($O$5:$O$23,T$28,0)-$D152,$E152-$D152)-SUM($F152:S152),0)</f>
        <v>0</v>
      </c>
      <c r="U152">
        <f ca="1">IF(OR(AND($E152&gt;INDEX($N$5:$N$23, U$28,0),$E152&lt;=INDEX($O$5:$O$23,U$28,0)),AND($D152&gt;=INDEX($N$5:$N$23, U$28,0),$D152&lt;INDEX($O$5:$O$23,U$28,0))),MIN(INDEX($O$5:$O$23,U$28,0)-$D152,$E152-$D152)-SUM($F152:T152),0)</f>
        <v>0</v>
      </c>
      <c r="V152">
        <f ca="1">IF(OR(AND($E152&gt;INDEX($N$5:$N$23, V$28,0),$E152&lt;=INDEX($O$5:$O$23,V$28,0)),AND($D152&gt;=INDEX($N$5:$N$23, V$28,0),$D152&lt;INDEX($O$5:$O$23,V$28,0))),MIN(INDEX($O$5:$O$23,V$28,0)-$D152,$E152-$D152)-SUM($F152:U152),0)</f>
        <v>0</v>
      </c>
      <c r="W152">
        <f ca="1">IF(OR(AND($E152&gt;INDEX($N$5:$N$23, W$28,0),$E152&lt;=INDEX($O$5:$O$23,W$28,0)),AND($D152&gt;=INDEX($N$5:$N$23, W$28,0),$D152&lt;INDEX($O$5:$O$23,W$28,0))),MIN(INDEX($O$5:$O$23,W$28,0)-$D152,$E152-$D152)-SUM($F152:V152),0)</f>
        <v>0</v>
      </c>
      <c r="X152">
        <f ca="1">IF(OR(AND($E152&gt;INDEX($N$5:$N$23, X$28,0),$E152&lt;=INDEX($O$5:$O$23,X$28,0)),AND($D152&gt;=INDEX($N$5:$N$23, X$28,0),$D152&lt;INDEX($O$5:$O$23,X$28,0))),MIN(INDEX($O$5:$O$23,X$28,0)-$D152,$E152-$D152)-SUM($F152:W152),0)</f>
        <v>0</v>
      </c>
    </row>
    <row r="153" spans="2:24">
      <c r="B153" s="6">
        <f t="shared" ca="1" si="11"/>
        <v>42459</v>
      </c>
      <c r="C153">
        <f ca="1">IF(OR(B153='EXAM INPUTS'!$B$6,B153='EXAM INPUTS'!$E$6,B153='EXAM INPUTS'!$H$6), 0, IFERROR(VLOOKUP(B153,'GENERAL INPUTS'!$A$26:$B$39, 2, FALSE), IF(B153&lt;'GENERAL INPUTS'!B130, VLOOKUP(VLOOKUP(WEEKDAY(B153),$AA$2:$AB$8, 2, FALSE),'GENERAL INPUTS'!$A$16:$B$22, 2, FALSE), VLOOKUP(VLOOKUP(WEEKDAY(B153),$AA$2:$AB$8, 2, FALSE),'GENERAL INPUTS'!$D$16:$E$22, 2, FALSE))))</f>
        <v>2</v>
      </c>
      <c r="D153">
        <f t="shared" ca="1" si="12"/>
        <v>256</v>
      </c>
      <c r="E153">
        <f t="shared" ca="1" si="13"/>
        <v>258</v>
      </c>
      <c r="F153">
        <f t="shared" ca="1" si="10"/>
        <v>0</v>
      </c>
      <c r="G153">
        <f ca="1">IF(OR(AND($E153&gt;INDEX($N$5:$N$23, G$28,0),$E153&lt;=INDEX($O$5:$O$23,G$28,0)),AND($D153&gt;=INDEX($N$5:$N$23, G$28,0),$D153&lt;INDEX($O$5:$O$23,G$28,0))),MIN(INDEX($O$5:$O$23,G$28,0)-$D153,$E153-$D153)-SUM($F153:F153),0)</f>
        <v>0</v>
      </c>
      <c r="H153">
        <f ca="1">IF(OR(AND($E153&gt;INDEX($N$5:$N$23, H$28,0),$E153&lt;=INDEX($O$5:$O$23,H$28,0)),AND($D153&gt;=INDEX($N$5:$N$23, H$28,0),$D153&lt;INDEX($O$5:$O$23,H$28,0))),MIN(INDEX($O$5:$O$23,H$28,0)-$D153,$E153-$D153)-SUM($F153:G153),0)</f>
        <v>0</v>
      </c>
      <c r="I153">
        <f ca="1">IF(OR(AND($E153&gt;INDEX($N$5:$N$23, I$28,0),$E153&lt;=INDEX($O$5:$O$23,I$28,0)),AND($D153&gt;=INDEX($N$5:$N$23, I$28,0),$D153&lt;INDEX($O$5:$O$23,I$28,0))),MIN(INDEX($O$5:$O$23,I$28,0)-$D153,$E153-$D153)-SUM($F153:H153),0)</f>
        <v>0</v>
      </c>
      <c r="J153">
        <f ca="1">IF(OR(AND($E153&gt;INDEX($N$5:$N$23, J$28,0),$E153&lt;=INDEX($O$5:$O$23,J$28,0)),AND($D153&gt;=INDEX($N$5:$N$23, J$28,0),$D153&lt;INDEX($O$5:$O$23,J$28,0))),MIN(INDEX($O$5:$O$23,J$28,0)-$D153,$E153-$D153)-SUM($F153:I153),0)</f>
        <v>0</v>
      </c>
      <c r="K153">
        <f ca="1">IF(OR(AND($E153&gt;INDEX($N$5:$N$23, K$28,0),$E153&lt;=INDEX($O$5:$O$23,K$28,0)),AND($D153&gt;=INDEX($N$5:$N$23, K$28,0),$D153&lt;INDEX($O$5:$O$23,K$28,0))),MIN(INDEX($O$5:$O$23,K$28,0)-$D153,$E153-$D153)-SUM($F153:J153),0)</f>
        <v>0</v>
      </c>
      <c r="L153">
        <f ca="1">IF(OR(AND($E153&gt;INDEX($N$5:$N$23, L$28,0),$E153&lt;=INDEX($O$5:$O$23,L$28,0)),AND($D153&gt;=INDEX($N$5:$N$23, L$28,0),$D153&lt;INDEX($O$5:$O$23,L$28,0))),MIN(INDEX($O$5:$O$23,L$28,0)-$D153,$E153-$D153)-SUM($F153:K153),0)</f>
        <v>0</v>
      </c>
      <c r="M153">
        <f ca="1">IF(OR(AND($E153&gt;INDEX($N$5:$N$23, M$28,0),$E153&lt;=INDEX($O$5:$O$23,M$28,0)),AND($D153&gt;=INDEX($N$5:$N$23, M$28,0),$D153&lt;INDEX($O$5:$O$23,M$28,0))),MIN(INDEX($O$5:$O$23,M$28,0)-$D153,$E153-$D153)-SUM($F153:L153),0)</f>
        <v>0</v>
      </c>
      <c r="N153">
        <f ca="1">IF(OR(AND($E153&gt;INDEX($N$5:$N$23, N$28,0),$E153&lt;=INDEX($O$5:$O$23,N$28,0)),AND($D153&gt;=INDEX($N$5:$N$23, N$28,0),$D153&lt;INDEX($O$5:$O$23,N$28,0))),MIN(INDEX($O$5:$O$23,N$28,0)-$D153,$E153-$D153)-SUM($F153:M153),0)</f>
        <v>0</v>
      </c>
      <c r="O153">
        <f ca="1">IF(OR(AND($E153&gt;INDEX($N$5:$N$23, O$28,0),$E153&lt;=INDEX($O$5:$O$23,O$28,0)),AND($D153&gt;=INDEX($N$5:$N$23, O$28,0),$D153&lt;INDEX($O$5:$O$23,O$28,0))),MIN(INDEX($O$5:$O$23,O$28,0)-$D153,$E153-$D153)-SUM($F153:N153),0)</f>
        <v>0</v>
      </c>
      <c r="P153">
        <f ca="1">IF(OR(AND($E153&gt;INDEX($N$5:$N$23, P$28,0),$E153&lt;=INDEX($O$5:$O$23,P$28,0)),AND($D153&gt;=INDEX($N$5:$N$23, P$28,0),$D153&lt;INDEX($O$5:$O$23,P$28,0))),MIN(INDEX($O$5:$O$23,P$28,0)-$D153,$E153-$D153)-SUM($F153:O153),0)</f>
        <v>0</v>
      </c>
      <c r="Q153">
        <f ca="1">IF(OR(AND($E153&gt;INDEX($N$5:$N$23, Q$28,0),$E153&lt;=INDEX($O$5:$O$23,Q$28,0)),AND($D153&gt;=INDEX($N$5:$N$23, Q$28,0),$D153&lt;INDEX($O$5:$O$23,Q$28,0))),MIN(INDEX($O$5:$O$23,Q$28,0)-$D153,$E153-$D153)-SUM($F153:P153),0)</f>
        <v>0</v>
      </c>
      <c r="R153">
        <f ca="1">IF(OR(AND($E153&gt;INDEX($N$5:$N$23, R$28,0),$E153&lt;=INDEX($O$5:$O$23,R$28,0)),AND($D153&gt;=INDEX($N$5:$N$23, R$28,0),$D153&lt;INDEX($O$5:$O$23,R$28,0))),MIN(INDEX($O$5:$O$23,R$28,0)-$D153,$E153-$D153)-SUM($F153:Q153),0)</f>
        <v>0</v>
      </c>
      <c r="S153">
        <f ca="1">IF(OR(AND($E153&gt;INDEX($N$5:$N$23, S$28,0),$E153&lt;=INDEX($O$5:$O$23,S$28,0)),AND($D153&gt;=INDEX($N$5:$N$23, S$28,0),$D153&lt;INDEX($O$5:$O$23,S$28,0))),MIN(INDEX($O$5:$O$23,S$28,0)-$D153,$E153-$D153)-SUM($F153:R153),0)</f>
        <v>0</v>
      </c>
      <c r="T153">
        <f ca="1">IF(OR(AND($E153&gt;INDEX($N$5:$N$23, T$28,0),$E153&lt;=INDEX($O$5:$O$23,T$28,0)),AND($D153&gt;=INDEX($N$5:$N$23, T$28,0),$D153&lt;INDEX($O$5:$O$23,T$28,0))),MIN(INDEX($O$5:$O$23,T$28,0)-$D153,$E153-$D153)-SUM($F153:S153),0)</f>
        <v>0</v>
      </c>
      <c r="U153">
        <f ca="1">IF(OR(AND($E153&gt;INDEX($N$5:$N$23, U$28,0),$E153&lt;=INDEX($O$5:$O$23,U$28,0)),AND($D153&gt;=INDEX($N$5:$N$23, U$28,0),$D153&lt;INDEX($O$5:$O$23,U$28,0))),MIN(INDEX($O$5:$O$23,U$28,0)-$D153,$E153-$D153)-SUM($F153:T153),0)</f>
        <v>0</v>
      </c>
      <c r="V153">
        <f ca="1">IF(OR(AND($E153&gt;INDEX($N$5:$N$23, V$28,0),$E153&lt;=INDEX($O$5:$O$23,V$28,0)),AND($D153&gt;=INDEX($N$5:$N$23, V$28,0),$D153&lt;INDEX($O$5:$O$23,V$28,0))),MIN(INDEX($O$5:$O$23,V$28,0)-$D153,$E153-$D153)-SUM($F153:U153),0)</f>
        <v>0</v>
      </c>
      <c r="W153">
        <f ca="1">IF(OR(AND($E153&gt;INDEX($N$5:$N$23, W$28,0),$E153&lt;=INDEX($O$5:$O$23,W$28,0)),AND($D153&gt;=INDEX($N$5:$N$23, W$28,0),$D153&lt;INDEX($O$5:$O$23,W$28,0))),MIN(INDEX($O$5:$O$23,W$28,0)-$D153,$E153-$D153)-SUM($F153:V153),0)</f>
        <v>0</v>
      </c>
      <c r="X153">
        <f ca="1">IF(OR(AND($E153&gt;INDEX($N$5:$N$23, X$28,0),$E153&lt;=INDEX($O$5:$O$23,X$28,0)),AND($D153&gt;=INDEX($N$5:$N$23, X$28,0),$D153&lt;INDEX($O$5:$O$23,X$28,0))),MIN(INDEX($O$5:$O$23,X$28,0)-$D153,$E153-$D153)-SUM($F153:W153),0)</f>
        <v>0</v>
      </c>
    </row>
    <row r="154" spans="2:24">
      <c r="B154" s="6">
        <f t="shared" ca="1" si="11"/>
        <v>42460</v>
      </c>
      <c r="C154">
        <f ca="1">IF(OR(B154='EXAM INPUTS'!$B$6,B154='EXAM INPUTS'!$E$6,B154='EXAM INPUTS'!$H$6), 0, IFERROR(VLOOKUP(B154,'GENERAL INPUTS'!$A$26:$B$39, 2, FALSE), IF(B154&lt;'GENERAL INPUTS'!B131, VLOOKUP(VLOOKUP(WEEKDAY(B154),$AA$2:$AB$8, 2, FALSE),'GENERAL INPUTS'!$A$16:$B$22, 2, FALSE), VLOOKUP(VLOOKUP(WEEKDAY(B154),$AA$2:$AB$8, 2, FALSE),'GENERAL INPUTS'!$D$16:$E$22, 2, FALSE))))</f>
        <v>0</v>
      </c>
      <c r="D154">
        <f t="shared" ca="1" si="12"/>
        <v>258</v>
      </c>
      <c r="E154">
        <f t="shared" ca="1" si="13"/>
        <v>258</v>
      </c>
      <c r="F154">
        <f t="shared" ca="1" si="10"/>
        <v>0</v>
      </c>
      <c r="G154">
        <f ca="1">IF(OR(AND($E154&gt;INDEX($N$5:$N$23, G$28,0),$E154&lt;=INDEX($O$5:$O$23,G$28,0)),AND($D154&gt;=INDEX($N$5:$N$23, G$28,0),$D154&lt;INDEX($O$5:$O$23,G$28,0))),MIN(INDEX($O$5:$O$23,G$28,0)-$D154,$E154-$D154)-SUM($F154:F154),0)</f>
        <v>0</v>
      </c>
      <c r="H154">
        <f ca="1">IF(OR(AND($E154&gt;INDEX($N$5:$N$23, H$28,0),$E154&lt;=INDEX($O$5:$O$23,H$28,0)),AND($D154&gt;=INDEX($N$5:$N$23, H$28,0),$D154&lt;INDEX($O$5:$O$23,H$28,0))),MIN(INDEX($O$5:$O$23,H$28,0)-$D154,$E154-$D154)-SUM($F154:G154),0)</f>
        <v>0</v>
      </c>
      <c r="I154">
        <f ca="1">IF(OR(AND($E154&gt;INDEX($N$5:$N$23, I$28,0),$E154&lt;=INDEX($O$5:$O$23,I$28,0)),AND($D154&gt;=INDEX($N$5:$N$23, I$28,0),$D154&lt;INDEX($O$5:$O$23,I$28,0))),MIN(INDEX($O$5:$O$23,I$28,0)-$D154,$E154-$D154)-SUM($F154:H154),0)</f>
        <v>0</v>
      </c>
      <c r="J154">
        <f ca="1">IF(OR(AND($E154&gt;INDEX($N$5:$N$23, J$28,0),$E154&lt;=INDEX($O$5:$O$23,J$28,0)),AND($D154&gt;=INDEX($N$5:$N$23, J$28,0),$D154&lt;INDEX($O$5:$O$23,J$28,0))),MIN(INDEX($O$5:$O$23,J$28,0)-$D154,$E154-$D154)-SUM($F154:I154),0)</f>
        <v>0</v>
      </c>
      <c r="K154">
        <f ca="1">IF(OR(AND($E154&gt;INDEX($N$5:$N$23, K$28,0),$E154&lt;=INDEX($O$5:$O$23,K$28,0)),AND($D154&gt;=INDEX($N$5:$N$23, K$28,0),$D154&lt;INDEX($O$5:$O$23,K$28,0))),MIN(INDEX($O$5:$O$23,K$28,0)-$D154,$E154-$D154)-SUM($F154:J154),0)</f>
        <v>0</v>
      </c>
      <c r="L154">
        <f ca="1">IF(OR(AND($E154&gt;INDEX($N$5:$N$23, L$28,0),$E154&lt;=INDEX($O$5:$O$23,L$28,0)),AND($D154&gt;=INDEX($N$5:$N$23, L$28,0),$D154&lt;INDEX($O$5:$O$23,L$28,0))),MIN(INDEX($O$5:$O$23,L$28,0)-$D154,$E154-$D154)-SUM($F154:K154),0)</f>
        <v>0</v>
      </c>
      <c r="M154">
        <f ca="1">IF(OR(AND($E154&gt;INDEX($N$5:$N$23, M$28,0),$E154&lt;=INDEX($O$5:$O$23,M$28,0)),AND($D154&gt;=INDEX($N$5:$N$23, M$28,0),$D154&lt;INDEX($O$5:$O$23,M$28,0))),MIN(INDEX($O$5:$O$23,M$28,0)-$D154,$E154-$D154)-SUM($F154:L154),0)</f>
        <v>0</v>
      </c>
      <c r="N154">
        <f ca="1">IF(OR(AND($E154&gt;INDEX($N$5:$N$23, N$28,0),$E154&lt;=INDEX($O$5:$O$23,N$28,0)),AND($D154&gt;=INDEX($N$5:$N$23, N$28,0),$D154&lt;INDEX($O$5:$O$23,N$28,0))),MIN(INDEX($O$5:$O$23,N$28,0)-$D154,$E154-$D154)-SUM($F154:M154),0)</f>
        <v>0</v>
      </c>
      <c r="O154">
        <f ca="1">IF(OR(AND($E154&gt;INDEX($N$5:$N$23, O$28,0),$E154&lt;=INDEX($O$5:$O$23,O$28,0)),AND($D154&gt;=INDEX($N$5:$N$23, O$28,0),$D154&lt;INDEX($O$5:$O$23,O$28,0))),MIN(INDEX($O$5:$O$23,O$28,0)-$D154,$E154-$D154)-SUM($F154:N154),0)</f>
        <v>0</v>
      </c>
      <c r="P154">
        <f ca="1">IF(OR(AND($E154&gt;INDEX($N$5:$N$23, P$28,0),$E154&lt;=INDEX($O$5:$O$23,P$28,0)),AND($D154&gt;=INDEX($N$5:$N$23, P$28,0),$D154&lt;INDEX($O$5:$O$23,P$28,0))),MIN(INDEX($O$5:$O$23,P$28,0)-$D154,$E154-$D154)-SUM($F154:O154),0)</f>
        <v>0</v>
      </c>
      <c r="Q154">
        <f ca="1">IF(OR(AND($E154&gt;INDEX($N$5:$N$23, Q$28,0),$E154&lt;=INDEX($O$5:$O$23,Q$28,0)),AND($D154&gt;=INDEX($N$5:$N$23, Q$28,0),$D154&lt;INDEX($O$5:$O$23,Q$28,0))),MIN(INDEX($O$5:$O$23,Q$28,0)-$D154,$E154-$D154)-SUM($F154:P154),0)</f>
        <v>0</v>
      </c>
      <c r="R154">
        <f ca="1">IF(OR(AND($E154&gt;INDEX($N$5:$N$23, R$28,0),$E154&lt;=INDEX($O$5:$O$23,R$28,0)),AND($D154&gt;=INDEX($N$5:$N$23, R$28,0),$D154&lt;INDEX($O$5:$O$23,R$28,0))),MIN(INDEX($O$5:$O$23,R$28,0)-$D154,$E154-$D154)-SUM($F154:Q154),0)</f>
        <v>0</v>
      </c>
      <c r="S154">
        <f ca="1">IF(OR(AND($E154&gt;INDEX($N$5:$N$23, S$28,0),$E154&lt;=INDEX($O$5:$O$23,S$28,0)),AND($D154&gt;=INDEX($N$5:$N$23, S$28,0),$D154&lt;INDEX($O$5:$O$23,S$28,0))),MIN(INDEX($O$5:$O$23,S$28,0)-$D154,$E154-$D154)-SUM($F154:R154),0)</f>
        <v>0</v>
      </c>
      <c r="T154">
        <f ca="1">IF(OR(AND($E154&gt;INDEX($N$5:$N$23, T$28,0),$E154&lt;=INDEX($O$5:$O$23,T$28,0)),AND($D154&gt;=INDEX($N$5:$N$23, T$28,0),$D154&lt;INDEX($O$5:$O$23,T$28,0))),MIN(INDEX($O$5:$O$23,T$28,0)-$D154,$E154-$D154)-SUM($F154:S154),0)</f>
        <v>0</v>
      </c>
      <c r="U154">
        <f ca="1">IF(OR(AND($E154&gt;INDEX($N$5:$N$23, U$28,0),$E154&lt;=INDEX($O$5:$O$23,U$28,0)),AND($D154&gt;=INDEX($N$5:$N$23, U$28,0),$D154&lt;INDEX($O$5:$O$23,U$28,0))),MIN(INDEX($O$5:$O$23,U$28,0)-$D154,$E154-$D154)-SUM($F154:T154),0)</f>
        <v>0</v>
      </c>
      <c r="V154">
        <f ca="1">IF(OR(AND($E154&gt;INDEX($N$5:$N$23, V$28,0),$E154&lt;=INDEX($O$5:$O$23,V$28,0)),AND($D154&gt;=INDEX($N$5:$N$23, V$28,0),$D154&lt;INDEX($O$5:$O$23,V$28,0))),MIN(INDEX($O$5:$O$23,V$28,0)-$D154,$E154-$D154)-SUM($F154:U154),0)</f>
        <v>0</v>
      </c>
      <c r="W154">
        <f ca="1">IF(OR(AND($E154&gt;INDEX($N$5:$N$23, W$28,0),$E154&lt;=INDEX($O$5:$O$23,W$28,0)),AND($D154&gt;=INDEX($N$5:$N$23, W$28,0),$D154&lt;INDEX($O$5:$O$23,W$28,0))),MIN(INDEX($O$5:$O$23,W$28,0)-$D154,$E154-$D154)-SUM($F154:V154),0)</f>
        <v>0</v>
      </c>
      <c r="X154">
        <f ca="1">IF(OR(AND($E154&gt;INDEX($N$5:$N$23, X$28,0),$E154&lt;=INDEX($O$5:$O$23,X$28,0)),AND($D154&gt;=INDEX($N$5:$N$23, X$28,0),$D154&lt;INDEX($O$5:$O$23,X$28,0))),MIN(INDEX($O$5:$O$23,X$28,0)-$D154,$E154-$D154)-SUM($F154:W154),0)</f>
        <v>0</v>
      </c>
    </row>
    <row r="155" spans="2:24">
      <c r="B155" s="6">
        <f t="shared" ca="1" si="11"/>
        <v>42461</v>
      </c>
      <c r="C155">
        <f ca="1">IF(OR(B155='EXAM INPUTS'!$B$6,B155='EXAM INPUTS'!$E$6,B155='EXAM INPUTS'!$H$6), 0, IFERROR(VLOOKUP(B155,'GENERAL INPUTS'!$A$26:$B$39, 2, FALSE), IF(B155&lt;'GENERAL INPUTS'!B132, VLOOKUP(VLOOKUP(WEEKDAY(B155),$AA$2:$AB$8, 2, FALSE),'GENERAL INPUTS'!$A$16:$B$22, 2, FALSE), VLOOKUP(VLOOKUP(WEEKDAY(B155),$AA$2:$AB$8, 2, FALSE),'GENERAL INPUTS'!$D$16:$E$22, 2, FALSE))))</f>
        <v>1</v>
      </c>
      <c r="D155">
        <f t="shared" ca="1" si="12"/>
        <v>258</v>
      </c>
      <c r="E155">
        <f t="shared" ca="1" si="13"/>
        <v>259</v>
      </c>
      <c r="F155">
        <f t="shared" ca="1" si="10"/>
        <v>0</v>
      </c>
      <c r="G155">
        <f ca="1">IF(OR(AND($E155&gt;INDEX($N$5:$N$23, G$28,0),$E155&lt;=INDEX($O$5:$O$23,G$28,0)),AND($D155&gt;=INDEX($N$5:$N$23, G$28,0),$D155&lt;INDEX($O$5:$O$23,G$28,0))),MIN(INDEX($O$5:$O$23,G$28,0)-$D155,$E155-$D155)-SUM($F155:F155),0)</f>
        <v>0</v>
      </c>
      <c r="H155">
        <f ca="1">IF(OR(AND($E155&gt;INDEX($N$5:$N$23, H$28,0),$E155&lt;=INDEX($O$5:$O$23,H$28,0)),AND($D155&gt;=INDEX($N$5:$N$23, H$28,0),$D155&lt;INDEX($O$5:$O$23,H$28,0))),MIN(INDEX($O$5:$O$23,H$28,0)-$D155,$E155-$D155)-SUM($F155:G155),0)</f>
        <v>0</v>
      </c>
      <c r="I155">
        <f ca="1">IF(OR(AND($E155&gt;INDEX($N$5:$N$23, I$28,0),$E155&lt;=INDEX($O$5:$O$23,I$28,0)),AND($D155&gt;=INDEX($N$5:$N$23, I$28,0),$D155&lt;INDEX($O$5:$O$23,I$28,0))),MIN(INDEX($O$5:$O$23,I$28,0)-$D155,$E155-$D155)-SUM($F155:H155),0)</f>
        <v>0</v>
      </c>
      <c r="J155">
        <f ca="1">IF(OR(AND($E155&gt;INDEX($N$5:$N$23, J$28,0),$E155&lt;=INDEX($O$5:$O$23,J$28,0)),AND($D155&gt;=INDEX($N$5:$N$23, J$28,0),$D155&lt;INDEX($O$5:$O$23,J$28,0))),MIN(INDEX($O$5:$O$23,J$28,0)-$D155,$E155-$D155)-SUM($F155:I155),0)</f>
        <v>0</v>
      </c>
      <c r="K155">
        <f ca="1">IF(OR(AND($E155&gt;INDEX($N$5:$N$23, K$28,0),$E155&lt;=INDEX($O$5:$O$23,K$28,0)),AND($D155&gt;=INDEX($N$5:$N$23, K$28,0),$D155&lt;INDEX($O$5:$O$23,K$28,0))),MIN(INDEX($O$5:$O$23,K$28,0)-$D155,$E155-$D155)-SUM($F155:J155),0)</f>
        <v>0</v>
      </c>
      <c r="L155">
        <f ca="1">IF(OR(AND($E155&gt;INDEX($N$5:$N$23, L$28,0),$E155&lt;=INDEX($O$5:$O$23,L$28,0)),AND($D155&gt;=INDEX($N$5:$N$23, L$28,0),$D155&lt;INDEX($O$5:$O$23,L$28,0))),MIN(INDEX($O$5:$O$23,L$28,0)-$D155,$E155-$D155)-SUM($F155:K155),0)</f>
        <v>0</v>
      </c>
      <c r="M155">
        <f ca="1">IF(OR(AND($E155&gt;INDEX($N$5:$N$23, M$28,0),$E155&lt;=INDEX($O$5:$O$23,M$28,0)),AND($D155&gt;=INDEX($N$5:$N$23, M$28,0),$D155&lt;INDEX($O$5:$O$23,M$28,0))),MIN(INDEX($O$5:$O$23,M$28,0)-$D155,$E155-$D155)-SUM($F155:L155),0)</f>
        <v>0</v>
      </c>
      <c r="N155">
        <f ca="1">IF(OR(AND($E155&gt;INDEX($N$5:$N$23, N$28,0),$E155&lt;=INDEX($O$5:$O$23,N$28,0)),AND($D155&gt;=INDEX($N$5:$N$23, N$28,0),$D155&lt;INDEX($O$5:$O$23,N$28,0))),MIN(INDEX($O$5:$O$23,N$28,0)-$D155,$E155-$D155)-SUM($F155:M155),0)</f>
        <v>0</v>
      </c>
      <c r="O155">
        <f ca="1">IF(OR(AND($E155&gt;INDEX($N$5:$N$23, O$28,0),$E155&lt;=INDEX($O$5:$O$23,O$28,0)),AND($D155&gt;=INDEX($N$5:$N$23, O$28,0),$D155&lt;INDEX($O$5:$O$23,O$28,0))),MIN(INDEX($O$5:$O$23,O$28,0)-$D155,$E155-$D155)-SUM($F155:N155),0)</f>
        <v>0</v>
      </c>
      <c r="P155">
        <f ca="1">IF(OR(AND($E155&gt;INDEX($N$5:$N$23, P$28,0),$E155&lt;=INDEX($O$5:$O$23,P$28,0)),AND($D155&gt;=INDEX($N$5:$N$23, P$28,0),$D155&lt;INDEX($O$5:$O$23,P$28,0))),MIN(INDEX($O$5:$O$23,P$28,0)-$D155,$E155-$D155)-SUM($F155:O155),0)</f>
        <v>0</v>
      </c>
      <c r="Q155">
        <f ca="1">IF(OR(AND($E155&gt;INDEX($N$5:$N$23, Q$28,0),$E155&lt;=INDEX($O$5:$O$23,Q$28,0)),AND($D155&gt;=INDEX($N$5:$N$23, Q$28,0),$D155&lt;INDEX($O$5:$O$23,Q$28,0))),MIN(INDEX($O$5:$O$23,Q$28,0)-$D155,$E155-$D155)-SUM($F155:P155),0)</f>
        <v>0</v>
      </c>
      <c r="R155">
        <f ca="1">IF(OR(AND($E155&gt;INDEX($N$5:$N$23, R$28,0),$E155&lt;=INDEX($O$5:$O$23,R$28,0)),AND($D155&gt;=INDEX($N$5:$N$23, R$28,0),$D155&lt;INDEX($O$5:$O$23,R$28,0))),MIN(INDEX($O$5:$O$23,R$28,0)-$D155,$E155-$D155)-SUM($F155:Q155),0)</f>
        <v>0</v>
      </c>
      <c r="S155">
        <f ca="1">IF(OR(AND($E155&gt;INDEX($N$5:$N$23, S$28,0),$E155&lt;=INDEX($O$5:$O$23,S$28,0)),AND($D155&gt;=INDEX($N$5:$N$23, S$28,0),$D155&lt;INDEX($O$5:$O$23,S$28,0))),MIN(INDEX($O$5:$O$23,S$28,0)-$D155,$E155-$D155)-SUM($F155:R155),0)</f>
        <v>0</v>
      </c>
      <c r="T155">
        <f ca="1">IF(OR(AND($E155&gt;INDEX($N$5:$N$23, T$28,0),$E155&lt;=INDEX($O$5:$O$23,T$28,0)),AND($D155&gt;=INDEX($N$5:$N$23, T$28,0),$D155&lt;INDEX($O$5:$O$23,T$28,0))),MIN(INDEX($O$5:$O$23,T$28,0)-$D155,$E155-$D155)-SUM($F155:S155),0)</f>
        <v>0</v>
      </c>
      <c r="U155">
        <f ca="1">IF(OR(AND($E155&gt;INDEX($N$5:$N$23, U$28,0),$E155&lt;=INDEX($O$5:$O$23,U$28,0)),AND($D155&gt;=INDEX($N$5:$N$23, U$28,0),$D155&lt;INDEX($O$5:$O$23,U$28,0))),MIN(INDEX($O$5:$O$23,U$28,0)-$D155,$E155-$D155)-SUM($F155:T155),0)</f>
        <v>0</v>
      </c>
      <c r="V155">
        <f ca="1">IF(OR(AND($E155&gt;INDEX($N$5:$N$23, V$28,0),$E155&lt;=INDEX($O$5:$O$23,V$28,0)),AND($D155&gt;=INDEX($N$5:$N$23, V$28,0),$D155&lt;INDEX($O$5:$O$23,V$28,0))),MIN(INDEX($O$5:$O$23,V$28,0)-$D155,$E155-$D155)-SUM($F155:U155),0)</f>
        <v>0</v>
      </c>
      <c r="W155">
        <f ca="1">IF(OR(AND($E155&gt;INDEX($N$5:$N$23, W$28,0),$E155&lt;=INDEX($O$5:$O$23,W$28,0)),AND($D155&gt;=INDEX($N$5:$N$23, W$28,0),$D155&lt;INDEX($O$5:$O$23,W$28,0))),MIN(INDEX($O$5:$O$23,W$28,0)-$D155,$E155-$D155)-SUM($F155:V155),0)</f>
        <v>0</v>
      </c>
      <c r="X155">
        <f ca="1">IF(OR(AND($E155&gt;INDEX($N$5:$N$23, X$28,0),$E155&lt;=INDEX($O$5:$O$23,X$28,0)),AND($D155&gt;=INDEX($N$5:$N$23, X$28,0),$D155&lt;INDEX($O$5:$O$23,X$28,0))),MIN(INDEX($O$5:$O$23,X$28,0)-$D155,$E155-$D155)-SUM($F155:W155),0)</f>
        <v>0</v>
      </c>
    </row>
    <row r="156" spans="2:24">
      <c r="B156" s="6">
        <f t="shared" ca="1" si="11"/>
        <v>42462</v>
      </c>
      <c r="C156">
        <f ca="1">IF(OR(B156='EXAM INPUTS'!$B$6,B156='EXAM INPUTS'!$E$6,B156='EXAM INPUTS'!$H$6), 0, IFERROR(VLOOKUP(B156,'GENERAL INPUTS'!$A$26:$B$39, 2, FALSE), IF(B156&lt;'GENERAL INPUTS'!B133, VLOOKUP(VLOOKUP(WEEKDAY(B156),$AA$2:$AB$8, 2, FALSE),'GENERAL INPUTS'!$A$16:$B$22, 2, FALSE), VLOOKUP(VLOOKUP(WEEKDAY(B156),$AA$2:$AB$8, 2, FALSE),'GENERAL INPUTS'!$D$16:$E$22, 2, FALSE))))</f>
        <v>5</v>
      </c>
      <c r="D156">
        <f t="shared" ca="1" si="12"/>
        <v>259</v>
      </c>
      <c r="E156">
        <f t="shared" ca="1" si="13"/>
        <v>264</v>
      </c>
      <c r="F156">
        <f t="shared" ca="1" si="10"/>
        <v>0</v>
      </c>
      <c r="G156">
        <f ca="1">IF(OR(AND($E156&gt;INDEX($N$5:$N$23, G$28,0),$E156&lt;=INDEX($O$5:$O$23,G$28,0)),AND($D156&gt;=INDEX($N$5:$N$23, G$28,0),$D156&lt;INDEX($O$5:$O$23,G$28,0))),MIN(INDEX($O$5:$O$23,G$28,0)-$D156,$E156-$D156)-SUM($F156:F156),0)</f>
        <v>0</v>
      </c>
      <c r="H156">
        <f ca="1">IF(OR(AND($E156&gt;INDEX($N$5:$N$23, H$28,0),$E156&lt;=INDEX($O$5:$O$23,H$28,0)),AND($D156&gt;=INDEX($N$5:$N$23, H$28,0),$D156&lt;INDEX($O$5:$O$23,H$28,0))),MIN(INDEX($O$5:$O$23,H$28,0)-$D156,$E156-$D156)-SUM($F156:G156),0)</f>
        <v>0</v>
      </c>
      <c r="I156">
        <f ca="1">IF(OR(AND($E156&gt;INDEX($N$5:$N$23, I$28,0),$E156&lt;=INDEX($O$5:$O$23,I$28,0)),AND($D156&gt;=INDEX($N$5:$N$23, I$28,0),$D156&lt;INDEX($O$5:$O$23,I$28,0))),MIN(INDEX($O$5:$O$23,I$28,0)-$D156,$E156-$D156)-SUM($F156:H156),0)</f>
        <v>0</v>
      </c>
      <c r="J156">
        <f ca="1">IF(OR(AND($E156&gt;INDEX($N$5:$N$23, J$28,0),$E156&lt;=INDEX($O$5:$O$23,J$28,0)),AND($D156&gt;=INDEX($N$5:$N$23, J$28,0),$D156&lt;INDEX($O$5:$O$23,J$28,0))),MIN(INDEX($O$5:$O$23,J$28,0)-$D156,$E156-$D156)-SUM($F156:I156),0)</f>
        <v>0</v>
      </c>
      <c r="K156">
        <f ca="1">IF(OR(AND($E156&gt;INDEX($N$5:$N$23, K$28,0),$E156&lt;=INDEX($O$5:$O$23,K$28,0)),AND($D156&gt;=INDEX($N$5:$N$23, K$28,0),$D156&lt;INDEX($O$5:$O$23,K$28,0))),MIN(INDEX($O$5:$O$23,K$28,0)-$D156,$E156-$D156)-SUM($F156:J156),0)</f>
        <v>0</v>
      </c>
      <c r="L156">
        <f ca="1">IF(OR(AND($E156&gt;INDEX($N$5:$N$23, L$28,0),$E156&lt;=INDEX($O$5:$O$23,L$28,0)),AND($D156&gt;=INDEX($N$5:$N$23, L$28,0),$D156&lt;INDEX($O$5:$O$23,L$28,0))),MIN(INDEX($O$5:$O$23,L$28,0)-$D156,$E156-$D156)-SUM($F156:K156),0)</f>
        <v>0</v>
      </c>
      <c r="M156">
        <f ca="1">IF(OR(AND($E156&gt;INDEX($N$5:$N$23, M$28,0),$E156&lt;=INDEX($O$5:$O$23,M$28,0)),AND($D156&gt;=INDEX($N$5:$N$23, M$28,0),$D156&lt;INDEX($O$5:$O$23,M$28,0))),MIN(INDEX($O$5:$O$23,M$28,0)-$D156,$E156-$D156)-SUM($F156:L156),0)</f>
        <v>0</v>
      </c>
      <c r="N156">
        <f ca="1">IF(OR(AND($E156&gt;INDEX($N$5:$N$23, N$28,0),$E156&lt;=INDEX($O$5:$O$23,N$28,0)),AND($D156&gt;=INDEX($N$5:$N$23, N$28,0),$D156&lt;INDEX($O$5:$O$23,N$28,0))),MIN(INDEX($O$5:$O$23,N$28,0)-$D156,$E156-$D156)-SUM($F156:M156),0)</f>
        <v>0</v>
      </c>
      <c r="O156">
        <f ca="1">IF(OR(AND($E156&gt;INDEX($N$5:$N$23, O$28,0),$E156&lt;=INDEX($O$5:$O$23,O$28,0)),AND($D156&gt;=INDEX($N$5:$N$23, O$28,0),$D156&lt;INDEX($O$5:$O$23,O$28,0))),MIN(INDEX($O$5:$O$23,O$28,0)-$D156,$E156-$D156)-SUM($F156:N156),0)</f>
        <v>0</v>
      </c>
      <c r="P156">
        <f ca="1">IF(OR(AND($E156&gt;INDEX($N$5:$N$23, P$28,0),$E156&lt;=INDEX($O$5:$O$23,P$28,0)),AND($D156&gt;=INDEX($N$5:$N$23, P$28,0),$D156&lt;INDEX($O$5:$O$23,P$28,0))),MIN(INDEX($O$5:$O$23,P$28,0)-$D156,$E156-$D156)-SUM($F156:O156),0)</f>
        <v>0</v>
      </c>
      <c r="Q156">
        <f ca="1">IF(OR(AND($E156&gt;INDEX($N$5:$N$23, Q$28,0),$E156&lt;=INDEX($O$5:$O$23,Q$28,0)),AND($D156&gt;=INDEX($N$5:$N$23, Q$28,0),$D156&lt;INDEX($O$5:$O$23,Q$28,0))),MIN(INDEX($O$5:$O$23,Q$28,0)-$D156,$E156-$D156)-SUM($F156:P156),0)</f>
        <v>0</v>
      </c>
      <c r="R156">
        <f ca="1">IF(OR(AND($E156&gt;INDEX($N$5:$N$23, R$28,0),$E156&lt;=INDEX($O$5:$O$23,R$28,0)),AND($D156&gt;=INDEX($N$5:$N$23, R$28,0),$D156&lt;INDEX($O$5:$O$23,R$28,0))),MIN(INDEX($O$5:$O$23,R$28,0)-$D156,$E156-$D156)-SUM($F156:Q156),0)</f>
        <v>0</v>
      </c>
      <c r="S156">
        <f ca="1">IF(OR(AND($E156&gt;INDEX($N$5:$N$23, S$28,0),$E156&lt;=INDEX($O$5:$O$23,S$28,0)),AND($D156&gt;=INDEX($N$5:$N$23, S$28,0),$D156&lt;INDEX($O$5:$O$23,S$28,0))),MIN(INDEX($O$5:$O$23,S$28,0)-$D156,$E156-$D156)-SUM($F156:R156),0)</f>
        <v>0</v>
      </c>
      <c r="T156">
        <f ca="1">IF(OR(AND($E156&gt;INDEX($N$5:$N$23, T$28,0),$E156&lt;=INDEX($O$5:$O$23,T$28,0)),AND($D156&gt;=INDEX($N$5:$N$23, T$28,0),$D156&lt;INDEX($O$5:$O$23,T$28,0))),MIN(INDEX($O$5:$O$23,T$28,0)-$D156,$E156-$D156)-SUM($F156:S156),0)</f>
        <v>0</v>
      </c>
      <c r="U156">
        <f ca="1">IF(OR(AND($E156&gt;INDEX($N$5:$N$23, U$28,0),$E156&lt;=INDEX($O$5:$O$23,U$28,0)),AND($D156&gt;=INDEX($N$5:$N$23, U$28,0),$D156&lt;INDEX($O$5:$O$23,U$28,0))),MIN(INDEX($O$5:$O$23,U$28,0)-$D156,$E156-$D156)-SUM($F156:T156),0)</f>
        <v>0</v>
      </c>
      <c r="V156">
        <f ca="1">IF(OR(AND($E156&gt;INDEX($N$5:$N$23, V$28,0),$E156&lt;=INDEX($O$5:$O$23,V$28,0)),AND($D156&gt;=INDEX($N$5:$N$23, V$28,0),$D156&lt;INDEX($O$5:$O$23,V$28,0))),MIN(INDEX($O$5:$O$23,V$28,0)-$D156,$E156-$D156)-SUM($F156:U156),0)</f>
        <v>0</v>
      </c>
      <c r="W156">
        <f ca="1">IF(OR(AND($E156&gt;INDEX($N$5:$N$23, W$28,0),$E156&lt;=INDEX($O$5:$O$23,W$28,0)),AND($D156&gt;=INDEX($N$5:$N$23, W$28,0),$D156&lt;INDEX($O$5:$O$23,W$28,0))),MIN(INDEX($O$5:$O$23,W$28,0)-$D156,$E156-$D156)-SUM($F156:V156),0)</f>
        <v>0</v>
      </c>
      <c r="X156">
        <f ca="1">IF(OR(AND($E156&gt;INDEX($N$5:$N$23, X$28,0),$E156&lt;=INDEX($O$5:$O$23,X$28,0)),AND($D156&gt;=INDEX($N$5:$N$23, X$28,0),$D156&lt;INDEX($O$5:$O$23,X$28,0))),MIN(INDEX($O$5:$O$23,X$28,0)-$D156,$E156-$D156)-SUM($F156:W156),0)</f>
        <v>0</v>
      </c>
    </row>
    <row r="157" spans="2:24">
      <c r="B157" s="6">
        <f t="shared" ca="1" si="11"/>
        <v>42463</v>
      </c>
      <c r="C157">
        <f ca="1">IF(OR(B157='EXAM INPUTS'!$B$6,B157='EXAM INPUTS'!$E$6,B157='EXAM INPUTS'!$H$6), 0, IFERROR(VLOOKUP(B157,'GENERAL INPUTS'!$A$26:$B$39, 2, FALSE), IF(B157&lt;'GENERAL INPUTS'!B134, VLOOKUP(VLOOKUP(WEEKDAY(B157),$AA$2:$AB$8, 2, FALSE),'GENERAL INPUTS'!$A$16:$B$22, 2, FALSE), VLOOKUP(VLOOKUP(WEEKDAY(B157),$AA$2:$AB$8, 2, FALSE),'GENERAL INPUTS'!$D$16:$E$22, 2, FALSE))))</f>
        <v>5</v>
      </c>
      <c r="D157">
        <f t="shared" ca="1" si="12"/>
        <v>264</v>
      </c>
      <c r="E157">
        <f t="shared" ca="1" si="13"/>
        <v>269</v>
      </c>
      <c r="F157">
        <f t="shared" ca="1" si="10"/>
        <v>0</v>
      </c>
      <c r="G157">
        <f ca="1">IF(OR(AND($E157&gt;INDEX($N$5:$N$23, G$28,0),$E157&lt;=INDEX($O$5:$O$23,G$28,0)),AND($D157&gt;=INDEX($N$5:$N$23, G$28,0),$D157&lt;INDEX($O$5:$O$23,G$28,0))),MIN(INDEX($O$5:$O$23,G$28,0)-$D157,$E157-$D157)-SUM($F157:F157),0)</f>
        <v>0</v>
      </c>
      <c r="H157">
        <f ca="1">IF(OR(AND($E157&gt;INDEX($N$5:$N$23, H$28,0),$E157&lt;=INDEX($O$5:$O$23,H$28,0)),AND($D157&gt;=INDEX($N$5:$N$23, H$28,0),$D157&lt;INDEX($O$5:$O$23,H$28,0))),MIN(INDEX($O$5:$O$23,H$28,0)-$D157,$E157-$D157)-SUM($F157:G157),0)</f>
        <v>0</v>
      </c>
      <c r="I157">
        <f ca="1">IF(OR(AND($E157&gt;INDEX($N$5:$N$23, I$28,0),$E157&lt;=INDEX($O$5:$O$23,I$28,0)),AND($D157&gt;=INDEX($N$5:$N$23, I$28,0),$D157&lt;INDEX($O$5:$O$23,I$28,0))),MIN(INDEX($O$5:$O$23,I$28,0)-$D157,$E157-$D157)-SUM($F157:H157),0)</f>
        <v>0</v>
      </c>
      <c r="J157">
        <f ca="1">IF(OR(AND($E157&gt;INDEX($N$5:$N$23, J$28,0),$E157&lt;=INDEX($O$5:$O$23,J$28,0)),AND($D157&gt;=INDEX($N$5:$N$23, J$28,0),$D157&lt;INDEX($O$5:$O$23,J$28,0))),MIN(INDEX($O$5:$O$23,J$28,0)-$D157,$E157-$D157)-SUM($F157:I157),0)</f>
        <v>0</v>
      </c>
      <c r="K157">
        <f ca="1">IF(OR(AND($E157&gt;INDEX($N$5:$N$23, K$28,0),$E157&lt;=INDEX($O$5:$O$23,K$28,0)),AND($D157&gt;=INDEX($N$5:$N$23, K$28,0),$D157&lt;INDEX($O$5:$O$23,K$28,0))),MIN(INDEX($O$5:$O$23,K$28,0)-$D157,$E157-$D157)-SUM($F157:J157),0)</f>
        <v>0</v>
      </c>
      <c r="L157">
        <f ca="1">IF(OR(AND($E157&gt;INDEX($N$5:$N$23, L$28,0),$E157&lt;=INDEX($O$5:$O$23,L$28,0)),AND($D157&gt;=INDEX($N$5:$N$23, L$28,0),$D157&lt;INDEX($O$5:$O$23,L$28,0))),MIN(INDEX($O$5:$O$23,L$28,0)-$D157,$E157-$D157)-SUM($F157:K157),0)</f>
        <v>0</v>
      </c>
      <c r="M157">
        <f ca="1">IF(OR(AND($E157&gt;INDEX($N$5:$N$23, M$28,0),$E157&lt;=INDEX($O$5:$O$23,M$28,0)),AND($D157&gt;=INDEX($N$5:$N$23, M$28,0),$D157&lt;INDEX($O$5:$O$23,M$28,0))),MIN(INDEX($O$5:$O$23,M$28,0)-$D157,$E157-$D157)-SUM($F157:L157),0)</f>
        <v>0</v>
      </c>
      <c r="N157">
        <f ca="1">IF(OR(AND($E157&gt;INDEX($N$5:$N$23, N$28,0),$E157&lt;=INDEX($O$5:$O$23,N$28,0)),AND($D157&gt;=INDEX($N$5:$N$23, N$28,0),$D157&lt;INDEX($O$5:$O$23,N$28,0))),MIN(INDEX($O$5:$O$23,N$28,0)-$D157,$E157-$D157)-SUM($F157:M157),0)</f>
        <v>0</v>
      </c>
      <c r="O157">
        <f ca="1">IF(OR(AND($E157&gt;INDEX($N$5:$N$23, O$28,0),$E157&lt;=INDEX($O$5:$O$23,O$28,0)),AND($D157&gt;=INDEX($N$5:$N$23, O$28,0),$D157&lt;INDEX($O$5:$O$23,O$28,0))),MIN(INDEX($O$5:$O$23,O$28,0)-$D157,$E157-$D157)-SUM($F157:N157),0)</f>
        <v>0</v>
      </c>
      <c r="P157">
        <f ca="1">IF(OR(AND($E157&gt;INDEX($N$5:$N$23, P$28,0),$E157&lt;=INDEX($O$5:$O$23,P$28,0)),AND($D157&gt;=INDEX($N$5:$N$23, P$28,0),$D157&lt;INDEX($O$5:$O$23,P$28,0))),MIN(INDEX($O$5:$O$23,P$28,0)-$D157,$E157-$D157)-SUM($F157:O157),0)</f>
        <v>0</v>
      </c>
      <c r="Q157">
        <f ca="1">IF(OR(AND($E157&gt;INDEX($N$5:$N$23, Q$28,0),$E157&lt;=INDEX($O$5:$O$23,Q$28,0)),AND($D157&gt;=INDEX($N$5:$N$23, Q$28,0),$D157&lt;INDEX($O$5:$O$23,Q$28,0))),MIN(INDEX($O$5:$O$23,Q$28,0)-$D157,$E157-$D157)-SUM($F157:P157),0)</f>
        <v>0</v>
      </c>
      <c r="R157">
        <f ca="1">IF(OR(AND($E157&gt;INDEX($N$5:$N$23, R$28,0),$E157&lt;=INDEX($O$5:$O$23,R$28,0)),AND($D157&gt;=INDEX($N$5:$N$23, R$28,0),$D157&lt;INDEX($O$5:$O$23,R$28,0))),MIN(INDEX($O$5:$O$23,R$28,0)-$D157,$E157-$D157)-SUM($F157:Q157),0)</f>
        <v>0</v>
      </c>
      <c r="S157">
        <f ca="1">IF(OR(AND($E157&gt;INDEX($N$5:$N$23, S$28,0),$E157&lt;=INDEX($O$5:$O$23,S$28,0)),AND($D157&gt;=INDEX($N$5:$N$23, S$28,0),$D157&lt;INDEX($O$5:$O$23,S$28,0))),MIN(INDEX($O$5:$O$23,S$28,0)-$D157,$E157-$D157)-SUM($F157:R157),0)</f>
        <v>0</v>
      </c>
      <c r="T157">
        <f ca="1">IF(OR(AND($E157&gt;INDEX($N$5:$N$23, T$28,0),$E157&lt;=INDEX($O$5:$O$23,T$28,0)),AND($D157&gt;=INDEX($N$5:$N$23, T$28,0),$D157&lt;INDEX($O$5:$O$23,T$28,0))),MIN(INDEX($O$5:$O$23,T$28,0)-$D157,$E157-$D157)-SUM($F157:S157),0)</f>
        <v>0</v>
      </c>
      <c r="U157">
        <f ca="1">IF(OR(AND($E157&gt;INDEX($N$5:$N$23, U$28,0),$E157&lt;=INDEX($O$5:$O$23,U$28,0)),AND($D157&gt;=INDEX($N$5:$N$23, U$28,0),$D157&lt;INDEX($O$5:$O$23,U$28,0))),MIN(INDEX($O$5:$O$23,U$28,0)-$D157,$E157-$D157)-SUM($F157:T157),0)</f>
        <v>0</v>
      </c>
      <c r="V157">
        <f ca="1">IF(OR(AND($E157&gt;INDEX($N$5:$N$23, V$28,0),$E157&lt;=INDEX($O$5:$O$23,V$28,0)),AND($D157&gt;=INDEX($N$5:$N$23, V$28,0),$D157&lt;INDEX($O$5:$O$23,V$28,0))),MIN(INDEX($O$5:$O$23,V$28,0)-$D157,$E157-$D157)-SUM($F157:U157),0)</f>
        <v>0</v>
      </c>
      <c r="W157">
        <f ca="1">IF(OR(AND($E157&gt;INDEX($N$5:$N$23, W$28,0),$E157&lt;=INDEX($O$5:$O$23,W$28,0)),AND($D157&gt;=INDEX($N$5:$N$23, W$28,0),$D157&lt;INDEX($O$5:$O$23,W$28,0))),MIN(INDEX($O$5:$O$23,W$28,0)-$D157,$E157-$D157)-SUM($F157:V157),0)</f>
        <v>0</v>
      </c>
      <c r="X157">
        <f ca="1">IF(OR(AND($E157&gt;INDEX($N$5:$N$23, X$28,0),$E157&lt;=INDEX($O$5:$O$23,X$28,0)),AND($D157&gt;=INDEX($N$5:$N$23, X$28,0),$D157&lt;INDEX($O$5:$O$23,X$28,0))),MIN(INDEX($O$5:$O$23,X$28,0)-$D157,$E157-$D157)-SUM($F157:W157),0)</f>
        <v>0</v>
      </c>
    </row>
    <row r="158" spans="2:24">
      <c r="B158" s="6">
        <f t="shared" ca="1" si="11"/>
        <v>42464</v>
      </c>
      <c r="C158">
        <f ca="1">IF(OR(B158='EXAM INPUTS'!$B$6,B158='EXAM INPUTS'!$E$6,B158='EXAM INPUTS'!$H$6), 0, IFERROR(VLOOKUP(B158,'GENERAL INPUTS'!$A$26:$B$39, 2, FALSE), IF(B158&lt;'GENERAL INPUTS'!B135, VLOOKUP(VLOOKUP(WEEKDAY(B158),$AA$2:$AB$8, 2, FALSE),'GENERAL INPUTS'!$A$16:$B$22, 2, FALSE), VLOOKUP(VLOOKUP(WEEKDAY(B158),$AA$2:$AB$8, 2, FALSE),'GENERAL INPUTS'!$D$16:$E$22, 2, FALSE))))</f>
        <v>2</v>
      </c>
      <c r="D158">
        <f t="shared" ca="1" si="12"/>
        <v>269</v>
      </c>
      <c r="E158">
        <f t="shared" ca="1" si="13"/>
        <v>271</v>
      </c>
      <c r="F158">
        <f t="shared" ref="F158:F221" ca="1" si="14">IF(OR(AND($E158&gt;INDEX($N$5:$N$23, F$28,0),$E158&lt;=INDEX($O$5:$O$23,F$28,0)),AND($D158&gt;=INDEX($N$5:$N$23, F$28,0),$D158&lt;INDEX($O$5:$O$23,F$28,0))),MIN(INDEX($O$5:$O$23,F$28,0)-$D158,$E158-$D158),0)</f>
        <v>0</v>
      </c>
      <c r="G158">
        <f ca="1">IF(OR(AND($E158&gt;INDEX($N$5:$N$23, G$28,0),$E158&lt;=INDEX($O$5:$O$23,G$28,0)),AND($D158&gt;=INDEX($N$5:$N$23, G$28,0),$D158&lt;INDEX($O$5:$O$23,G$28,0))),MIN(INDEX($O$5:$O$23,G$28,0)-$D158,$E158-$D158)-SUM($F158:F158),0)</f>
        <v>0</v>
      </c>
      <c r="H158">
        <f ca="1">IF(OR(AND($E158&gt;INDEX($N$5:$N$23, H$28,0),$E158&lt;=INDEX($O$5:$O$23,H$28,0)),AND($D158&gt;=INDEX($N$5:$N$23, H$28,0),$D158&lt;INDEX($O$5:$O$23,H$28,0))),MIN(INDEX($O$5:$O$23,H$28,0)-$D158,$E158-$D158)-SUM($F158:G158),0)</f>
        <v>0</v>
      </c>
      <c r="I158">
        <f ca="1">IF(OR(AND($E158&gt;INDEX($N$5:$N$23, I$28,0),$E158&lt;=INDEX($O$5:$O$23,I$28,0)),AND($D158&gt;=INDEX($N$5:$N$23, I$28,0),$D158&lt;INDEX($O$5:$O$23,I$28,0))),MIN(INDEX($O$5:$O$23,I$28,0)-$D158,$E158-$D158)-SUM($F158:H158),0)</f>
        <v>0</v>
      </c>
      <c r="J158">
        <f ca="1">IF(OR(AND($E158&gt;INDEX($N$5:$N$23, J$28,0),$E158&lt;=INDEX($O$5:$O$23,J$28,0)),AND($D158&gt;=INDEX($N$5:$N$23, J$28,0),$D158&lt;INDEX($O$5:$O$23,J$28,0))),MIN(INDEX($O$5:$O$23,J$28,0)-$D158,$E158-$D158)-SUM($F158:I158),0)</f>
        <v>0</v>
      </c>
      <c r="K158">
        <f ca="1">IF(OR(AND($E158&gt;INDEX($N$5:$N$23, K$28,0),$E158&lt;=INDEX($O$5:$O$23,K$28,0)),AND($D158&gt;=INDEX($N$5:$N$23, K$28,0),$D158&lt;INDEX($O$5:$O$23,K$28,0))),MIN(INDEX($O$5:$O$23,K$28,0)-$D158,$E158-$D158)-SUM($F158:J158),0)</f>
        <v>0</v>
      </c>
      <c r="L158">
        <f ca="1">IF(OR(AND($E158&gt;INDEX($N$5:$N$23, L$28,0),$E158&lt;=INDEX($O$5:$O$23,L$28,0)),AND($D158&gt;=INDEX($N$5:$N$23, L$28,0),$D158&lt;INDEX($O$5:$O$23,L$28,0))),MIN(INDEX($O$5:$O$23,L$28,0)-$D158,$E158-$D158)-SUM($F158:K158),0)</f>
        <v>0</v>
      </c>
      <c r="M158">
        <f ca="1">IF(OR(AND($E158&gt;INDEX($N$5:$N$23, M$28,0),$E158&lt;=INDEX($O$5:$O$23,M$28,0)),AND($D158&gt;=INDEX($N$5:$N$23, M$28,0),$D158&lt;INDEX($O$5:$O$23,M$28,0))),MIN(INDEX($O$5:$O$23,M$28,0)-$D158,$E158-$D158)-SUM($F158:L158),0)</f>
        <v>0</v>
      </c>
      <c r="N158">
        <f ca="1">IF(OR(AND($E158&gt;INDEX($N$5:$N$23, N$28,0),$E158&lt;=INDEX($O$5:$O$23,N$28,0)),AND($D158&gt;=INDEX($N$5:$N$23, N$28,0),$D158&lt;INDEX($O$5:$O$23,N$28,0))),MIN(INDEX($O$5:$O$23,N$28,0)-$D158,$E158-$D158)-SUM($F158:M158),0)</f>
        <v>0</v>
      </c>
      <c r="O158">
        <f ca="1">IF(OR(AND($E158&gt;INDEX($N$5:$N$23, O$28,0),$E158&lt;=INDEX($O$5:$O$23,O$28,0)),AND($D158&gt;=INDEX($N$5:$N$23, O$28,0),$D158&lt;INDEX($O$5:$O$23,O$28,0))),MIN(INDEX($O$5:$O$23,O$28,0)-$D158,$E158-$D158)-SUM($F158:N158),0)</f>
        <v>0</v>
      </c>
      <c r="P158">
        <f ca="1">IF(OR(AND($E158&gt;INDEX($N$5:$N$23, P$28,0),$E158&lt;=INDEX($O$5:$O$23,P$28,0)),AND($D158&gt;=INDEX($N$5:$N$23, P$28,0),$D158&lt;INDEX($O$5:$O$23,P$28,0))),MIN(INDEX($O$5:$O$23,P$28,0)-$D158,$E158-$D158)-SUM($F158:O158),0)</f>
        <v>0</v>
      </c>
      <c r="Q158">
        <f ca="1">IF(OR(AND($E158&gt;INDEX($N$5:$N$23, Q$28,0),$E158&lt;=INDEX($O$5:$O$23,Q$28,0)),AND($D158&gt;=INDEX($N$5:$N$23, Q$28,0),$D158&lt;INDEX($O$5:$O$23,Q$28,0))),MIN(INDEX($O$5:$O$23,Q$28,0)-$D158,$E158-$D158)-SUM($F158:P158),0)</f>
        <v>0</v>
      </c>
      <c r="R158">
        <f ca="1">IF(OR(AND($E158&gt;INDEX($N$5:$N$23, R$28,0),$E158&lt;=INDEX($O$5:$O$23,R$28,0)),AND($D158&gt;=INDEX($N$5:$N$23, R$28,0),$D158&lt;INDEX($O$5:$O$23,R$28,0))),MIN(INDEX($O$5:$O$23,R$28,0)-$D158,$E158-$D158)-SUM($F158:Q158),0)</f>
        <v>0</v>
      </c>
      <c r="S158">
        <f ca="1">IF(OR(AND($E158&gt;INDEX($N$5:$N$23, S$28,0),$E158&lt;=INDEX($O$5:$O$23,S$28,0)),AND($D158&gt;=INDEX($N$5:$N$23, S$28,0),$D158&lt;INDEX($O$5:$O$23,S$28,0))),MIN(INDEX($O$5:$O$23,S$28,0)-$D158,$E158-$D158)-SUM($F158:R158),0)</f>
        <v>0</v>
      </c>
      <c r="T158">
        <f ca="1">IF(OR(AND($E158&gt;INDEX($N$5:$N$23, T$28,0),$E158&lt;=INDEX($O$5:$O$23,T$28,0)),AND($D158&gt;=INDEX($N$5:$N$23, T$28,0),$D158&lt;INDEX($O$5:$O$23,T$28,0))),MIN(INDEX($O$5:$O$23,T$28,0)-$D158,$E158-$D158)-SUM($F158:S158),0)</f>
        <v>0</v>
      </c>
      <c r="U158">
        <f ca="1">IF(OR(AND($E158&gt;INDEX($N$5:$N$23, U$28,0),$E158&lt;=INDEX($O$5:$O$23,U$28,0)),AND($D158&gt;=INDEX($N$5:$N$23, U$28,0),$D158&lt;INDEX($O$5:$O$23,U$28,0))),MIN(INDEX($O$5:$O$23,U$28,0)-$D158,$E158-$D158)-SUM($F158:T158),0)</f>
        <v>0</v>
      </c>
      <c r="V158">
        <f ca="1">IF(OR(AND($E158&gt;INDEX($N$5:$N$23, V$28,0),$E158&lt;=INDEX($O$5:$O$23,V$28,0)),AND($D158&gt;=INDEX($N$5:$N$23, V$28,0),$D158&lt;INDEX($O$5:$O$23,V$28,0))),MIN(INDEX($O$5:$O$23,V$28,0)-$D158,$E158-$D158)-SUM($F158:U158),0)</f>
        <v>0</v>
      </c>
      <c r="W158">
        <f ca="1">IF(OR(AND($E158&gt;INDEX($N$5:$N$23, W$28,0),$E158&lt;=INDEX($O$5:$O$23,W$28,0)),AND($D158&gt;=INDEX($N$5:$N$23, W$28,0),$D158&lt;INDEX($O$5:$O$23,W$28,0))),MIN(INDEX($O$5:$O$23,W$28,0)-$D158,$E158-$D158)-SUM($F158:V158),0)</f>
        <v>0</v>
      </c>
      <c r="X158">
        <f ca="1">IF(OR(AND($E158&gt;INDEX($N$5:$N$23, X$28,0),$E158&lt;=INDEX($O$5:$O$23,X$28,0)),AND($D158&gt;=INDEX($N$5:$N$23, X$28,0),$D158&lt;INDEX($O$5:$O$23,X$28,0))),MIN(INDEX($O$5:$O$23,X$28,0)-$D158,$E158-$D158)-SUM($F158:W158),0)</f>
        <v>0</v>
      </c>
    </row>
    <row r="159" spans="2:24">
      <c r="B159" s="6">
        <f t="shared" ca="1" si="11"/>
        <v>42465</v>
      </c>
      <c r="C159">
        <f ca="1">IF(OR(B159='EXAM INPUTS'!$B$6,B159='EXAM INPUTS'!$E$6,B159='EXAM INPUTS'!$H$6), 0, IFERROR(VLOOKUP(B159,'GENERAL INPUTS'!$A$26:$B$39, 2, FALSE), IF(B159&lt;'GENERAL INPUTS'!B136, VLOOKUP(VLOOKUP(WEEKDAY(B159),$AA$2:$AB$8, 2, FALSE),'GENERAL INPUTS'!$A$16:$B$22, 2, FALSE), VLOOKUP(VLOOKUP(WEEKDAY(B159),$AA$2:$AB$8, 2, FALSE),'GENERAL INPUTS'!$D$16:$E$22, 2, FALSE))))</f>
        <v>1</v>
      </c>
      <c r="D159">
        <f t="shared" ca="1" si="12"/>
        <v>271</v>
      </c>
      <c r="E159">
        <f t="shared" ca="1" si="13"/>
        <v>272</v>
      </c>
      <c r="F159">
        <f t="shared" ca="1" si="14"/>
        <v>0</v>
      </c>
      <c r="G159">
        <f ca="1">IF(OR(AND($E159&gt;INDEX($N$5:$N$23, G$28,0),$E159&lt;=INDEX($O$5:$O$23,G$28,0)),AND($D159&gt;=INDEX($N$5:$N$23, G$28,0),$D159&lt;INDEX($O$5:$O$23,G$28,0))),MIN(INDEX($O$5:$O$23,G$28,0)-$D159,$E159-$D159)-SUM($F159:F159),0)</f>
        <v>0</v>
      </c>
      <c r="H159">
        <f ca="1">IF(OR(AND($E159&gt;INDEX($N$5:$N$23, H$28,0),$E159&lt;=INDEX($O$5:$O$23,H$28,0)),AND($D159&gt;=INDEX($N$5:$N$23, H$28,0),$D159&lt;INDEX($O$5:$O$23,H$28,0))),MIN(INDEX($O$5:$O$23,H$28,0)-$D159,$E159-$D159)-SUM($F159:G159),0)</f>
        <v>0</v>
      </c>
      <c r="I159">
        <f ca="1">IF(OR(AND($E159&gt;INDEX($N$5:$N$23, I$28,0),$E159&lt;=INDEX($O$5:$O$23,I$28,0)),AND($D159&gt;=INDEX($N$5:$N$23, I$28,0),$D159&lt;INDEX($O$5:$O$23,I$28,0))),MIN(INDEX($O$5:$O$23,I$28,0)-$D159,$E159-$D159)-SUM($F159:H159),0)</f>
        <v>0</v>
      </c>
      <c r="J159">
        <f ca="1">IF(OR(AND($E159&gt;INDEX($N$5:$N$23, J$28,0),$E159&lt;=INDEX($O$5:$O$23,J$28,0)),AND($D159&gt;=INDEX($N$5:$N$23, J$28,0),$D159&lt;INDEX($O$5:$O$23,J$28,0))),MIN(INDEX($O$5:$O$23,J$28,0)-$D159,$E159-$D159)-SUM($F159:I159),0)</f>
        <v>0</v>
      </c>
      <c r="K159">
        <f ca="1">IF(OR(AND($E159&gt;INDEX($N$5:$N$23, K$28,0),$E159&lt;=INDEX($O$5:$O$23,K$28,0)),AND($D159&gt;=INDEX($N$5:$N$23, K$28,0),$D159&lt;INDEX($O$5:$O$23,K$28,0))),MIN(INDEX($O$5:$O$23,K$28,0)-$D159,$E159-$D159)-SUM($F159:J159),0)</f>
        <v>0</v>
      </c>
      <c r="L159">
        <f ca="1">IF(OR(AND($E159&gt;INDEX($N$5:$N$23, L$28,0),$E159&lt;=INDEX($O$5:$O$23,L$28,0)),AND($D159&gt;=INDEX($N$5:$N$23, L$28,0),$D159&lt;INDEX($O$5:$O$23,L$28,0))),MIN(INDEX($O$5:$O$23,L$28,0)-$D159,$E159-$D159)-SUM($F159:K159),0)</f>
        <v>0</v>
      </c>
      <c r="M159">
        <f ca="1">IF(OR(AND($E159&gt;INDEX($N$5:$N$23, M$28,0),$E159&lt;=INDEX($O$5:$O$23,M$28,0)),AND($D159&gt;=INDEX($N$5:$N$23, M$28,0),$D159&lt;INDEX($O$5:$O$23,M$28,0))),MIN(INDEX($O$5:$O$23,M$28,0)-$D159,$E159-$D159)-SUM($F159:L159),0)</f>
        <v>0</v>
      </c>
      <c r="N159">
        <f ca="1">IF(OR(AND($E159&gt;INDEX($N$5:$N$23, N$28,0),$E159&lt;=INDEX($O$5:$O$23,N$28,0)),AND($D159&gt;=INDEX($N$5:$N$23, N$28,0),$D159&lt;INDEX($O$5:$O$23,N$28,0))),MIN(INDEX($O$5:$O$23,N$28,0)-$D159,$E159-$D159)-SUM($F159:M159),0)</f>
        <v>0</v>
      </c>
      <c r="O159">
        <f ca="1">IF(OR(AND($E159&gt;INDEX($N$5:$N$23, O$28,0),$E159&lt;=INDEX($O$5:$O$23,O$28,0)),AND($D159&gt;=INDEX($N$5:$N$23, O$28,0),$D159&lt;INDEX($O$5:$O$23,O$28,0))),MIN(INDEX($O$5:$O$23,O$28,0)-$D159,$E159-$D159)-SUM($F159:N159),0)</f>
        <v>0</v>
      </c>
      <c r="P159">
        <f ca="1">IF(OR(AND($E159&gt;INDEX($N$5:$N$23, P$28,0),$E159&lt;=INDEX($O$5:$O$23,P$28,0)),AND($D159&gt;=INDEX($N$5:$N$23, P$28,0),$D159&lt;INDEX($O$5:$O$23,P$28,0))),MIN(INDEX($O$5:$O$23,P$28,0)-$D159,$E159-$D159)-SUM($F159:O159),0)</f>
        <v>0</v>
      </c>
      <c r="Q159">
        <f ca="1">IF(OR(AND($E159&gt;INDEX($N$5:$N$23, Q$28,0),$E159&lt;=INDEX($O$5:$O$23,Q$28,0)),AND($D159&gt;=INDEX($N$5:$N$23, Q$28,0),$D159&lt;INDEX($O$5:$O$23,Q$28,0))),MIN(INDEX($O$5:$O$23,Q$28,0)-$D159,$E159-$D159)-SUM($F159:P159),0)</f>
        <v>0</v>
      </c>
      <c r="R159">
        <f ca="1">IF(OR(AND($E159&gt;INDEX($N$5:$N$23, R$28,0),$E159&lt;=INDEX($O$5:$O$23,R$28,0)),AND($D159&gt;=INDEX($N$5:$N$23, R$28,0),$D159&lt;INDEX($O$5:$O$23,R$28,0))),MIN(INDEX($O$5:$O$23,R$28,0)-$D159,$E159-$D159)-SUM($F159:Q159),0)</f>
        <v>0</v>
      </c>
      <c r="S159">
        <f ca="1">IF(OR(AND($E159&gt;INDEX($N$5:$N$23, S$28,0),$E159&lt;=INDEX($O$5:$O$23,S$28,0)),AND($D159&gt;=INDEX($N$5:$N$23, S$28,0),$D159&lt;INDEX($O$5:$O$23,S$28,0))),MIN(INDEX($O$5:$O$23,S$28,0)-$D159,$E159-$D159)-SUM($F159:R159),0)</f>
        <v>0</v>
      </c>
      <c r="T159">
        <f ca="1">IF(OR(AND($E159&gt;INDEX($N$5:$N$23, T$28,0),$E159&lt;=INDEX($O$5:$O$23,T$28,0)),AND($D159&gt;=INDEX($N$5:$N$23, T$28,0),$D159&lt;INDEX($O$5:$O$23,T$28,0))),MIN(INDEX($O$5:$O$23,T$28,0)-$D159,$E159-$D159)-SUM($F159:S159),0)</f>
        <v>0</v>
      </c>
      <c r="U159">
        <f ca="1">IF(OR(AND($E159&gt;INDEX($N$5:$N$23, U$28,0),$E159&lt;=INDEX($O$5:$O$23,U$28,0)),AND($D159&gt;=INDEX($N$5:$N$23, U$28,0),$D159&lt;INDEX($O$5:$O$23,U$28,0))),MIN(INDEX($O$5:$O$23,U$28,0)-$D159,$E159-$D159)-SUM($F159:T159),0)</f>
        <v>0</v>
      </c>
      <c r="V159">
        <f ca="1">IF(OR(AND($E159&gt;INDEX($N$5:$N$23, V$28,0),$E159&lt;=INDEX($O$5:$O$23,V$28,0)),AND($D159&gt;=INDEX($N$5:$N$23, V$28,0),$D159&lt;INDEX($O$5:$O$23,V$28,0))),MIN(INDEX($O$5:$O$23,V$28,0)-$D159,$E159-$D159)-SUM($F159:U159),0)</f>
        <v>0</v>
      </c>
      <c r="W159">
        <f ca="1">IF(OR(AND($E159&gt;INDEX($N$5:$N$23, W$28,0),$E159&lt;=INDEX($O$5:$O$23,W$28,0)),AND($D159&gt;=INDEX($N$5:$N$23, W$28,0),$D159&lt;INDEX($O$5:$O$23,W$28,0))),MIN(INDEX($O$5:$O$23,W$28,0)-$D159,$E159-$D159)-SUM($F159:V159),0)</f>
        <v>0</v>
      </c>
      <c r="X159">
        <f ca="1">IF(OR(AND($E159&gt;INDEX($N$5:$N$23, X$28,0),$E159&lt;=INDEX($O$5:$O$23,X$28,0)),AND($D159&gt;=INDEX($N$5:$N$23, X$28,0),$D159&lt;INDEX($O$5:$O$23,X$28,0))),MIN(INDEX($O$5:$O$23,X$28,0)-$D159,$E159-$D159)-SUM($F159:W159),0)</f>
        <v>0</v>
      </c>
    </row>
    <row r="160" spans="2:24">
      <c r="B160" s="6">
        <f t="shared" ref="B160:B223" ca="1" si="15">B159+1</f>
        <v>42466</v>
      </c>
      <c r="C160">
        <f ca="1">IF(OR(B160='EXAM INPUTS'!$B$6,B160='EXAM INPUTS'!$E$6,B160='EXAM INPUTS'!$H$6), 0, IFERROR(VLOOKUP(B160,'GENERAL INPUTS'!$A$26:$B$39, 2, FALSE), IF(B160&lt;'GENERAL INPUTS'!B137, VLOOKUP(VLOOKUP(WEEKDAY(B160),$AA$2:$AB$8, 2, FALSE),'GENERAL INPUTS'!$A$16:$B$22, 2, FALSE), VLOOKUP(VLOOKUP(WEEKDAY(B160),$AA$2:$AB$8, 2, FALSE),'GENERAL INPUTS'!$D$16:$E$22, 2, FALSE))))</f>
        <v>2</v>
      </c>
      <c r="D160">
        <f t="shared" ref="D160:D223" ca="1" si="16">C159+D159</f>
        <v>272</v>
      </c>
      <c r="E160">
        <f t="shared" ref="E160:E223" ca="1" si="17">E159+C160</f>
        <v>274</v>
      </c>
      <c r="F160">
        <f t="shared" ca="1" si="14"/>
        <v>0</v>
      </c>
      <c r="G160">
        <f ca="1">IF(OR(AND($E160&gt;INDEX($N$5:$N$23, G$28,0),$E160&lt;=INDEX($O$5:$O$23,G$28,0)),AND($D160&gt;=INDEX($N$5:$N$23, G$28,0),$D160&lt;INDEX($O$5:$O$23,G$28,0))),MIN(INDEX($O$5:$O$23,G$28,0)-$D160,$E160-$D160)-SUM($F160:F160),0)</f>
        <v>0</v>
      </c>
      <c r="H160">
        <f ca="1">IF(OR(AND($E160&gt;INDEX($N$5:$N$23, H$28,0),$E160&lt;=INDEX($O$5:$O$23,H$28,0)),AND($D160&gt;=INDEX($N$5:$N$23, H$28,0),$D160&lt;INDEX($O$5:$O$23,H$28,0))),MIN(INDEX($O$5:$O$23,H$28,0)-$D160,$E160-$D160)-SUM($F160:G160),0)</f>
        <v>0</v>
      </c>
      <c r="I160">
        <f ca="1">IF(OR(AND($E160&gt;INDEX($N$5:$N$23, I$28,0),$E160&lt;=INDEX($O$5:$O$23,I$28,0)),AND($D160&gt;=INDEX($N$5:$N$23, I$28,0),$D160&lt;INDEX($O$5:$O$23,I$28,0))),MIN(INDEX($O$5:$O$23,I$28,0)-$D160,$E160-$D160)-SUM($F160:H160),0)</f>
        <v>0</v>
      </c>
      <c r="J160">
        <f ca="1">IF(OR(AND($E160&gt;INDEX($N$5:$N$23, J$28,0),$E160&lt;=INDEX($O$5:$O$23,J$28,0)),AND($D160&gt;=INDEX($N$5:$N$23, J$28,0),$D160&lt;INDEX($O$5:$O$23,J$28,0))),MIN(INDEX($O$5:$O$23,J$28,0)-$D160,$E160-$D160)-SUM($F160:I160),0)</f>
        <v>0</v>
      </c>
      <c r="K160">
        <f ca="1">IF(OR(AND($E160&gt;INDEX($N$5:$N$23, K$28,0),$E160&lt;=INDEX($O$5:$O$23,K$28,0)),AND($D160&gt;=INDEX($N$5:$N$23, K$28,0),$D160&lt;INDEX($O$5:$O$23,K$28,0))),MIN(INDEX($O$5:$O$23,K$28,0)-$D160,$E160-$D160)-SUM($F160:J160),0)</f>
        <v>0</v>
      </c>
      <c r="L160">
        <f ca="1">IF(OR(AND($E160&gt;INDEX($N$5:$N$23, L$28,0),$E160&lt;=INDEX($O$5:$O$23,L$28,0)),AND($D160&gt;=INDEX($N$5:$N$23, L$28,0),$D160&lt;INDEX($O$5:$O$23,L$28,0))),MIN(INDEX($O$5:$O$23,L$28,0)-$D160,$E160-$D160)-SUM($F160:K160),0)</f>
        <v>0</v>
      </c>
      <c r="M160">
        <f ca="1">IF(OR(AND($E160&gt;INDEX($N$5:$N$23, M$28,0),$E160&lt;=INDEX($O$5:$O$23,M$28,0)),AND($D160&gt;=INDEX($N$5:$N$23, M$28,0),$D160&lt;INDEX($O$5:$O$23,M$28,0))),MIN(INDEX($O$5:$O$23,M$28,0)-$D160,$E160-$D160)-SUM($F160:L160),0)</f>
        <v>0</v>
      </c>
      <c r="N160">
        <f ca="1">IF(OR(AND($E160&gt;INDEX($N$5:$N$23, N$28,0),$E160&lt;=INDEX($O$5:$O$23,N$28,0)),AND($D160&gt;=INDEX($N$5:$N$23, N$28,0),$D160&lt;INDEX($O$5:$O$23,N$28,0))),MIN(INDEX($O$5:$O$23,N$28,0)-$D160,$E160-$D160)-SUM($F160:M160),0)</f>
        <v>0</v>
      </c>
      <c r="O160">
        <f ca="1">IF(OR(AND($E160&gt;INDEX($N$5:$N$23, O$28,0),$E160&lt;=INDEX($O$5:$O$23,O$28,0)),AND($D160&gt;=INDEX($N$5:$N$23, O$28,0),$D160&lt;INDEX($O$5:$O$23,O$28,0))),MIN(INDEX($O$5:$O$23,O$28,0)-$D160,$E160-$D160)-SUM($F160:N160),0)</f>
        <v>0</v>
      </c>
      <c r="P160">
        <f ca="1">IF(OR(AND($E160&gt;INDEX($N$5:$N$23, P$28,0),$E160&lt;=INDEX($O$5:$O$23,P$28,0)),AND($D160&gt;=INDEX($N$5:$N$23, P$28,0),$D160&lt;INDEX($O$5:$O$23,P$28,0))),MIN(INDEX($O$5:$O$23,P$28,0)-$D160,$E160-$D160)-SUM($F160:O160),0)</f>
        <v>0</v>
      </c>
      <c r="Q160">
        <f ca="1">IF(OR(AND($E160&gt;INDEX($N$5:$N$23, Q$28,0),$E160&lt;=INDEX($O$5:$O$23,Q$28,0)),AND($D160&gt;=INDEX($N$5:$N$23, Q$28,0),$D160&lt;INDEX($O$5:$O$23,Q$28,0))),MIN(INDEX($O$5:$O$23,Q$28,0)-$D160,$E160-$D160)-SUM($F160:P160),0)</f>
        <v>0</v>
      </c>
      <c r="R160">
        <f ca="1">IF(OR(AND($E160&gt;INDEX($N$5:$N$23, R$28,0),$E160&lt;=INDEX($O$5:$O$23,R$28,0)),AND($D160&gt;=INDEX($N$5:$N$23, R$28,0),$D160&lt;INDEX($O$5:$O$23,R$28,0))),MIN(INDEX($O$5:$O$23,R$28,0)-$D160,$E160-$D160)-SUM($F160:Q160),0)</f>
        <v>0</v>
      </c>
      <c r="S160">
        <f ca="1">IF(OR(AND($E160&gt;INDEX($N$5:$N$23, S$28,0),$E160&lt;=INDEX($O$5:$O$23,S$28,0)),AND($D160&gt;=INDEX($N$5:$N$23, S$28,0),$D160&lt;INDEX($O$5:$O$23,S$28,0))),MIN(INDEX($O$5:$O$23,S$28,0)-$D160,$E160-$D160)-SUM($F160:R160),0)</f>
        <v>0</v>
      </c>
      <c r="T160">
        <f ca="1">IF(OR(AND($E160&gt;INDEX($N$5:$N$23, T$28,0),$E160&lt;=INDEX($O$5:$O$23,T$28,0)),AND($D160&gt;=INDEX($N$5:$N$23, T$28,0),$D160&lt;INDEX($O$5:$O$23,T$28,0))),MIN(INDEX($O$5:$O$23,T$28,0)-$D160,$E160-$D160)-SUM($F160:S160),0)</f>
        <v>0</v>
      </c>
      <c r="U160">
        <f ca="1">IF(OR(AND($E160&gt;INDEX($N$5:$N$23, U$28,0),$E160&lt;=INDEX($O$5:$O$23,U$28,0)),AND($D160&gt;=INDEX($N$5:$N$23, U$28,0),$D160&lt;INDEX($O$5:$O$23,U$28,0))),MIN(INDEX($O$5:$O$23,U$28,0)-$D160,$E160-$D160)-SUM($F160:T160),0)</f>
        <v>0</v>
      </c>
      <c r="V160">
        <f ca="1">IF(OR(AND($E160&gt;INDEX($N$5:$N$23, V$28,0),$E160&lt;=INDEX($O$5:$O$23,V$28,0)),AND($D160&gt;=INDEX($N$5:$N$23, V$28,0),$D160&lt;INDEX($O$5:$O$23,V$28,0))),MIN(INDEX($O$5:$O$23,V$28,0)-$D160,$E160-$D160)-SUM($F160:U160),0)</f>
        <v>0</v>
      </c>
      <c r="W160">
        <f ca="1">IF(OR(AND($E160&gt;INDEX($N$5:$N$23, W$28,0),$E160&lt;=INDEX($O$5:$O$23,W$28,0)),AND($D160&gt;=INDEX($N$5:$N$23, W$28,0),$D160&lt;INDEX($O$5:$O$23,W$28,0))),MIN(INDEX($O$5:$O$23,W$28,0)-$D160,$E160-$D160)-SUM($F160:V160),0)</f>
        <v>0</v>
      </c>
      <c r="X160">
        <f ca="1">IF(OR(AND($E160&gt;INDEX($N$5:$N$23, X$28,0),$E160&lt;=INDEX($O$5:$O$23,X$28,0)),AND($D160&gt;=INDEX($N$5:$N$23, X$28,0),$D160&lt;INDEX($O$5:$O$23,X$28,0))),MIN(INDEX($O$5:$O$23,X$28,0)-$D160,$E160-$D160)-SUM($F160:W160),0)</f>
        <v>0</v>
      </c>
    </row>
    <row r="161" spans="2:24">
      <c r="B161" s="6">
        <f t="shared" ca="1" si="15"/>
        <v>42467</v>
      </c>
      <c r="C161">
        <f ca="1">IF(OR(B161='EXAM INPUTS'!$B$6,B161='EXAM INPUTS'!$E$6,B161='EXAM INPUTS'!$H$6), 0, IFERROR(VLOOKUP(B161,'GENERAL INPUTS'!$A$26:$B$39, 2, FALSE), IF(B161&lt;'GENERAL INPUTS'!B138, VLOOKUP(VLOOKUP(WEEKDAY(B161),$AA$2:$AB$8, 2, FALSE),'GENERAL INPUTS'!$A$16:$B$22, 2, FALSE), VLOOKUP(VLOOKUP(WEEKDAY(B161),$AA$2:$AB$8, 2, FALSE),'GENERAL INPUTS'!$D$16:$E$22, 2, FALSE))))</f>
        <v>0</v>
      </c>
      <c r="D161">
        <f t="shared" ca="1" si="16"/>
        <v>274</v>
      </c>
      <c r="E161">
        <f t="shared" ca="1" si="17"/>
        <v>274</v>
      </c>
      <c r="F161">
        <f t="shared" ca="1" si="14"/>
        <v>0</v>
      </c>
      <c r="G161">
        <f ca="1">IF(OR(AND($E161&gt;INDEX($N$5:$N$23, G$28,0),$E161&lt;=INDEX($O$5:$O$23,G$28,0)),AND($D161&gt;=INDEX($N$5:$N$23, G$28,0),$D161&lt;INDEX($O$5:$O$23,G$28,0))),MIN(INDEX($O$5:$O$23,G$28,0)-$D161,$E161-$D161)-SUM($F161:F161),0)</f>
        <v>0</v>
      </c>
      <c r="H161">
        <f ca="1">IF(OR(AND($E161&gt;INDEX($N$5:$N$23, H$28,0),$E161&lt;=INDEX($O$5:$O$23,H$28,0)),AND($D161&gt;=INDEX($N$5:$N$23, H$28,0),$D161&lt;INDEX($O$5:$O$23,H$28,0))),MIN(INDEX($O$5:$O$23,H$28,0)-$D161,$E161-$D161)-SUM($F161:G161),0)</f>
        <v>0</v>
      </c>
      <c r="I161">
        <f ca="1">IF(OR(AND($E161&gt;INDEX($N$5:$N$23, I$28,0),$E161&lt;=INDEX($O$5:$O$23,I$28,0)),AND($D161&gt;=INDEX($N$5:$N$23, I$28,0),$D161&lt;INDEX($O$5:$O$23,I$28,0))),MIN(INDEX($O$5:$O$23,I$28,0)-$D161,$E161-$D161)-SUM($F161:H161),0)</f>
        <v>0</v>
      </c>
      <c r="J161">
        <f ca="1">IF(OR(AND($E161&gt;INDEX($N$5:$N$23, J$28,0),$E161&lt;=INDEX($O$5:$O$23,J$28,0)),AND($D161&gt;=INDEX($N$5:$N$23, J$28,0),$D161&lt;INDEX($O$5:$O$23,J$28,0))),MIN(INDEX($O$5:$O$23,J$28,0)-$D161,$E161-$D161)-SUM($F161:I161),0)</f>
        <v>0</v>
      </c>
      <c r="K161">
        <f ca="1">IF(OR(AND($E161&gt;INDEX($N$5:$N$23, K$28,0),$E161&lt;=INDEX($O$5:$O$23,K$28,0)),AND($D161&gt;=INDEX($N$5:$N$23, K$28,0),$D161&lt;INDEX($O$5:$O$23,K$28,0))),MIN(INDEX($O$5:$O$23,K$28,0)-$D161,$E161-$D161)-SUM($F161:J161),0)</f>
        <v>0</v>
      </c>
      <c r="L161">
        <f ca="1">IF(OR(AND($E161&gt;INDEX($N$5:$N$23, L$28,0),$E161&lt;=INDEX($O$5:$O$23,L$28,0)),AND($D161&gt;=INDEX($N$5:$N$23, L$28,0),$D161&lt;INDEX($O$5:$O$23,L$28,0))),MIN(INDEX($O$5:$O$23,L$28,0)-$D161,$E161-$D161)-SUM($F161:K161),0)</f>
        <v>0</v>
      </c>
      <c r="M161">
        <f ca="1">IF(OR(AND($E161&gt;INDEX($N$5:$N$23, M$28,0),$E161&lt;=INDEX($O$5:$O$23,M$28,0)),AND($D161&gt;=INDEX($N$5:$N$23, M$28,0),$D161&lt;INDEX($O$5:$O$23,M$28,0))),MIN(INDEX($O$5:$O$23,M$28,0)-$D161,$E161-$D161)-SUM($F161:L161),0)</f>
        <v>0</v>
      </c>
      <c r="N161">
        <f ca="1">IF(OR(AND($E161&gt;INDEX($N$5:$N$23, N$28,0),$E161&lt;=INDEX($O$5:$O$23,N$28,0)),AND($D161&gt;=INDEX($N$5:$N$23, N$28,0),$D161&lt;INDEX($O$5:$O$23,N$28,0))),MIN(INDEX($O$5:$O$23,N$28,0)-$D161,$E161-$D161)-SUM($F161:M161),0)</f>
        <v>0</v>
      </c>
      <c r="O161">
        <f ca="1">IF(OR(AND($E161&gt;INDEX($N$5:$N$23, O$28,0),$E161&lt;=INDEX($O$5:$O$23,O$28,0)),AND($D161&gt;=INDEX($N$5:$N$23, O$28,0),$D161&lt;INDEX($O$5:$O$23,O$28,0))),MIN(INDEX($O$5:$O$23,O$28,0)-$D161,$E161-$D161)-SUM($F161:N161),0)</f>
        <v>0</v>
      </c>
      <c r="P161">
        <f ca="1">IF(OR(AND($E161&gt;INDEX($N$5:$N$23, P$28,0),$E161&lt;=INDEX($O$5:$O$23,P$28,0)),AND($D161&gt;=INDEX($N$5:$N$23, P$28,0),$D161&lt;INDEX($O$5:$O$23,P$28,0))),MIN(INDEX($O$5:$O$23,P$28,0)-$D161,$E161-$D161)-SUM($F161:O161),0)</f>
        <v>0</v>
      </c>
      <c r="Q161">
        <f ca="1">IF(OR(AND($E161&gt;INDEX($N$5:$N$23, Q$28,0),$E161&lt;=INDEX($O$5:$O$23,Q$28,0)),AND($D161&gt;=INDEX($N$5:$N$23, Q$28,0),$D161&lt;INDEX($O$5:$O$23,Q$28,0))),MIN(INDEX($O$5:$O$23,Q$28,0)-$D161,$E161-$D161)-SUM($F161:P161),0)</f>
        <v>0</v>
      </c>
      <c r="R161">
        <f ca="1">IF(OR(AND($E161&gt;INDEX($N$5:$N$23, R$28,0),$E161&lt;=INDEX($O$5:$O$23,R$28,0)),AND($D161&gt;=INDEX($N$5:$N$23, R$28,0),$D161&lt;INDEX($O$5:$O$23,R$28,0))),MIN(INDEX($O$5:$O$23,R$28,0)-$D161,$E161-$D161)-SUM($F161:Q161),0)</f>
        <v>0</v>
      </c>
      <c r="S161">
        <f ca="1">IF(OR(AND($E161&gt;INDEX($N$5:$N$23, S$28,0),$E161&lt;=INDEX($O$5:$O$23,S$28,0)),AND($D161&gt;=INDEX($N$5:$N$23, S$28,0),$D161&lt;INDEX($O$5:$O$23,S$28,0))),MIN(INDEX($O$5:$O$23,S$28,0)-$D161,$E161-$D161)-SUM($F161:R161),0)</f>
        <v>0</v>
      </c>
      <c r="T161">
        <f ca="1">IF(OR(AND($E161&gt;INDEX($N$5:$N$23, T$28,0),$E161&lt;=INDEX($O$5:$O$23,T$28,0)),AND($D161&gt;=INDEX($N$5:$N$23, T$28,0),$D161&lt;INDEX($O$5:$O$23,T$28,0))),MIN(INDEX($O$5:$O$23,T$28,0)-$D161,$E161-$D161)-SUM($F161:S161),0)</f>
        <v>0</v>
      </c>
      <c r="U161">
        <f ca="1">IF(OR(AND($E161&gt;INDEX($N$5:$N$23, U$28,0),$E161&lt;=INDEX($O$5:$O$23,U$28,0)),AND($D161&gt;=INDEX($N$5:$N$23, U$28,0),$D161&lt;INDEX($O$5:$O$23,U$28,0))),MIN(INDEX($O$5:$O$23,U$28,0)-$D161,$E161-$D161)-SUM($F161:T161),0)</f>
        <v>0</v>
      </c>
      <c r="V161">
        <f ca="1">IF(OR(AND($E161&gt;INDEX($N$5:$N$23, V$28,0),$E161&lt;=INDEX($O$5:$O$23,V$28,0)),AND($D161&gt;=INDEX($N$5:$N$23, V$28,0),$D161&lt;INDEX($O$5:$O$23,V$28,0))),MIN(INDEX($O$5:$O$23,V$28,0)-$D161,$E161-$D161)-SUM($F161:U161),0)</f>
        <v>0</v>
      </c>
      <c r="W161">
        <f ca="1">IF(OR(AND($E161&gt;INDEX($N$5:$N$23, W$28,0),$E161&lt;=INDEX($O$5:$O$23,W$28,0)),AND($D161&gt;=INDEX($N$5:$N$23, W$28,0),$D161&lt;INDEX($O$5:$O$23,W$28,0))),MIN(INDEX($O$5:$O$23,W$28,0)-$D161,$E161-$D161)-SUM($F161:V161),0)</f>
        <v>0</v>
      </c>
      <c r="X161">
        <f ca="1">IF(OR(AND($E161&gt;INDEX($N$5:$N$23, X$28,0),$E161&lt;=INDEX($O$5:$O$23,X$28,0)),AND($D161&gt;=INDEX($N$5:$N$23, X$28,0),$D161&lt;INDEX($O$5:$O$23,X$28,0))),MIN(INDEX($O$5:$O$23,X$28,0)-$D161,$E161-$D161)-SUM($F161:W161),0)</f>
        <v>0</v>
      </c>
    </row>
    <row r="162" spans="2:24">
      <c r="B162" s="6">
        <f t="shared" ca="1" si="15"/>
        <v>42468</v>
      </c>
      <c r="C162">
        <f ca="1">IF(OR(B162='EXAM INPUTS'!$B$6,B162='EXAM INPUTS'!$E$6,B162='EXAM INPUTS'!$H$6), 0, IFERROR(VLOOKUP(B162,'GENERAL INPUTS'!$A$26:$B$39, 2, FALSE), IF(B162&lt;'GENERAL INPUTS'!B139, VLOOKUP(VLOOKUP(WEEKDAY(B162),$AA$2:$AB$8, 2, FALSE),'GENERAL INPUTS'!$A$16:$B$22, 2, FALSE), VLOOKUP(VLOOKUP(WEEKDAY(B162),$AA$2:$AB$8, 2, FALSE),'GENERAL INPUTS'!$D$16:$E$22, 2, FALSE))))</f>
        <v>1</v>
      </c>
      <c r="D162">
        <f t="shared" ca="1" si="16"/>
        <v>274</v>
      </c>
      <c r="E162">
        <f t="shared" ca="1" si="17"/>
        <v>275</v>
      </c>
      <c r="F162">
        <f t="shared" ca="1" si="14"/>
        <v>0</v>
      </c>
      <c r="G162">
        <f ca="1">IF(OR(AND($E162&gt;INDEX($N$5:$N$23, G$28,0),$E162&lt;=INDEX($O$5:$O$23,G$28,0)),AND($D162&gt;=INDEX($N$5:$N$23, G$28,0),$D162&lt;INDEX($O$5:$O$23,G$28,0))),MIN(INDEX($O$5:$O$23,G$28,0)-$D162,$E162-$D162)-SUM($F162:F162),0)</f>
        <v>0</v>
      </c>
      <c r="H162">
        <f ca="1">IF(OR(AND($E162&gt;INDEX($N$5:$N$23, H$28,0),$E162&lt;=INDEX($O$5:$O$23,H$28,0)),AND($D162&gt;=INDEX($N$5:$N$23, H$28,0),$D162&lt;INDEX($O$5:$O$23,H$28,0))),MIN(INDEX($O$5:$O$23,H$28,0)-$D162,$E162-$D162)-SUM($F162:G162),0)</f>
        <v>0</v>
      </c>
      <c r="I162">
        <f ca="1">IF(OR(AND($E162&gt;INDEX($N$5:$N$23, I$28,0),$E162&lt;=INDEX($O$5:$O$23,I$28,0)),AND($D162&gt;=INDEX($N$5:$N$23, I$28,0),$D162&lt;INDEX($O$5:$O$23,I$28,0))),MIN(INDEX($O$5:$O$23,I$28,0)-$D162,$E162-$D162)-SUM($F162:H162),0)</f>
        <v>0</v>
      </c>
      <c r="J162">
        <f ca="1">IF(OR(AND($E162&gt;INDEX($N$5:$N$23, J$28,0),$E162&lt;=INDEX($O$5:$O$23,J$28,0)),AND($D162&gt;=INDEX($N$5:$N$23, J$28,0),$D162&lt;INDEX($O$5:$O$23,J$28,0))),MIN(INDEX($O$5:$O$23,J$28,0)-$D162,$E162-$D162)-SUM($F162:I162),0)</f>
        <v>0</v>
      </c>
      <c r="K162">
        <f ca="1">IF(OR(AND($E162&gt;INDEX($N$5:$N$23, K$28,0),$E162&lt;=INDEX($O$5:$O$23,K$28,0)),AND($D162&gt;=INDEX($N$5:$N$23, K$28,0),$D162&lt;INDEX($O$5:$O$23,K$28,0))),MIN(INDEX($O$5:$O$23,K$28,0)-$D162,$E162-$D162)-SUM($F162:J162),0)</f>
        <v>0</v>
      </c>
      <c r="L162">
        <f ca="1">IF(OR(AND($E162&gt;INDEX($N$5:$N$23, L$28,0),$E162&lt;=INDEX($O$5:$O$23,L$28,0)),AND($D162&gt;=INDEX($N$5:$N$23, L$28,0),$D162&lt;INDEX($O$5:$O$23,L$28,0))),MIN(INDEX($O$5:$O$23,L$28,0)-$D162,$E162-$D162)-SUM($F162:K162),0)</f>
        <v>0</v>
      </c>
      <c r="M162">
        <f ca="1">IF(OR(AND($E162&gt;INDEX($N$5:$N$23, M$28,0),$E162&lt;=INDEX($O$5:$O$23,M$28,0)),AND($D162&gt;=INDEX($N$5:$N$23, M$28,0),$D162&lt;INDEX($O$5:$O$23,M$28,0))),MIN(INDEX($O$5:$O$23,M$28,0)-$D162,$E162-$D162)-SUM($F162:L162),0)</f>
        <v>0</v>
      </c>
      <c r="N162">
        <f ca="1">IF(OR(AND($E162&gt;INDEX($N$5:$N$23, N$28,0),$E162&lt;=INDEX($O$5:$O$23,N$28,0)),AND($D162&gt;=INDEX($N$5:$N$23, N$28,0),$D162&lt;INDEX($O$5:$O$23,N$28,0))),MIN(INDEX($O$5:$O$23,N$28,0)-$D162,$E162-$D162)-SUM($F162:M162),0)</f>
        <v>0</v>
      </c>
      <c r="O162">
        <f ca="1">IF(OR(AND($E162&gt;INDEX($N$5:$N$23, O$28,0),$E162&lt;=INDEX($O$5:$O$23,O$28,0)),AND($D162&gt;=INDEX($N$5:$N$23, O$28,0),$D162&lt;INDEX($O$5:$O$23,O$28,0))),MIN(INDEX($O$5:$O$23,O$28,0)-$D162,$E162-$D162)-SUM($F162:N162),0)</f>
        <v>0</v>
      </c>
      <c r="P162">
        <f ca="1">IF(OR(AND($E162&gt;INDEX($N$5:$N$23, P$28,0),$E162&lt;=INDEX($O$5:$O$23,P$28,0)),AND($D162&gt;=INDEX($N$5:$N$23, P$28,0),$D162&lt;INDEX($O$5:$O$23,P$28,0))),MIN(INDEX($O$5:$O$23,P$28,0)-$D162,$E162-$D162)-SUM($F162:O162),0)</f>
        <v>0</v>
      </c>
      <c r="Q162">
        <f ca="1">IF(OR(AND($E162&gt;INDEX($N$5:$N$23, Q$28,0),$E162&lt;=INDEX($O$5:$O$23,Q$28,0)),AND($D162&gt;=INDEX($N$5:$N$23, Q$28,0),$D162&lt;INDEX($O$5:$O$23,Q$28,0))),MIN(INDEX($O$5:$O$23,Q$28,0)-$D162,$E162-$D162)-SUM($F162:P162),0)</f>
        <v>0</v>
      </c>
      <c r="R162">
        <f ca="1">IF(OR(AND($E162&gt;INDEX($N$5:$N$23, R$28,0),$E162&lt;=INDEX($O$5:$O$23,R$28,0)),AND($D162&gt;=INDEX($N$5:$N$23, R$28,0),$D162&lt;INDEX($O$5:$O$23,R$28,0))),MIN(INDEX($O$5:$O$23,R$28,0)-$D162,$E162-$D162)-SUM($F162:Q162),0)</f>
        <v>0</v>
      </c>
      <c r="S162">
        <f ca="1">IF(OR(AND($E162&gt;INDEX($N$5:$N$23, S$28,0),$E162&lt;=INDEX($O$5:$O$23,S$28,0)),AND($D162&gt;=INDEX($N$5:$N$23, S$28,0),$D162&lt;INDEX($O$5:$O$23,S$28,0))),MIN(INDEX($O$5:$O$23,S$28,0)-$D162,$E162-$D162)-SUM($F162:R162),0)</f>
        <v>0</v>
      </c>
      <c r="T162">
        <f ca="1">IF(OR(AND($E162&gt;INDEX($N$5:$N$23, T$28,0),$E162&lt;=INDEX($O$5:$O$23,T$28,0)),AND($D162&gt;=INDEX($N$5:$N$23, T$28,0),$D162&lt;INDEX($O$5:$O$23,T$28,0))),MIN(INDEX($O$5:$O$23,T$28,0)-$D162,$E162-$D162)-SUM($F162:S162),0)</f>
        <v>0</v>
      </c>
      <c r="U162">
        <f ca="1">IF(OR(AND($E162&gt;INDEX($N$5:$N$23, U$28,0),$E162&lt;=INDEX($O$5:$O$23,U$28,0)),AND($D162&gt;=INDEX($N$5:$N$23, U$28,0),$D162&lt;INDEX($O$5:$O$23,U$28,0))),MIN(INDEX($O$5:$O$23,U$28,0)-$D162,$E162-$D162)-SUM($F162:T162),0)</f>
        <v>0</v>
      </c>
      <c r="V162">
        <f ca="1">IF(OR(AND($E162&gt;INDEX($N$5:$N$23, V$28,0),$E162&lt;=INDEX($O$5:$O$23,V$28,0)),AND($D162&gt;=INDEX($N$5:$N$23, V$28,0),$D162&lt;INDEX($O$5:$O$23,V$28,0))),MIN(INDEX($O$5:$O$23,V$28,0)-$D162,$E162-$D162)-SUM($F162:U162),0)</f>
        <v>0</v>
      </c>
      <c r="W162">
        <f ca="1">IF(OR(AND($E162&gt;INDEX($N$5:$N$23, W$28,0),$E162&lt;=INDEX($O$5:$O$23,W$28,0)),AND($D162&gt;=INDEX($N$5:$N$23, W$28,0),$D162&lt;INDEX($O$5:$O$23,W$28,0))),MIN(INDEX($O$5:$O$23,W$28,0)-$D162,$E162-$D162)-SUM($F162:V162),0)</f>
        <v>0</v>
      </c>
      <c r="X162">
        <f ca="1">IF(OR(AND($E162&gt;INDEX($N$5:$N$23, X$28,0),$E162&lt;=INDEX($O$5:$O$23,X$28,0)),AND($D162&gt;=INDEX($N$5:$N$23, X$28,0),$D162&lt;INDEX($O$5:$O$23,X$28,0))),MIN(INDEX($O$5:$O$23,X$28,0)-$D162,$E162-$D162)-SUM($F162:W162),0)</f>
        <v>0</v>
      </c>
    </row>
    <row r="163" spans="2:24">
      <c r="B163" s="6">
        <f t="shared" ca="1" si="15"/>
        <v>42469</v>
      </c>
      <c r="C163">
        <f ca="1">IF(OR(B163='EXAM INPUTS'!$B$6,B163='EXAM INPUTS'!$E$6,B163='EXAM INPUTS'!$H$6), 0, IFERROR(VLOOKUP(B163,'GENERAL INPUTS'!$A$26:$B$39, 2, FALSE), IF(B163&lt;'GENERAL INPUTS'!B140, VLOOKUP(VLOOKUP(WEEKDAY(B163),$AA$2:$AB$8, 2, FALSE),'GENERAL INPUTS'!$A$16:$B$22, 2, FALSE), VLOOKUP(VLOOKUP(WEEKDAY(B163),$AA$2:$AB$8, 2, FALSE),'GENERAL INPUTS'!$D$16:$E$22, 2, FALSE))))</f>
        <v>5</v>
      </c>
      <c r="D163">
        <f t="shared" ca="1" si="16"/>
        <v>275</v>
      </c>
      <c r="E163">
        <f t="shared" ca="1" si="17"/>
        <v>280</v>
      </c>
      <c r="F163">
        <f t="shared" ca="1" si="14"/>
        <v>0</v>
      </c>
      <c r="G163">
        <f ca="1">IF(OR(AND($E163&gt;INDEX($N$5:$N$23, G$28,0),$E163&lt;=INDEX($O$5:$O$23,G$28,0)),AND($D163&gt;=INDEX($N$5:$N$23, G$28,0),$D163&lt;INDEX($O$5:$O$23,G$28,0))),MIN(INDEX($O$5:$O$23,G$28,0)-$D163,$E163-$D163)-SUM($F163:F163),0)</f>
        <v>0</v>
      </c>
      <c r="H163">
        <f ca="1">IF(OR(AND($E163&gt;INDEX($N$5:$N$23, H$28,0),$E163&lt;=INDEX($O$5:$O$23,H$28,0)),AND($D163&gt;=INDEX($N$5:$N$23, H$28,0),$D163&lt;INDEX($O$5:$O$23,H$28,0))),MIN(INDEX($O$5:$O$23,H$28,0)-$D163,$E163-$D163)-SUM($F163:G163),0)</f>
        <v>0</v>
      </c>
      <c r="I163">
        <f ca="1">IF(OR(AND($E163&gt;INDEX($N$5:$N$23, I$28,0),$E163&lt;=INDEX($O$5:$O$23,I$28,0)),AND($D163&gt;=INDEX($N$5:$N$23, I$28,0),$D163&lt;INDEX($O$5:$O$23,I$28,0))),MIN(INDEX($O$5:$O$23,I$28,0)-$D163,$E163-$D163)-SUM($F163:H163),0)</f>
        <v>0</v>
      </c>
      <c r="J163">
        <f ca="1">IF(OR(AND($E163&gt;INDEX($N$5:$N$23, J$28,0),$E163&lt;=INDEX($O$5:$O$23,J$28,0)),AND($D163&gt;=INDEX($N$5:$N$23, J$28,0),$D163&lt;INDEX($O$5:$O$23,J$28,0))),MIN(INDEX($O$5:$O$23,J$28,0)-$D163,$E163-$D163)-SUM($F163:I163),0)</f>
        <v>0</v>
      </c>
      <c r="K163">
        <f ca="1">IF(OR(AND($E163&gt;INDEX($N$5:$N$23, K$28,0),$E163&lt;=INDEX($O$5:$O$23,K$28,0)),AND($D163&gt;=INDEX($N$5:$N$23, K$28,0),$D163&lt;INDEX($O$5:$O$23,K$28,0))),MIN(INDEX($O$5:$O$23,K$28,0)-$D163,$E163-$D163)-SUM($F163:J163),0)</f>
        <v>0</v>
      </c>
      <c r="L163">
        <f ca="1">IF(OR(AND($E163&gt;INDEX($N$5:$N$23, L$28,0),$E163&lt;=INDEX($O$5:$O$23,L$28,0)),AND($D163&gt;=INDEX($N$5:$N$23, L$28,0),$D163&lt;INDEX($O$5:$O$23,L$28,0))),MIN(INDEX($O$5:$O$23,L$28,0)-$D163,$E163-$D163)-SUM($F163:K163),0)</f>
        <v>0</v>
      </c>
      <c r="M163">
        <f ca="1">IF(OR(AND($E163&gt;INDEX($N$5:$N$23, M$28,0),$E163&lt;=INDEX($O$5:$O$23,M$28,0)),AND($D163&gt;=INDEX($N$5:$N$23, M$28,0),$D163&lt;INDEX($O$5:$O$23,M$28,0))),MIN(INDEX($O$5:$O$23,M$28,0)-$D163,$E163-$D163)-SUM($F163:L163),0)</f>
        <v>0</v>
      </c>
      <c r="N163">
        <f ca="1">IF(OR(AND($E163&gt;INDEX($N$5:$N$23, N$28,0),$E163&lt;=INDEX($O$5:$O$23,N$28,0)),AND($D163&gt;=INDEX($N$5:$N$23, N$28,0),$D163&lt;INDEX($O$5:$O$23,N$28,0))),MIN(INDEX($O$5:$O$23,N$28,0)-$D163,$E163-$D163)-SUM($F163:M163),0)</f>
        <v>0</v>
      </c>
      <c r="O163">
        <f ca="1">IF(OR(AND($E163&gt;INDEX($N$5:$N$23, O$28,0),$E163&lt;=INDEX($O$5:$O$23,O$28,0)),AND($D163&gt;=INDEX($N$5:$N$23, O$28,0),$D163&lt;INDEX($O$5:$O$23,O$28,0))),MIN(INDEX($O$5:$O$23,O$28,0)-$D163,$E163-$D163)-SUM($F163:N163),0)</f>
        <v>0</v>
      </c>
      <c r="P163">
        <f ca="1">IF(OR(AND($E163&gt;INDEX($N$5:$N$23, P$28,0),$E163&lt;=INDEX($O$5:$O$23,P$28,0)),AND($D163&gt;=INDEX($N$5:$N$23, P$28,0),$D163&lt;INDEX($O$5:$O$23,P$28,0))),MIN(INDEX($O$5:$O$23,P$28,0)-$D163,$E163-$D163)-SUM($F163:O163),0)</f>
        <v>0</v>
      </c>
      <c r="Q163">
        <f ca="1">IF(OR(AND($E163&gt;INDEX($N$5:$N$23, Q$28,0),$E163&lt;=INDEX($O$5:$O$23,Q$28,0)),AND($D163&gt;=INDEX($N$5:$N$23, Q$28,0),$D163&lt;INDEX($O$5:$O$23,Q$28,0))),MIN(INDEX($O$5:$O$23,Q$28,0)-$D163,$E163-$D163)-SUM($F163:P163),0)</f>
        <v>0</v>
      </c>
      <c r="R163">
        <f ca="1">IF(OR(AND($E163&gt;INDEX($N$5:$N$23, R$28,0),$E163&lt;=INDEX($O$5:$O$23,R$28,0)),AND($D163&gt;=INDEX($N$5:$N$23, R$28,0),$D163&lt;INDEX($O$5:$O$23,R$28,0))),MIN(INDEX($O$5:$O$23,R$28,0)-$D163,$E163-$D163)-SUM($F163:Q163),0)</f>
        <v>0</v>
      </c>
      <c r="S163">
        <f ca="1">IF(OR(AND($E163&gt;INDEX($N$5:$N$23, S$28,0),$E163&lt;=INDEX($O$5:$O$23,S$28,0)),AND($D163&gt;=INDEX($N$5:$N$23, S$28,0),$D163&lt;INDEX($O$5:$O$23,S$28,0))),MIN(INDEX($O$5:$O$23,S$28,0)-$D163,$E163-$D163)-SUM($F163:R163),0)</f>
        <v>0</v>
      </c>
      <c r="T163">
        <f ca="1">IF(OR(AND($E163&gt;INDEX($N$5:$N$23, T$28,0),$E163&lt;=INDEX($O$5:$O$23,T$28,0)),AND($D163&gt;=INDEX($N$5:$N$23, T$28,0),$D163&lt;INDEX($O$5:$O$23,T$28,0))),MIN(INDEX($O$5:$O$23,T$28,0)-$D163,$E163-$D163)-SUM($F163:S163),0)</f>
        <v>0</v>
      </c>
      <c r="U163">
        <f ca="1">IF(OR(AND($E163&gt;INDEX($N$5:$N$23, U$28,0),$E163&lt;=INDEX($O$5:$O$23,U$28,0)),AND($D163&gt;=INDEX($N$5:$N$23, U$28,0),$D163&lt;INDEX($O$5:$O$23,U$28,0))),MIN(INDEX($O$5:$O$23,U$28,0)-$D163,$E163-$D163)-SUM($F163:T163),0)</f>
        <v>0</v>
      </c>
      <c r="V163">
        <f ca="1">IF(OR(AND($E163&gt;INDEX($N$5:$N$23, V$28,0),$E163&lt;=INDEX($O$5:$O$23,V$28,0)),AND($D163&gt;=INDEX($N$5:$N$23, V$28,0),$D163&lt;INDEX($O$5:$O$23,V$28,0))),MIN(INDEX($O$5:$O$23,V$28,0)-$D163,$E163-$D163)-SUM($F163:U163),0)</f>
        <v>0</v>
      </c>
      <c r="W163">
        <f ca="1">IF(OR(AND($E163&gt;INDEX($N$5:$N$23, W$28,0),$E163&lt;=INDEX($O$5:$O$23,W$28,0)),AND($D163&gt;=INDEX($N$5:$N$23, W$28,0),$D163&lt;INDEX($O$5:$O$23,W$28,0))),MIN(INDEX($O$5:$O$23,W$28,0)-$D163,$E163-$D163)-SUM($F163:V163),0)</f>
        <v>0</v>
      </c>
      <c r="X163">
        <f ca="1">IF(OR(AND($E163&gt;INDEX($N$5:$N$23, X$28,0),$E163&lt;=INDEX($O$5:$O$23,X$28,0)),AND($D163&gt;=INDEX($N$5:$N$23, X$28,0),$D163&lt;INDEX($O$5:$O$23,X$28,0))),MIN(INDEX($O$5:$O$23,X$28,0)-$D163,$E163-$D163)-SUM($F163:W163),0)</f>
        <v>0</v>
      </c>
    </row>
    <row r="164" spans="2:24">
      <c r="B164" s="6">
        <f t="shared" ca="1" si="15"/>
        <v>42470</v>
      </c>
      <c r="C164">
        <f ca="1">IF(OR(B164='EXAM INPUTS'!$B$6,B164='EXAM INPUTS'!$E$6,B164='EXAM INPUTS'!$H$6), 0, IFERROR(VLOOKUP(B164,'GENERAL INPUTS'!$A$26:$B$39, 2, FALSE), IF(B164&lt;'GENERAL INPUTS'!B141, VLOOKUP(VLOOKUP(WEEKDAY(B164),$AA$2:$AB$8, 2, FALSE),'GENERAL INPUTS'!$A$16:$B$22, 2, FALSE), VLOOKUP(VLOOKUP(WEEKDAY(B164),$AA$2:$AB$8, 2, FALSE),'GENERAL INPUTS'!$D$16:$E$22, 2, FALSE))))</f>
        <v>5</v>
      </c>
      <c r="D164">
        <f t="shared" ca="1" si="16"/>
        <v>280</v>
      </c>
      <c r="E164">
        <f t="shared" ca="1" si="17"/>
        <v>285</v>
      </c>
      <c r="F164">
        <f t="shared" ca="1" si="14"/>
        <v>0</v>
      </c>
      <c r="G164">
        <f ca="1">IF(OR(AND($E164&gt;INDEX($N$5:$N$23, G$28,0),$E164&lt;=INDEX($O$5:$O$23,G$28,0)),AND($D164&gt;=INDEX($N$5:$N$23, G$28,0),$D164&lt;INDEX($O$5:$O$23,G$28,0))),MIN(INDEX($O$5:$O$23,G$28,0)-$D164,$E164-$D164)-SUM($F164:F164),0)</f>
        <v>0</v>
      </c>
      <c r="H164">
        <f ca="1">IF(OR(AND($E164&gt;INDEX($N$5:$N$23, H$28,0),$E164&lt;=INDEX($O$5:$O$23,H$28,0)),AND($D164&gt;=INDEX($N$5:$N$23, H$28,0),$D164&lt;INDEX($O$5:$O$23,H$28,0))),MIN(INDEX($O$5:$O$23,H$28,0)-$D164,$E164-$D164)-SUM($F164:G164),0)</f>
        <v>0</v>
      </c>
      <c r="I164">
        <f ca="1">IF(OR(AND($E164&gt;INDEX($N$5:$N$23, I$28,0),$E164&lt;=INDEX($O$5:$O$23,I$28,0)),AND($D164&gt;=INDEX($N$5:$N$23, I$28,0),$D164&lt;INDEX($O$5:$O$23,I$28,0))),MIN(INDEX($O$5:$O$23,I$28,0)-$D164,$E164-$D164)-SUM($F164:H164),0)</f>
        <v>0</v>
      </c>
      <c r="J164">
        <f ca="1">IF(OR(AND($E164&gt;INDEX($N$5:$N$23, J$28,0),$E164&lt;=INDEX($O$5:$O$23,J$28,0)),AND($D164&gt;=INDEX($N$5:$N$23, J$28,0),$D164&lt;INDEX($O$5:$O$23,J$28,0))),MIN(INDEX($O$5:$O$23,J$28,0)-$D164,$E164-$D164)-SUM($F164:I164),0)</f>
        <v>0</v>
      </c>
      <c r="K164">
        <f ca="1">IF(OR(AND($E164&gt;INDEX($N$5:$N$23, K$28,0),$E164&lt;=INDEX($O$5:$O$23,K$28,0)),AND($D164&gt;=INDEX($N$5:$N$23, K$28,0),$D164&lt;INDEX($O$5:$O$23,K$28,0))),MIN(INDEX($O$5:$O$23,K$28,0)-$D164,$E164-$D164)-SUM($F164:J164),0)</f>
        <v>0</v>
      </c>
      <c r="L164">
        <f ca="1">IF(OR(AND($E164&gt;INDEX($N$5:$N$23, L$28,0),$E164&lt;=INDEX($O$5:$O$23,L$28,0)),AND($D164&gt;=INDEX($N$5:$N$23, L$28,0),$D164&lt;INDEX($O$5:$O$23,L$28,0))),MIN(INDEX($O$5:$O$23,L$28,0)-$D164,$E164-$D164)-SUM($F164:K164),0)</f>
        <v>0</v>
      </c>
      <c r="M164">
        <f ca="1">IF(OR(AND($E164&gt;INDEX($N$5:$N$23, M$28,0),$E164&lt;=INDEX($O$5:$O$23,M$28,0)),AND($D164&gt;=INDEX($N$5:$N$23, M$28,0),$D164&lt;INDEX($O$5:$O$23,M$28,0))),MIN(INDEX($O$5:$O$23,M$28,0)-$D164,$E164-$D164)-SUM($F164:L164),0)</f>
        <v>0</v>
      </c>
      <c r="N164">
        <f ca="1">IF(OR(AND($E164&gt;INDEX($N$5:$N$23, N$28,0),$E164&lt;=INDEX($O$5:$O$23,N$28,0)),AND($D164&gt;=INDEX($N$5:$N$23, N$28,0),$D164&lt;INDEX($O$5:$O$23,N$28,0))),MIN(INDEX($O$5:$O$23,N$28,0)-$D164,$E164-$D164)-SUM($F164:M164),0)</f>
        <v>0</v>
      </c>
      <c r="O164">
        <f ca="1">IF(OR(AND($E164&gt;INDEX($N$5:$N$23, O$28,0),$E164&lt;=INDEX($O$5:$O$23,O$28,0)),AND($D164&gt;=INDEX($N$5:$N$23, O$28,0),$D164&lt;INDEX($O$5:$O$23,O$28,0))),MIN(INDEX($O$5:$O$23,O$28,0)-$D164,$E164-$D164)-SUM($F164:N164),0)</f>
        <v>0</v>
      </c>
      <c r="P164">
        <f ca="1">IF(OR(AND($E164&gt;INDEX($N$5:$N$23, P$28,0),$E164&lt;=INDEX($O$5:$O$23,P$28,0)),AND($D164&gt;=INDEX($N$5:$N$23, P$28,0),$D164&lt;INDEX($O$5:$O$23,P$28,0))),MIN(INDEX($O$5:$O$23,P$28,0)-$D164,$E164-$D164)-SUM($F164:O164),0)</f>
        <v>0</v>
      </c>
      <c r="Q164">
        <f ca="1">IF(OR(AND($E164&gt;INDEX($N$5:$N$23, Q$28,0),$E164&lt;=INDEX($O$5:$O$23,Q$28,0)),AND($D164&gt;=INDEX($N$5:$N$23, Q$28,0),$D164&lt;INDEX($O$5:$O$23,Q$28,0))),MIN(INDEX($O$5:$O$23,Q$28,0)-$D164,$E164-$D164)-SUM($F164:P164),0)</f>
        <v>0</v>
      </c>
      <c r="R164">
        <f ca="1">IF(OR(AND($E164&gt;INDEX($N$5:$N$23, R$28,0),$E164&lt;=INDEX($O$5:$O$23,R$28,0)),AND($D164&gt;=INDEX($N$5:$N$23, R$28,0),$D164&lt;INDEX($O$5:$O$23,R$28,0))),MIN(INDEX($O$5:$O$23,R$28,0)-$D164,$E164-$D164)-SUM($F164:Q164),0)</f>
        <v>0</v>
      </c>
      <c r="S164">
        <f ca="1">IF(OR(AND($E164&gt;INDEX($N$5:$N$23, S$28,0),$E164&lt;=INDEX($O$5:$O$23,S$28,0)),AND($D164&gt;=INDEX($N$5:$N$23, S$28,0),$D164&lt;INDEX($O$5:$O$23,S$28,0))),MIN(INDEX($O$5:$O$23,S$28,0)-$D164,$E164-$D164)-SUM($F164:R164),0)</f>
        <v>0</v>
      </c>
      <c r="T164">
        <f ca="1">IF(OR(AND($E164&gt;INDEX($N$5:$N$23, T$28,0),$E164&lt;=INDEX($O$5:$O$23,T$28,0)),AND($D164&gt;=INDEX($N$5:$N$23, T$28,0),$D164&lt;INDEX($O$5:$O$23,T$28,0))),MIN(INDEX($O$5:$O$23,T$28,0)-$D164,$E164-$D164)-SUM($F164:S164),0)</f>
        <v>0</v>
      </c>
      <c r="U164">
        <f ca="1">IF(OR(AND($E164&gt;INDEX($N$5:$N$23, U$28,0),$E164&lt;=INDEX($O$5:$O$23,U$28,0)),AND($D164&gt;=INDEX($N$5:$N$23, U$28,0),$D164&lt;INDEX($O$5:$O$23,U$28,0))),MIN(INDEX($O$5:$O$23,U$28,0)-$D164,$E164-$D164)-SUM($F164:T164),0)</f>
        <v>0</v>
      </c>
      <c r="V164">
        <f ca="1">IF(OR(AND($E164&gt;INDEX($N$5:$N$23, V$28,0),$E164&lt;=INDEX($O$5:$O$23,V$28,0)),AND($D164&gt;=INDEX($N$5:$N$23, V$28,0),$D164&lt;INDEX($O$5:$O$23,V$28,0))),MIN(INDEX($O$5:$O$23,V$28,0)-$D164,$E164-$D164)-SUM($F164:U164),0)</f>
        <v>0</v>
      </c>
      <c r="W164">
        <f ca="1">IF(OR(AND($E164&gt;INDEX($N$5:$N$23, W$28,0),$E164&lt;=INDEX($O$5:$O$23,W$28,0)),AND($D164&gt;=INDEX($N$5:$N$23, W$28,0),$D164&lt;INDEX($O$5:$O$23,W$28,0))),MIN(INDEX($O$5:$O$23,W$28,0)-$D164,$E164-$D164)-SUM($F164:V164),0)</f>
        <v>0</v>
      </c>
      <c r="X164">
        <f ca="1">IF(OR(AND($E164&gt;INDEX($N$5:$N$23, X$28,0),$E164&lt;=INDEX($O$5:$O$23,X$28,0)),AND($D164&gt;=INDEX($N$5:$N$23, X$28,0),$D164&lt;INDEX($O$5:$O$23,X$28,0))),MIN(INDEX($O$5:$O$23,X$28,0)-$D164,$E164-$D164)-SUM($F164:W164),0)</f>
        <v>0</v>
      </c>
    </row>
    <row r="165" spans="2:24">
      <c r="B165" s="6">
        <f t="shared" ca="1" si="15"/>
        <v>42471</v>
      </c>
      <c r="C165">
        <f ca="1">IF(OR(B165='EXAM INPUTS'!$B$6,B165='EXAM INPUTS'!$E$6,B165='EXAM INPUTS'!$H$6), 0, IFERROR(VLOOKUP(B165,'GENERAL INPUTS'!$A$26:$B$39, 2, FALSE), IF(B165&lt;'GENERAL INPUTS'!B142, VLOOKUP(VLOOKUP(WEEKDAY(B165),$AA$2:$AB$8, 2, FALSE),'GENERAL INPUTS'!$A$16:$B$22, 2, FALSE), VLOOKUP(VLOOKUP(WEEKDAY(B165),$AA$2:$AB$8, 2, FALSE),'GENERAL INPUTS'!$D$16:$E$22, 2, FALSE))))</f>
        <v>2</v>
      </c>
      <c r="D165">
        <f t="shared" ca="1" si="16"/>
        <v>285</v>
      </c>
      <c r="E165">
        <f t="shared" ca="1" si="17"/>
        <v>287</v>
      </c>
      <c r="F165">
        <f t="shared" ca="1" si="14"/>
        <v>0</v>
      </c>
      <c r="G165">
        <f ca="1">IF(OR(AND($E165&gt;INDEX($N$5:$N$23, G$28,0),$E165&lt;=INDEX($O$5:$O$23,G$28,0)),AND($D165&gt;=INDEX($N$5:$N$23, G$28,0),$D165&lt;INDEX($O$5:$O$23,G$28,0))),MIN(INDEX($O$5:$O$23,G$28,0)-$D165,$E165-$D165)-SUM($F165:F165),0)</f>
        <v>0</v>
      </c>
      <c r="H165">
        <f ca="1">IF(OR(AND($E165&gt;INDEX($N$5:$N$23, H$28,0),$E165&lt;=INDEX($O$5:$O$23,H$28,0)),AND($D165&gt;=INDEX($N$5:$N$23, H$28,0),$D165&lt;INDEX($O$5:$O$23,H$28,0))),MIN(INDEX($O$5:$O$23,H$28,0)-$D165,$E165-$D165)-SUM($F165:G165),0)</f>
        <v>0</v>
      </c>
      <c r="I165">
        <f ca="1">IF(OR(AND($E165&gt;INDEX($N$5:$N$23, I$28,0),$E165&lt;=INDEX($O$5:$O$23,I$28,0)),AND($D165&gt;=INDEX($N$5:$N$23, I$28,0),$D165&lt;INDEX($O$5:$O$23,I$28,0))),MIN(INDEX($O$5:$O$23,I$28,0)-$D165,$E165-$D165)-SUM($F165:H165),0)</f>
        <v>0</v>
      </c>
      <c r="J165">
        <f ca="1">IF(OR(AND($E165&gt;INDEX($N$5:$N$23, J$28,0),$E165&lt;=INDEX($O$5:$O$23,J$28,0)),AND($D165&gt;=INDEX($N$5:$N$23, J$28,0),$D165&lt;INDEX($O$5:$O$23,J$28,0))),MIN(INDEX($O$5:$O$23,J$28,0)-$D165,$E165-$D165)-SUM($F165:I165),0)</f>
        <v>0</v>
      </c>
      <c r="K165">
        <f ca="1">IF(OR(AND($E165&gt;INDEX($N$5:$N$23, K$28,0),$E165&lt;=INDEX($O$5:$O$23,K$28,0)),AND($D165&gt;=INDEX($N$5:$N$23, K$28,0),$D165&lt;INDEX($O$5:$O$23,K$28,0))),MIN(INDEX($O$5:$O$23,K$28,0)-$D165,$E165-$D165)-SUM($F165:J165),0)</f>
        <v>0</v>
      </c>
      <c r="L165">
        <f ca="1">IF(OR(AND($E165&gt;INDEX($N$5:$N$23, L$28,0),$E165&lt;=INDEX($O$5:$O$23,L$28,0)),AND($D165&gt;=INDEX($N$5:$N$23, L$28,0),$D165&lt;INDEX($O$5:$O$23,L$28,0))),MIN(INDEX($O$5:$O$23,L$28,0)-$D165,$E165-$D165)-SUM($F165:K165),0)</f>
        <v>0</v>
      </c>
      <c r="M165">
        <f ca="1">IF(OR(AND($E165&gt;INDEX($N$5:$N$23, M$28,0),$E165&lt;=INDEX($O$5:$O$23,M$28,0)),AND($D165&gt;=INDEX($N$5:$N$23, M$28,0),$D165&lt;INDEX($O$5:$O$23,M$28,0))),MIN(INDEX($O$5:$O$23,M$28,0)-$D165,$E165-$D165)-SUM($F165:L165),0)</f>
        <v>0</v>
      </c>
      <c r="N165">
        <f ca="1">IF(OR(AND($E165&gt;INDEX($N$5:$N$23, N$28,0),$E165&lt;=INDEX($O$5:$O$23,N$28,0)),AND($D165&gt;=INDEX($N$5:$N$23, N$28,0),$D165&lt;INDEX($O$5:$O$23,N$28,0))),MIN(INDEX($O$5:$O$23,N$28,0)-$D165,$E165-$D165)-SUM($F165:M165),0)</f>
        <v>0</v>
      </c>
      <c r="O165">
        <f ca="1">IF(OR(AND($E165&gt;INDEX($N$5:$N$23, O$28,0),$E165&lt;=INDEX($O$5:$O$23,O$28,0)),AND($D165&gt;=INDEX($N$5:$N$23, O$28,0),$D165&lt;INDEX($O$5:$O$23,O$28,0))),MIN(INDEX($O$5:$O$23,O$28,0)-$D165,$E165-$D165)-SUM($F165:N165),0)</f>
        <v>0</v>
      </c>
      <c r="P165">
        <f ca="1">IF(OR(AND($E165&gt;INDEX($N$5:$N$23, P$28,0),$E165&lt;=INDEX($O$5:$O$23,P$28,0)),AND($D165&gt;=INDEX($N$5:$N$23, P$28,0),$D165&lt;INDEX($O$5:$O$23,P$28,0))),MIN(INDEX($O$5:$O$23,P$28,0)-$D165,$E165-$D165)-SUM($F165:O165),0)</f>
        <v>0</v>
      </c>
      <c r="Q165">
        <f ca="1">IF(OR(AND($E165&gt;INDEX($N$5:$N$23, Q$28,0),$E165&lt;=INDEX($O$5:$O$23,Q$28,0)),AND($D165&gt;=INDEX($N$5:$N$23, Q$28,0),$D165&lt;INDEX($O$5:$O$23,Q$28,0))),MIN(INDEX($O$5:$O$23,Q$28,0)-$D165,$E165-$D165)-SUM($F165:P165),0)</f>
        <v>0</v>
      </c>
      <c r="R165">
        <f ca="1">IF(OR(AND($E165&gt;INDEX($N$5:$N$23, R$28,0),$E165&lt;=INDEX($O$5:$O$23,R$28,0)),AND($D165&gt;=INDEX($N$5:$N$23, R$28,0),$D165&lt;INDEX($O$5:$O$23,R$28,0))),MIN(INDEX($O$5:$O$23,R$28,0)-$D165,$E165-$D165)-SUM($F165:Q165),0)</f>
        <v>0</v>
      </c>
      <c r="S165">
        <f ca="1">IF(OR(AND($E165&gt;INDEX($N$5:$N$23, S$28,0),$E165&lt;=INDEX($O$5:$O$23,S$28,0)),AND($D165&gt;=INDEX($N$5:$N$23, S$28,0),$D165&lt;INDEX($O$5:$O$23,S$28,0))),MIN(INDEX($O$5:$O$23,S$28,0)-$D165,$E165-$D165)-SUM($F165:R165),0)</f>
        <v>0</v>
      </c>
      <c r="T165">
        <f ca="1">IF(OR(AND($E165&gt;INDEX($N$5:$N$23, T$28,0),$E165&lt;=INDEX($O$5:$O$23,T$28,0)),AND($D165&gt;=INDEX($N$5:$N$23, T$28,0),$D165&lt;INDEX($O$5:$O$23,T$28,0))),MIN(INDEX($O$5:$O$23,T$28,0)-$D165,$E165-$D165)-SUM($F165:S165),0)</f>
        <v>0</v>
      </c>
      <c r="U165">
        <f ca="1">IF(OR(AND($E165&gt;INDEX($N$5:$N$23, U$28,0),$E165&lt;=INDEX($O$5:$O$23,U$28,0)),AND($D165&gt;=INDEX($N$5:$N$23, U$28,0),$D165&lt;INDEX($O$5:$O$23,U$28,0))),MIN(INDEX($O$5:$O$23,U$28,0)-$D165,$E165-$D165)-SUM($F165:T165),0)</f>
        <v>0</v>
      </c>
      <c r="V165">
        <f ca="1">IF(OR(AND($E165&gt;INDEX($N$5:$N$23, V$28,0),$E165&lt;=INDEX($O$5:$O$23,V$28,0)),AND($D165&gt;=INDEX($N$5:$N$23, V$28,0),$D165&lt;INDEX($O$5:$O$23,V$28,0))),MIN(INDEX($O$5:$O$23,V$28,0)-$D165,$E165-$D165)-SUM($F165:U165),0)</f>
        <v>0</v>
      </c>
      <c r="W165">
        <f ca="1">IF(OR(AND($E165&gt;INDEX($N$5:$N$23, W$28,0),$E165&lt;=INDEX($O$5:$O$23,W$28,0)),AND($D165&gt;=INDEX($N$5:$N$23, W$28,0),$D165&lt;INDEX($O$5:$O$23,W$28,0))),MIN(INDEX($O$5:$O$23,W$28,0)-$D165,$E165-$D165)-SUM($F165:V165),0)</f>
        <v>0</v>
      </c>
      <c r="X165">
        <f ca="1">IF(OR(AND($E165&gt;INDEX($N$5:$N$23, X$28,0),$E165&lt;=INDEX($O$5:$O$23,X$28,0)),AND($D165&gt;=INDEX($N$5:$N$23, X$28,0),$D165&lt;INDEX($O$5:$O$23,X$28,0))),MIN(INDEX($O$5:$O$23,X$28,0)-$D165,$E165-$D165)-SUM($F165:W165),0)</f>
        <v>0</v>
      </c>
    </row>
    <row r="166" spans="2:24">
      <c r="B166" s="6">
        <f t="shared" ca="1" si="15"/>
        <v>42472</v>
      </c>
      <c r="C166">
        <f ca="1">IF(OR(B166='EXAM INPUTS'!$B$6,B166='EXAM INPUTS'!$E$6,B166='EXAM INPUTS'!$H$6), 0, IFERROR(VLOOKUP(B166,'GENERAL INPUTS'!$A$26:$B$39, 2, FALSE), IF(B166&lt;'GENERAL INPUTS'!B143, VLOOKUP(VLOOKUP(WEEKDAY(B166),$AA$2:$AB$8, 2, FALSE),'GENERAL INPUTS'!$A$16:$B$22, 2, FALSE), VLOOKUP(VLOOKUP(WEEKDAY(B166),$AA$2:$AB$8, 2, FALSE),'GENERAL INPUTS'!$D$16:$E$22, 2, FALSE))))</f>
        <v>1</v>
      </c>
      <c r="D166">
        <f t="shared" ca="1" si="16"/>
        <v>287</v>
      </c>
      <c r="E166">
        <f t="shared" ca="1" si="17"/>
        <v>288</v>
      </c>
      <c r="F166">
        <f t="shared" ca="1" si="14"/>
        <v>0</v>
      </c>
      <c r="G166">
        <f ca="1">IF(OR(AND($E166&gt;INDEX($N$5:$N$23, G$28,0),$E166&lt;=INDEX($O$5:$O$23,G$28,0)),AND($D166&gt;=INDEX($N$5:$N$23, G$28,0),$D166&lt;INDEX($O$5:$O$23,G$28,0))),MIN(INDEX($O$5:$O$23,G$28,0)-$D166,$E166-$D166)-SUM($F166:F166),0)</f>
        <v>0</v>
      </c>
      <c r="H166">
        <f ca="1">IF(OR(AND($E166&gt;INDEX($N$5:$N$23, H$28,0),$E166&lt;=INDEX($O$5:$O$23,H$28,0)),AND($D166&gt;=INDEX($N$5:$N$23, H$28,0),$D166&lt;INDEX($O$5:$O$23,H$28,0))),MIN(INDEX($O$5:$O$23,H$28,0)-$D166,$E166-$D166)-SUM($F166:G166),0)</f>
        <v>0</v>
      </c>
      <c r="I166">
        <f ca="1">IF(OR(AND($E166&gt;INDEX($N$5:$N$23, I$28,0),$E166&lt;=INDEX($O$5:$O$23,I$28,0)),AND($D166&gt;=INDEX($N$5:$N$23, I$28,0),$D166&lt;INDEX($O$5:$O$23,I$28,0))),MIN(INDEX($O$5:$O$23,I$28,0)-$D166,$E166-$D166)-SUM($F166:H166),0)</f>
        <v>0</v>
      </c>
      <c r="J166">
        <f ca="1">IF(OR(AND($E166&gt;INDEX($N$5:$N$23, J$28,0),$E166&lt;=INDEX($O$5:$O$23,J$28,0)),AND($D166&gt;=INDEX($N$5:$N$23, J$28,0),$D166&lt;INDEX($O$5:$O$23,J$28,0))),MIN(INDEX($O$5:$O$23,J$28,0)-$D166,$E166-$D166)-SUM($F166:I166),0)</f>
        <v>0</v>
      </c>
      <c r="K166">
        <f ca="1">IF(OR(AND($E166&gt;INDEX($N$5:$N$23, K$28,0),$E166&lt;=INDEX($O$5:$O$23,K$28,0)),AND($D166&gt;=INDEX($N$5:$N$23, K$28,0),$D166&lt;INDEX($O$5:$O$23,K$28,0))),MIN(INDEX($O$5:$O$23,K$28,0)-$D166,$E166-$D166)-SUM($F166:J166),0)</f>
        <v>0</v>
      </c>
      <c r="L166">
        <f ca="1">IF(OR(AND($E166&gt;INDEX($N$5:$N$23, L$28,0),$E166&lt;=INDEX($O$5:$O$23,L$28,0)),AND($D166&gt;=INDEX($N$5:$N$23, L$28,0),$D166&lt;INDEX($O$5:$O$23,L$28,0))),MIN(INDEX($O$5:$O$23,L$28,0)-$D166,$E166-$D166)-SUM($F166:K166),0)</f>
        <v>0</v>
      </c>
      <c r="M166">
        <f ca="1">IF(OR(AND($E166&gt;INDEX($N$5:$N$23, M$28,0),$E166&lt;=INDEX($O$5:$O$23,M$28,0)),AND($D166&gt;=INDEX($N$5:$N$23, M$28,0),$D166&lt;INDEX($O$5:$O$23,M$28,0))),MIN(INDEX($O$5:$O$23,M$28,0)-$D166,$E166-$D166)-SUM($F166:L166),0)</f>
        <v>0</v>
      </c>
      <c r="N166">
        <f ca="1">IF(OR(AND($E166&gt;INDEX($N$5:$N$23, N$28,0),$E166&lt;=INDEX($O$5:$O$23,N$28,0)),AND($D166&gt;=INDEX($N$5:$N$23, N$28,0),$D166&lt;INDEX($O$5:$O$23,N$28,0))),MIN(INDEX($O$5:$O$23,N$28,0)-$D166,$E166-$D166)-SUM($F166:M166),0)</f>
        <v>0</v>
      </c>
      <c r="O166">
        <f ca="1">IF(OR(AND($E166&gt;INDEX($N$5:$N$23, O$28,0),$E166&lt;=INDEX($O$5:$O$23,O$28,0)),AND($D166&gt;=INDEX($N$5:$N$23, O$28,0),$D166&lt;INDEX($O$5:$O$23,O$28,0))),MIN(INDEX($O$5:$O$23,O$28,0)-$D166,$E166-$D166)-SUM($F166:N166),0)</f>
        <v>0</v>
      </c>
      <c r="P166">
        <f ca="1">IF(OR(AND($E166&gt;INDEX($N$5:$N$23, P$28,0),$E166&lt;=INDEX($O$5:$O$23,P$28,0)),AND($D166&gt;=INDEX($N$5:$N$23, P$28,0),$D166&lt;INDEX($O$5:$O$23,P$28,0))),MIN(INDEX($O$5:$O$23,P$28,0)-$D166,$E166-$D166)-SUM($F166:O166),0)</f>
        <v>0</v>
      </c>
      <c r="Q166">
        <f ca="1">IF(OR(AND($E166&gt;INDEX($N$5:$N$23, Q$28,0),$E166&lt;=INDEX($O$5:$O$23,Q$28,0)),AND($D166&gt;=INDEX($N$5:$N$23, Q$28,0),$D166&lt;INDEX($O$5:$O$23,Q$28,0))),MIN(INDEX($O$5:$O$23,Q$28,0)-$D166,$E166-$D166)-SUM($F166:P166),0)</f>
        <v>0</v>
      </c>
      <c r="R166">
        <f ca="1">IF(OR(AND($E166&gt;INDEX($N$5:$N$23, R$28,0),$E166&lt;=INDEX($O$5:$O$23,R$28,0)),AND($D166&gt;=INDEX($N$5:$N$23, R$28,0),$D166&lt;INDEX($O$5:$O$23,R$28,0))),MIN(INDEX($O$5:$O$23,R$28,0)-$D166,$E166-$D166)-SUM($F166:Q166),0)</f>
        <v>0</v>
      </c>
      <c r="S166">
        <f ca="1">IF(OR(AND($E166&gt;INDEX($N$5:$N$23, S$28,0),$E166&lt;=INDEX($O$5:$O$23,S$28,0)),AND($D166&gt;=INDEX($N$5:$N$23, S$28,0),$D166&lt;INDEX($O$5:$O$23,S$28,0))),MIN(INDEX($O$5:$O$23,S$28,0)-$D166,$E166-$D166)-SUM($F166:R166),0)</f>
        <v>0</v>
      </c>
      <c r="T166">
        <f ca="1">IF(OR(AND($E166&gt;INDEX($N$5:$N$23, T$28,0),$E166&lt;=INDEX($O$5:$O$23,T$28,0)),AND($D166&gt;=INDEX($N$5:$N$23, T$28,0),$D166&lt;INDEX($O$5:$O$23,T$28,0))),MIN(INDEX($O$5:$O$23,T$28,0)-$D166,$E166-$D166)-SUM($F166:S166),0)</f>
        <v>0</v>
      </c>
      <c r="U166">
        <f ca="1">IF(OR(AND($E166&gt;INDEX($N$5:$N$23, U$28,0),$E166&lt;=INDEX($O$5:$O$23,U$28,0)),AND($D166&gt;=INDEX($N$5:$N$23, U$28,0),$D166&lt;INDEX($O$5:$O$23,U$28,0))),MIN(INDEX($O$5:$O$23,U$28,0)-$D166,$E166-$D166)-SUM($F166:T166),0)</f>
        <v>0</v>
      </c>
      <c r="V166">
        <f ca="1">IF(OR(AND($E166&gt;INDEX($N$5:$N$23, V$28,0),$E166&lt;=INDEX($O$5:$O$23,V$28,0)),AND($D166&gt;=INDEX($N$5:$N$23, V$28,0),$D166&lt;INDEX($O$5:$O$23,V$28,0))),MIN(INDEX($O$5:$O$23,V$28,0)-$D166,$E166-$D166)-SUM($F166:U166),0)</f>
        <v>0</v>
      </c>
      <c r="W166">
        <f ca="1">IF(OR(AND($E166&gt;INDEX($N$5:$N$23, W$28,0),$E166&lt;=INDEX($O$5:$O$23,W$28,0)),AND($D166&gt;=INDEX($N$5:$N$23, W$28,0),$D166&lt;INDEX($O$5:$O$23,W$28,0))),MIN(INDEX($O$5:$O$23,W$28,0)-$D166,$E166-$D166)-SUM($F166:V166),0)</f>
        <v>0</v>
      </c>
      <c r="X166">
        <f ca="1">IF(OR(AND($E166&gt;INDEX($N$5:$N$23, X$28,0),$E166&lt;=INDEX($O$5:$O$23,X$28,0)),AND($D166&gt;=INDEX($N$5:$N$23, X$28,0),$D166&lt;INDEX($O$5:$O$23,X$28,0))),MIN(INDEX($O$5:$O$23,X$28,0)-$D166,$E166-$D166)-SUM($F166:W166),0)</f>
        <v>0</v>
      </c>
    </row>
    <row r="167" spans="2:24">
      <c r="B167" s="6">
        <f t="shared" ca="1" si="15"/>
        <v>42473</v>
      </c>
      <c r="C167">
        <f ca="1">IF(OR(B167='EXAM INPUTS'!$B$6,B167='EXAM INPUTS'!$E$6,B167='EXAM INPUTS'!$H$6), 0, IFERROR(VLOOKUP(B167,'GENERAL INPUTS'!$A$26:$B$39, 2, FALSE), IF(B167&lt;'GENERAL INPUTS'!B144, VLOOKUP(VLOOKUP(WEEKDAY(B167),$AA$2:$AB$8, 2, FALSE),'GENERAL INPUTS'!$A$16:$B$22, 2, FALSE), VLOOKUP(VLOOKUP(WEEKDAY(B167),$AA$2:$AB$8, 2, FALSE),'GENERAL INPUTS'!$D$16:$E$22, 2, FALSE))))</f>
        <v>2</v>
      </c>
      <c r="D167">
        <f t="shared" ca="1" si="16"/>
        <v>288</v>
      </c>
      <c r="E167">
        <f t="shared" ca="1" si="17"/>
        <v>290</v>
      </c>
      <c r="F167">
        <f t="shared" ca="1" si="14"/>
        <v>0</v>
      </c>
      <c r="G167">
        <f ca="1">IF(OR(AND($E167&gt;INDEX($N$5:$N$23, G$28,0),$E167&lt;=INDEX($O$5:$O$23,G$28,0)),AND($D167&gt;=INDEX($N$5:$N$23, G$28,0),$D167&lt;INDEX($O$5:$O$23,G$28,0))),MIN(INDEX($O$5:$O$23,G$28,0)-$D167,$E167-$D167)-SUM($F167:F167),0)</f>
        <v>0</v>
      </c>
      <c r="H167">
        <f ca="1">IF(OR(AND($E167&gt;INDEX($N$5:$N$23, H$28,0),$E167&lt;=INDEX($O$5:$O$23,H$28,0)),AND($D167&gt;=INDEX($N$5:$N$23, H$28,0),$D167&lt;INDEX($O$5:$O$23,H$28,0))),MIN(INDEX($O$5:$O$23,H$28,0)-$D167,$E167-$D167)-SUM($F167:G167),0)</f>
        <v>0</v>
      </c>
      <c r="I167">
        <f ca="1">IF(OR(AND($E167&gt;INDEX($N$5:$N$23, I$28,0),$E167&lt;=INDEX($O$5:$O$23,I$28,0)),AND($D167&gt;=INDEX($N$5:$N$23, I$28,0),$D167&lt;INDEX($O$5:$O$23,I$28,0))),MIN(INDEX($O$5:$O$23,I$28,0)-$D167,$E167-$D167)-SUM($F167:H167),0)</f>
        <v>0</v>
      </c>
      <c r="J167">
        <f ca="1">IF(OR(AND($E167&gt;INDEX($N$5:$N$23, J$28,0),$E167&lt;=INDEX($O$5:$O$23,J$28,0)),AND($D167&gt;=INDEX($N$5:$N$23, J$28,0),$D167&lt;INDEX($O$5:$O$23,J$28,0))),MIN(INDEX($O$5:$O$23,J$28,0)-$D167,$E167-$D167)-SUM($F167:I167),0)</f>
        <v>0</v>
      </c>
      <c r="K167">
        <f ca="1">IF(OR(AND($E167&gt;INDEX($N$5:$N$23, K$28,0),$E167&lt;=INDEX($O$5:$O$23,K$28,0)),AND($D167&gt;=INDEX($N$5:$N$23, K$28,0),$D167&lt;INDEX($O$5:$O$23,K$28,0))),MIN(INDEX($O$5:$O$23,K$28,0)-$D167,$E167-$D167)-SUM($F167:J167),0)</f>
        <v>0</v>
      </c>
      <c r="L167">
        <f ca="1">IF(OR(AND($E167&gt;INDEX($N$5:$N$23, L$28,0),$E167&lt;=INDEX($O$5:$O$23,L$28,0)),AND($D167&gt;=INDEX($N$5:$N$23, L$28,0),$D167&lt;INDEX($O$5:$O$23,L$28,0))),MIN(INDEX($O$5:$O$23,L$28,0)-$D167,$E167-$D167)-SUM($F167:K167),0)</f>
        <v>0</v>
      </c>
      <c r="M167">
        <f ca="1">IF(OR(AND($E167&gt;INDEX($N$5:$N$23, M$28,0),$E167&lt;=INDEX($O$5:$O$23,M$28,0)),AND($D167&gt;=INDEX($N$5:$N$23, M$28,0),$D167&lt;INDEX($O$5:$O$23,M$28,0))),MIN(INDEX($O$5:$O$23,M$28,0)-$D167,$E167-$D167)-SUM($F167:L167),0)</f>
        <v>0</v>
      </c>
      <c r="N167">
        <f ca="1">IF(OR(AND($E167&gt;INDEX($N$5:$N$23, N$28,0),$E167&lt;=INDEX($O$5:$O$23,N$28,0)),AND($D167&gt;=INDEX($N$5:$N$23, N$28,0),$D167&lt;INDEX($O$5:$O$23,N$28,0))),MIN(INDEX($O$5:$O$23,N$28,0)-$D167,$E167-$D167)-SUM($F167:M167),0)</f>
        <v>0</v>
      </c>
      <c r="O167">
        <f ca="1">IF(OR(AND($E167&gt;INDEX($N$5:$N$23, O$28,0),$E167&lt;=INDEX($O$5:$O$23,O$28,0)),AND($D167&gt;=INDEX($N$5:$N$23, O$28,0),$D167&lt;INDEX($O$5:$O$23,O$28,0))),MIN(INDEX($O$5:$O$23,O$28,0)-$D167,$E167-$D167)-SUM($F167:N167),0)</f>
        <v>0</v>
      </c>
      <c r="P167">
        <f ca="1">IF(OR(AND($E167&gt;INDEX($N$5:$N$23, P$28,0),$E167&lt;=INDEX($O$5:$O$23,P$28,0)),AND($D167&gt;=INDEX($N$5:$N$23, P$28,0),$D167&lt;INDEX($O$5:$O$23,P$28,0))),MIN(INDEX($O$5:$O$23,P$28,0)-$D167,$E167-$D167)-SUM($F167:O167),0)</f>
        <v>0</v>
      </c>
      <c r="Q167">
        <f ca="1">IF(OR(AND($E167&gt;INDEX($N$5:$N$23, Q$28,0),$E167&lt;=INDEX($O$5:$O$23,Q$28,0)),AND($D167&gt;=INDEX($N$5:$N$23, Q$28,0),$D167&lt;INDEX($O$5:$O$23,Q$28,0))),MIN(INDEX($O$5:$O$23,Q$28,0)-$D167,$E167-$D167)-SUM($F167:P167),0)</f>
        <v>0</v>
      </c>
      <c r="R167">
        <f ca="1">IF(OR(AND($E167&gt;INDEX($N$5:$N$23, R$28,0),$E167&lt;=INDEX($O$5:$O$23,R$28,0)),AND($D167&gt;=INDEX($N$5:$N$23, R$28,0),$D167&lt;INDEX($O$5:$O$23,R$28,0))),MIN(INDEX($O$5:$O$23,R$28,0)-$D167,$E167-$D167)-SUM($F167:Q167),0)</f>
        <v>0</v>
      </c>
      <c r="S167">
        <f ca="1">IF(OR(AND($E167&gt;INDEX($N$5:$N$23, S$28,0),$E167&lt;=INDEX($O$5:$O$23,S$28,0)),AND($D167&gt;=INDEX($N$5:$N$23, S$28,0),$D167&lt;INDEX($O$5:$O$23,S$28,0))),MIN(INDEX($O$5:$O$23,S$28,0)-$D167,$E167-$D167)-SUM($F167:R167),0)</f>
        <v>0</v>
      </c>
      <c r="T167">
        <f ca="1">IF(OR(AND($E167&gt;INDEX($N$5:$N$23, T$28,0),$E167&lt;=INDEX($O$5:$O$23,T$28,0)),AND($D167&gt;=INDEX($N$5:$N$23, T$28,0),$D167&lt;INDEX($O$5:$O$23,T$28,0))),MIN(INDEX($O$5:$O$23,T$28,0)-$D167,$E167-$D167)-SUM($F167:S167),0)</f>
        <v>0</v>
      </c>
      <c r="U167">
        <f ca="1">IF(OR(AND($E167&gt;INDEX($N$5:$N$23, U$28,0),$E167&lt;=INDEX($O$5:$O$23,U$28,0)),AND($D167&gt;=INDEX($N$5:$N$23, U$28,0),$D167&lt;INDEX($O$5:$O$23,U$28,0))),MIN(INDEX($O$5:$O$23,U$28,0)-$D167,$E167-$D167)-SUM($F167:T167),0)</f>
        <v>0</v>
      </c>
      <c r="V167">
        <f ca="1">IF(OR(AND($E167&gt;INDEX($N$5:$N$23, V$28,0),$E167&lt;=INDEX($O$5:$O$23,V$28,0)),AND($D167&gt;=INDEX($N$5:$N$23, V$28,0),$D167&lt;INDEX($O$5:$O$23,V$28,0))),MIN(INDEX($O$5:$O$23,V$28,0)-$D167,$E167-$D167)-SUM($F167:U167),0)</f>
        <v>0</v>
      </c>
      <c r="W167">
        <f ca="1">IF(OR(AND($E167&gt;INDEX($N$5:$N$23, W$28,0),$E167&lt;=INDEX($O$5:$O$23,W$28,0)),AND($D167&gt;=INDEX($N$5:$N$23, W$28,0),$D167&lt;INDEX($O$5:$O$23,W$28,0))),MIN(INDEX($O$5:$O$23,W$28,0)-$D167,$E167-$D167)-SUM($F167:V167),0)</f>
        <v>0</v>
      </c>
      <c r="X167">
        <f ca="1">IF(OR(AND($E167&gt;INDEX($N$5:$N$23, X$28,0),$E167&lt;=INDEX($O$5:$O$23,X$28,0)),AND($D167&gt;=INDEX($N$5:$N$23, X$28,0),$D167&lt;INDEX($O$5:$O$23,X$28,0))),MIN(INDEX($O$5:$O$23,X$28,0)-$D167,$E167-$D167)-SUM($F167:W167),0)</f>
        <v>0</v>
      </c>
    </row>
    <row r="168" spans="2:24">
      <c r="B168" s="6">
        <f t="shared" ca="1" si="15"/>
        <v>42474</v>
      </c>
      <c r="C168">
        <f ca="1">IF(OR(B168='EXAM INPUTS'!$B$6,B168='EXAM INPUTS'!$E$6,B168='EXAM INPUTS'!$H$6), 0, IFERROR(VLOOKUP(B168,'GENERAL INPUTS'!$A$26:$B$39, 2, FALSE), IF(B168&lt;'GENERAL INPUTS'!B145, VLOOKUP(VLOOKUP(WEEKDAY(B168),$AA$2:$AB$8, 2, FALSE),'GENERAL INPUTS'!$A$16:$B$22, 2, FALSE), VLOOKUP(VLOOKUP(WEEKDAY(B168),$AA$2:$AB$8, 2, FALSE),'GENERAL INPUTS'!$D$16:$E$22, 2, FALSE))))</f>
        <v>0</v>
      </c>
      <c r="D168">
        <f t="shared" ca="1" si="16"/>
        <v>290</v>
      </c>
      <c r="E168">
        <f t="shared" ca="1" si="17"/>
        <v>290</v>
      </c>
      <c r="F168">
        <f t="shared" ca="1" si="14"/>
        <v>0</v>
      </c>
      <c r="G168">
        <f ca="1">IF(OR(AND($E168&gt;INDEX($N$5:$N$23, G$28,0),$E168&lt;=INDEX($O$5:$O$23,G$28,0)),AND($D168&gt;=INDEX($N$5:$N$23, G$28,0),$D168&lt;INDEX($O$5:$O$23,G$28,0))),MIN(INDEX($O$5:$O$23,G$28,0)-$D168,$E168-$D168)-SUM($F168:F168),0)</f>
        <v>0</v>
      </c>
      <c r="H168">
        <f ca="1">IF(OR(AND($E168&gt;INDEX($N$5:$N$23, H$28,0),$E168&lt;=INDEX($O$5:$O$23,H$28,0)),AND($D168&gt;=INDEX($N$5:$N$23, H$28,0),$D168&lt;INDEX($O$5:$O$23,H$28,0))),MIN(INDEX($O$5:$O$23,H$28,0)-$D168,$E168-$D168)-SUM($F168:G168),0)</f>
        <v>0</v>
      </c>
      <c r="I168">
        <f ca="1">IF(OR(AND($E168&gt;INDEX($N$5:$N$23, I$28,0),$E168&lt;=INDEX($O$5:$O$23,I$28,0)),AND($D168&gt;=INDEX($N$5:$N$23, I$28,0),$D168&lt;INDEX($O$5:$O$23,I$28,0))),MIN(INDEX($O$5:$O$23,I$28,0)-$D168,$E168-$D168)-SUM($F168:H168),0)</f>
        <v>0</v>
      </c>
      <c r="J168">
        <f ca="1">IF(OR(AND($E168&gt;INDEX($N$5:$N$23, J$28,0),$E168&lt;=INDEX($O$5:$O$23,J$28,0)),AND($D168&gt;=INDEX($N$5:$N$23, J$28,0),$D168&lt;INDEX($O$5:$O$23,J$28,0))),MIN(INDEX($O$5:$O$23,J$28,0)-$D168,$E168-$D168)-SUM($F168:I168),0)</f>
        <v>0</v>
      </c>
      <c r="K168">
        <f ca="1">IF(OR(AND($E168&gt;INDEX($N$5:$N$23, K$28,0),$E168&lt;=INDEX($O$5:$O$23,K$28,0)),AND($D168&gt;=INDEX($N$5:$N$23, K$28,0),$D168&lt;INDEX($O$5:$O$23,K$28,0))),MIN(INDEX($O$5:$O$23,K$28,0)-$D168,$E168-$D168)-SUM($F168:J168),0)</f>
        <v>0</v>
      </c>
      <c r="L168">
        <f ca="1">IF(OR(AND($E168&gt;INDEX($N$5:$N$23, L$28,0),$E168&lt;=INDEX($O$5:$O$23,L$28,0)),AND($D168&gt;=INDEX($N$5:$N$23, L$28,0),$D168&lt;INDEX($O$5:$O$23,L$28,0))),MIN(INDEX($O$5:$O$23,L$28,0)-$D168,$E168-$D168)-SUM($F168:K168),0)</f>
        <v>0</v>
      </c>
      <c r="M168">
        <f ca="1">IF(OR(AND($E168&gt;INDEX($N$5:$N$23, M$28,0),$E168&lt;=INDEX($O$5:$O$23,M$28,0)),AND($D168&gt;=INDEX($N$5:$N$23, M$28,0),$D168&lt;INDEX($O$5:$O$23,M$28,0))),MIN(INDEX($O$5:$O$23,M$28,0)-$D168,$E168-$D168)-SUM($F168:L168),0)</f>
        <v>0</v>
      </c>
      <c r="N168">
        <f ca="1">IF(OR(AND($E168&gt;INDEX($N$5:$N$23, N$28,0),$E168&lt;=INDEX($O$5:$O$23,N$28,0)),AND($D168&gt;=INDEX($N$5:$N$23, N$28,0),$D168&lt;INDEX($O$5:$O$23,N$28,0))),MIN(INDEX($O$5:$O$23,N$28,0)-$D168,$E168-$D168)-SUM($F168:M168),0)</f>
        <v>0</v>
      </c>
      <c r="O168">
        <f ca="1">IF(OR(AND($E168&gt;INDEX($N$5:$N$23, O$28,0),$E168&lt;=INDEX($O$5:$O$23,O$28,0)),AND($D168&gt;=INDEX($N$5:$N$23, O$28,0),$D168&lt;INDEX($O$5:$O$23,O$28,0))),MIN(INDEX($O$5:$O$23,O$28,0)-$D168,$E168-$D168)-SUM($F168:N168),0)</f>
        <v>0</v>
      </c>
      <c r="P168">
        <f ca="1">IF(OR(AND($E168&gt;INDEX($N$5:$N$23, P$28,0),$E168&lt;=INDEX($O$5:$O$23,P$28,0)),AND($D168&gt;=INDEX($N$5:$N$23, P$28,0),$D168&lt;INDEX($O$5:$O$23,P$28,0))),MIN(INDEX($O$5:$O$23,P$28,0)-$D168,$E168-$D168)-SUM($F168:O168),0)</f>
        <v>0</v>
      </c>
      <c r="Q168">
        <f ca="1">IF(OR(AND($E168&gt;INDEX($N$5:$N$23, Q$28,0),$E168&lt;=INDEX($O$5:$O$23,Q$28,0)),AND($D168&gt;=INDEX($N$5:$N$23, Q$28,0),$D168&lt;INDEX($O$5:$O$23,Q$28,0))),MIN(INDEX($O$5:$O$23,Q$28,0)-$D168,$E168-$D168)-SUM($F168:P168),0)</f>
        <v>0</v>
      </c>
      <c r="R168">
        <f ca="1">IF(OR(AND($E168&gt;INDEX($N$5:$N$23, R$28,0),$E168&lt;=INDEX($O$5:$O$23,R$28,0)),AND($D168&gt;=INDEX($N$5:$N$23, R$28,0),$D168&lt;INDEX($O$5:$O$23,R$28,0))),MIN(INDEX($O$5:$O$23,R$28,0)-$D168,$E168-$D168)-SUM($F168:Q168),0)</f>
        <v>0</v>
      </c>
      <c r="S168">
        <f ca="1">IF(OR(AND($E168&gt;INDEX($N$5:$N$23, S$28,0),$E168&lt;=INDEX($O$5:$O$23,S$28,0)),AND($D168&gt;=INDEX($N$5:$N$23, S$28,0),$D168&lt;INDEX($O$5:$O$23,S$28,0))),MIN(INDEX($O$5:$O$23,S$28,0)-$D168,$E168-$D168)-SUM($F168:R168),0)</f>
        <v>0</v>
      </c>
      <c r="T168">
        <f ca="1">IF(OR(AND($E168&gt;INDEX($N$5:$N$23, T$28,0),$E168&lt;=INDEX($O$5:$O$23,T$28,0)),AND($D168&gt;=INDEX($N$5:$N$23, T$28,0),$D168&lt;INDEX($O$5:$O$23,T$28,0))),MIN(INDEX($O$5:$O$23,T$28,0)-$D168,$E168-$D168)-SUM($F168:S168),0)</f>
        <v>0</v>
      </c>
      <c r="U168">
        <f ca="1">IF(OR(AND($E168&gt;INDEX($N$5:$N$23, U$28,0),$E168&lt;=INDEX($O$5:$O$23,U$28,0)),AND($D168&gt;=INDEX($N$5:$N$23, U$28,0),$D168&lt;INDEX($O$5:$O$23,U$28,0))),MIN(INDEX($O$5:$O$23,U$28,0)-$D168,$E168-$D168)-SUM($F168:T168),0)</f>
        <v>0</v>
      </c>
      <c r="V168">
        <f ca="1">IF(OR(AND($E168&gt;INDEX($N$5:$N$23, V$28,0),$E168&lt;=INDEX($O$5:$O$23,V$28,0)),AND($D168&gt;=INDEX($N$5:$N$23, V$28,0),$D168&lt;INDEX($O$5:$O$23,V$28,0))),MIN(INDEX($O$5:$O$23,V$28,0)-$D168,$E168-$D168)-SUM($F168:U168),0)</f>
        <v>0</v>
      </c>
      <c r="W168">
        <f ca="1">IF(OR(AND($E168&gt;INDEX($N$5:$N$23, W$28,0),$E168&lt;=INDEX($O$5:$O$23,W$28,0)),AND($D168&gt;=INDEX($N$5:$N$23, W$28,0),$D168&lt;INDEX($O$5:$O$23,W$28,0))),MIN(INDEX($O$5:$O$23,W$28,0)-$D168,$E168-$D168)-SUM($F168:V168),0)</f>
        <v>0</v>
      </c>
      <c r="X168">
        <f ca="1">IF(OR(AND($E168&gt;INDEX($N$5:$N$23, X$28,0),$E168&lt;=INDEX($O$5:$O$23,X$28,0)),AND($D168&gt;=INDEX($N$5:$N$23, X$28,0),$D168&lt;INDEX($O$5:$O$23,X$28,0))),MIN(INDEX($O$5:$O$23,X$28,0)-$D168,$E168-$D168)-SUM($F168:W168),0)</f>
        <v>0</v>
      </c>
    </row>
    <row r="169" spans="2:24">
      <c r="B169" s="6">
        <f t="shared" ca="1" si="15"/>
        <v>42475</v>
      </c>
      <c r="C169">
        <f ca="1">IF(OR(B169='EXAM INPUTS'!$B$6,B169='EXAM INPUTS'!$E$6,B169='EXAM INPUTS'!$H$6), 0, IFERROR(VLOOKUP(B169,'GENERAL INPUTS'!$A$26:$B$39, 2, FALSE), IF(B169&lt;'GENERAL INPUTS'!B146, VLOOKUP(VLOOKUP(WEEKDAY(B169),$AA$2:$AB$8, 2, FALSE),'GENERAL INPUTS'!$A$16:$B$22, 2, FALSE), VLOOKUP(VLOOKUP(WEEKDAY(B169),$AA$2:$AB$8, 2, FALSE),'GENERAL INPUTS'!$D$16:$E$22, 2, FALSE))))</f>
        <v>1</v>
      </c>
      <c r="D169">
        <f t="shared" ca="1" si="16"/>
        <v>290</v>
      </c>
      <c r="E169">
        <f t="shared" ca="1" si="17"/>
        <v>291</v>
      </c>
      <c r="F169">
        <f t="shared" ca="1" si="14"/>
        <v>0</v>
      </c>
      <c r="G169">
        <f ca="1">IF(OR(AND($E169&gt;INDEX($N$5:$N$23, G$28,0),$E169&lt;=INDEX($O$5:$O$23,G$28,0)),AND($D169&gt;=INDEX($N$5:$N$23, G$28,0),$D169&lt;INDEX($O$5:$O$23,G$28,0))),MIN(INDEX($O$5:$O$23,G$28,0)-$D169,$E169-$D169)-SUM($F169:F169),0)</f>
        <v>0</v>
      </c>
      <c r="H169">
        <f ca="1">IF(OR(AND($E169&gt;INDEX($N$5:$N$23, H$28,0),$E169&lt;=INDEX($O$5:$O$23,H$28,0)),AND($D169&gt;=INDEX($N$5:$N$23, H$28,0),$D169&lt;INDEX($O$5:$O$23,H$28,0))),MIN(INDEX($O$5:$O$23,H$28,0)-$D169,$E169-$D169)-SUM($F169:G169),0)</f>
        <v>0</v>
      </c>
      <c r="I169">
        <f ca="1">IF(OR(AND($E169&gt;INDEX($N$5:$N$23, I$28,0),$E169&lt;=INDEX($O$5:$O$23,I$28,0)),AND($D169&gt;=INDEX($N$5:$N$23, I$28,0),$D169&lt;INDEX($O$5:$O$23,I$28,0))),MIN(INDEX($O$5:$O$23,I$28,0)-$D169,$E169-$D169)-SUM($F169:H169),0)</f>
        <v>0</v>
      </c>
      <c r="J169">
        <f ca="1">IF(OR(AND($E169&gt;INDEX($N$5:$N$23, J$28,0),$E169&lt;=INDEX($O$5:$O$23,J$28,0)),AND($D169&gt;=INDEX($N$5:$N$23, J$28,0),$D169&lt;INDEX($O$5:$O$23,J$28,0))),MIN(INDEX($O$5:$O$23,J$28,0)-$D169,$E169-$D169)-SUM($F169:I169),0)</f>
        <v>0</v>
      </c>
      <c r="K169">
        <f ca="1">IF(OR(AND($E169&gt;INDEX($N$5:$N$23, K$28,0),$E169&lt;=INDEX($O$5:$O$23,K$28,0)),AND($D169&gt;=INDEX($N$5:$N$23, K$28,0),$D169&lt;INDEX($O$5:$O$23,K$28,0))),MIN(INDEX($O$5:$O$23,K$28,0)-$D169,$E169-$D169)-SUM($F169:J169),0)</f>
        <v>0</v>
      </c>
      <c r="L169">
        <f ca="1">IF(OR(AND($E169&gt;INDEX($N$5:$N$23, L$28,0),$E169&lt;=INDEX($O$5:$O$23,L$28,0)),AND($D169&gt;=INDEX($N$5:$N$23, L$28,0),$D169&lt;INDEX($O$5:$O$23,L$28,0))),MIN(INDEX($O$5:$O$23,L$28,0)-$D169,$E169-$D169)-SUM($F169:K169),0)</f>
        <v>0</v>
      </c>
      <c r="M169">
        <f ca="1">IF(OR(AND($E169&gt;INDEX($N$5:$N$23, M$28,0),$E169&lt;=INDEX($O$5:$O$23,M$28,0)),AND($D169&gt;=INDEX($N$5:$N$23, M$28,0),$D169&lt;INDEX($O$5:$O$23,M$28,0))),MIN(INDEX($O$5:$O$23,M$28,0)-$D169,$E169-$D169)-SUM($F169:L169),0)</f>
        <v>0</v>
      </c>
      <c r="N169">
        <f ca="1">IF(OR(AND($E169&gt;INDEX($N$5:$N$23, N$28,0),$E169&lt;=INDEX($O$5:$O$23,N$28,0)),AND($D169&gt;=INDEX($N$5:$N$23, N$28,0),$D169&lt;INDEX($O$5:$O$23,N$28,0))),MIN(INDEX($O$5:$O$23,N$28,0)-$D169,$E169-$D169)-SUM($F169:M169),0)</f>
        <v>0</v>
      </c>
      <c r="O169">
        <f ca="1">IF(OR(AND($E169&gt;INDEX($N$5:$N$23, O$28,0),$E169&lt;=INDEX($O$5:$O$23,O$28,0)),AND($D169&gt;=INDEX($N$5:$N$23, O$28,0),$D169&lt;INDEX($O$5:$O$23,O$28,0))),MIN(INDEX($O$5:$O$23,O$28,0)-$D169,$E169-$D169)-SUM($F169:N169),0)</f>
        <v>0</v>
      </c>
      <c r="P169">
        <f ca="1">IF(OR(AND($E169&gt;INDEX($N$5:$N$23, P$28,0),$E169&lt;=INDEX($O$5:$O$23,P$28,0)),AND($D169&gt;=INDEX($N$5:$N$23, P$28,0),$D169&lt;INDEX($O$5:$O$23,P$28,0))),MIN(INDEX($O$5:$O$23,P$28,0)-$D169,$E169-$D169)-SUM($F169:O169),0)</f>
        <v>0</v>
      </c>
      <c r="Q169">
        <f ca="1">IF(OR(AND($E169&gt;INDEX($N$5:$N$23, Q$28,0),$E169&lt;=INDEX($O$5:$O$23,Q$28,0)),AND($D169&gt;=INDEX($N$5:$N$23, Q$28,0),$D169&lt;INDEX($O$5:$O$23,Q$28,0))),MIN(INDEX($O$5:$O$23,Q$28,0)-$D169,$E169-$D169)-SUM($F169:P169),0)</f>
        <v>0</v>
      </c>
      <c r="R169">
        <f ca="1">IF(OR(AND($E169&gt;INDEX($N$5:$N$23, R$28,0),$E169&lt;=INDEX($O$5:$O$23,R$28,0)),AND($D169&gt;=INDEX($N$5:$N$23, R$28,0),$D169&lt;INDEX($O$5:$O$23,R$28,0))),MIN(INDEX($O$5:$O$23,R$28,0)-$D169,$E169-$D169)-SUM($F169:Q169),0)</f>
        <v>0</v>
      </c>
      <c r="S169">
        <f ca="1">IF(OR(AND($E169&gt;INDEX($N$5:$N$23, S$28,0),$E169&lt;=INDEX($O$5:$O$23,S$28,0)),AND($D169&gt;=INDEX($N$5:$N$23, S$28,0),$D169&lt;INDEX($O$5:$O$23,S$28,0))),MIN(INDEX($O$5:$O$23,S$28,0)-$D169,$E169-$D169)-SUM($F169:R169),0)</f>
        <v>0</v>
      </c>
      <c r="T169">
        <f ca="1">IF(OR(AND($E169&gt;INDEX($N$5:$N$23, T$28,0),$E169&lt;=INDEX($O$5:$O$23,T$28,0)),AND($D169&gt;=INDEX($N$5:$N$23, T$28,0),$D169&lt;INDEX($O$5:$O$23,T$28,0))),MIN(INDEX($O$5:$O$23,T$28,0)-$D169,$E169-$D169)-SUM($F169:S169),0)</f>
        <v>0</v>
      </c>
      <c r="U169">
        <f ca="1">IF(OR(AND($E169&gt;INDEX($N$5:$N$23, U$28,0),$E169&lt;=INDEX($O$5:$O$23,U$28,0)),AND($D169&gt;=INDEX($N$5:$N$23, U$28,0),$D169&lt;INDEX($O$5:$O$23,U$28,0))),MIN(INDEX($O$5:$O$23,U$28,0)-$D169,$E169-$D169)-SUM($F169:T169),0)</f>
        <v>0</v>
      </c>
      <c r="V169">
        <f ca="1">IF(OR(AND($E169&gt;INDEX($N$5:$N$23, V$28,0),$E169&lt;=INDEX($O$5:$O$23,V$28,0)),AND($D169&gt;=INDEX($N$5:$N$23, V$28,0),$D169&lt;INDEX($O$5:$O$23,V$28,0))),MIN(INDEX($O$5:$O$23,V$28,0)-$D169,$E169-$D169)-SUM($F169:U169),0)</f>
        <v>0</v>
      </c>
      <c r="W169">
        <f ca="1">IF(OR(AND($E169&gt;INDEX($N$5:$N$23, W$28,0),$E169&lt;=INDEX($O$5:$O$23,W$28,0)),AND($D169&gt;=INDEX($N$5:$N$23, W$28,0),$D169&lt;INDEX($O$5:$O$23,W$28,0))),MIN(INDEX($O$5:$O$23,W$28,0)-$D169,$E169-$D169)-SUM($F169:V169),0)</f>
        <v>0</v>
      </c>
      <c r="X169">
        <f ca="1">IF(OR(AND($E169&gt;INDEX($N$5:$N$23, X$28,0),$E169&lt;=INDEX($O$5:$O$23,X$28,0)),AND($D169&gt;=INDEX($N$5:$N$23, X$28,0),$D169&lt;INDEX($O$5:$O$23,X$28,0))),MIN(INDEX($O$5:$O$23,X$28,0)-$D169,$E169-$D169)-SUM($F169:W169),0)</f>
        <v>0</v>
      </c>
    </row>
    <row r="170" spans="2:24">
      <c r="B170" s="6">
        <f t="shared" ca="1" si="15"/>
        <v>42476</v>
      </c>
      <c r="C170">
        <f ca="1">IF(OR(B170='EXAM INPUTS'!$B$6,B170='EXAM INPUTS'!$E$6,B170='EXAM INPUTS'!$H$6), 0, IFERROR(VLOOKUP(B170,'GENERAL INPUTS'!$A$26:$B$39, 2, FALSE), IF(B170&lt;'GENERAL INPUTS'!B147, VLOOKUP(VLOOKUP(WEEKDAY(B170),$AA$2:$AB$8, 2, FALSE),'GENERAL INPUTS'!$A$16:$B$22, 2, FALSE), VLOOKUP(VLOOKUP(WEEKDAY(B170),$AA$2:$AB$8, 2, FALSE),'GENERAL INPUTS'!$D$16:$E$22, 2, FALSE))))</f>
        <v>5</v>
      </c>
      <c r="D170">
        <f t="shared" ca="1" si="16"/>
        <v>291</v>
      </c>
      <c r="E170">
        <f t="shared" ca="1" si="17"/>
        <v>296</v>
      </c>
      <c r="F170">
        <f t="shared" ca="1" si="14"/>
        <v>0</v>
      </c>
      <c r="G170">
        <f ca="1">IF(OR(AND($E170&gt;INDEX($N$5:$N$23, G$28,0),$E170&lt;=INDEX($O$5:$O$23,G$28,0)),AND($D170&gt;=INDEX($N$5:$N$23, G$28,0),$D170&lt;INDEX($O$5:$O$23,G$28,0))),MIN(INDEX($O$5:$O$23,G$28,0)-$D170,$E170-$D170)-SUM($F170:F170),0)</f>
        <v>0</v>
      </c>
      <c r="H170">
        <f ca="1">IF(OR(AND($E170&gt;INDEX($N$5:$N$23, H$28,0),$E170&lt;=INDEX($O$5:$O$23,H$28,0)),AND($D170&gt;=INDEX($N$5:$N$23, H$28,0),$D170&lt;INDEX($O$5:$O$23,H$28,0))),MIN(INDEX($O$5:$O$23,H$28,0)-$D170,$E170-$D170)-SUM($F170:G170),0)</f>
        <v>0</v>
      </c>
      <c r="I170">
        <f ca="1">IF(OR(AND($E170&gt;INDEX($N$5:$N$23, I$28,0),$E170&lt;=INDEX($O$5:$O$23,I$28,0)),AND($D170&gt;=INDEX($N$5:$N$23, I$28,0),$D170&lt;INDEX($O$5:$O$23,I$28,0))),MIN(INDEX($O$5:$O$23,I$28,0)-$D170,$E170-$D170)-SUM($F170:H170),0)</f>
        <v>0</v>
      </c>
      <c r="J170">
        <f ca="1">IF(OR(AND($E170&gt;INDEX($N$5:$N$23, J$28,0),$E170&lt;=INDEX($O$5:$O$23,J$28,0)),AND($D170&gt;=INDEX($N$5:$N$23, J$28,0),$D170&lt;INDEX($O$5:$O$23,J$28,0))),MIN(INDEX($O$5:$O$23,J$28,0)-$D170,$E170-$D170)-SUM($F170:I170),0)</f>
        <v>0</v>
      </c>
      <c r="K170">
        <f ca="1">IF(OR(AND($E170&gt;INDEX($N$5:$N$23, K$28,0),$E170&lt;=INDEX($O$5:$O$23,K$28,0)),AND($D170&gt;=INDEX($N$5:$N$23, K$28,0),$D170&lt;INDEX($O$5:$O$23,K$28,0))),MIN(INDEX($O$5:$O$23,K$28,0)-$D170,$E170-$D170)-SUM($F170:J170),0)</f>
        <v>0</v>
      </c>
      <c r="L170">
        <f ca="1">IF(OR(AND($E170&gt;INDEX($N$5:$N$23, L$28,0),$E170&lt;=INDEX($O$5:$O$23,L$28,0)),AND($D170&gt;=INDEX($N$5:$N$23, L$28,0),$D170&lt;INDEX($O$5:$O$23,L$28,0))),MIN(INDEX($O$5:$O$23,L$28,0)-$D170,$E170-$D170)-SUM($F170:K170),0)</f>
        <v>0</v>
      </c>
      <c r="M170">
        <f ca="1">IF(OR(AND($E170&gt;INDEX($N$5:$N$23, M$28,0),$E170&lt;=INDEX($O$5:$O$23,M$28,0)),AND($D170&gt;=INDEX($N$5:$N$23, M$28,0),$D170&lt;INDEX($O$5:$O$23,M$28,0))),MIN(INDEX($O$5:$O$23,M$28,0)-$D170,$E170-$D170)-SUM($F170:L170),0)</f>
        <v>0</v>
      </c>
      <c r="N170">
        <f ca="1">IF(OR(AND($E170&gt;INDEX($N$5:$N$23, N$28,0),$E170&lt;=INDEX($O$5:$O$23,N$28,0)),AND($D170&gt;=INDEX($N$5:$N$23, N$28,0),$D170&lt;INDEX($O$5:$O$23,N$28,0))),MIN(INDEX($O$5:$O$23,N$28,0)-$D170,$E170-$D170)-SUM($F170:M170),0)</f>
        <v>0</v>
      </c>
      <c r="O170">
        <f ca="1">IF(OR(AND($E170&gt;INDEX($N$5:$N$23, O$28,0),$E170&lt;=INDEX($O$5:$O$23,O$28,0)),AND($D170&gt;=INDEX($N$5:$N$23, O$28,0),$D170&lt;INDEX($O$5:$O$23,O$28,0))),MIN(INDEX($O$5:$O$23,O$28,0)-$D170,$E170-$D170)-SUM($F170:N170),0)</f>
        <v>0</v>
      </c>
      <c r="P170">
        <f ca="1">IF(OR(AND($E170&gt;INDEX($N$5:$N$23, P$28,0),$E170&lt;=INDEX($O$5:$O$23,P$28,0)),AND($D170&gt;=INDEX($N$5:$N$23, P$28,0),$D170&lt;INDEX($O$5:$O$23,P$28,0))),MIN(INDEX($O$5:$O$23,P$28,0)-$D170,$E170-$D170)-SUM($F170:O170),0)</f>
        <v>0</v>
      </c>
      <c r="Q170">
        <f ca="1">IF(OR(AND($E170&gt;INDEX($N$5:$N$23, Q$28,0),$E170&lt;=INDEX($O$5:$O$23,Q$28,0)),AND($D170&gt;=INDEX($N$5:$N$23, Q$28,0),$D170&lt;INDEX($O$5:$O$23,Q$28,0))),MIN(INDEX($O$5:$O$23,Q$28,0)-$D170,$E170-$D170)-SUM($F170:P170),0)</f>
        <v>0</v>
      </c>
      <c r="R170">
        <f ca="1">IF(OR(AND($E170&gt;INDEX($N$5:$N$23, R$28,0),$E170&lt;=INDEX($O$5:$O$23,R$28,0)),AND($D170&gt;=INDEX($N$5:$N$23, R$28,0),$D170&lt;INDEX($O$5:$O$23,R$28,0))),MIN(INDEX($O$5:$O$23,R$28,0)-$D170,$E170-$D170)-SUM($F170:Q170),0)</f>
        <v>0</v>
      </c>
      <c r="S170">
        <f ca="1">IF(OR(AND($E170&gt;INDEX($N$5:$N$23, S$28,0),$E170&lt;=INDEX($O$5:$O$23,S$28,0)),AND($D170&gt;=INDEX($N$5:$N$23, S$28,0),$D170&lt;INDEX($O$5:$O$23,S$28,0))),MIN(INDEX($O$5:$O$23,S$28,0)-$D170,$E170-$D170)-SUM($F170:R170),0)</f>
        <v>0</v>
      </c>
      <c r="T170">
        <f ca="1">IF(OR(AND($E170&gt;INDEX($N$5:$N$23, T$28,0),$E170&lt;=INDEX($O$5:$O$23,T$28,0)),AND($D170&gt;=INDEX($N$5:$N$23, T$28,0),$D170&lt;INDEX($O$5:$O$23,T$28,0))),MIN(INDEX($O$5:$O$23,T$28,0)-$D170,$E170-$D170)-SUM($F170:S170),0)</f>
        <v>0</v>
      </c>
      <c r="U170">
        <f ca="1">IF(OR(AND($E170&gt;INDEX($N$5:$N$23, U$28,0),$E170&lt;=INDEX($O$5:$O$23,U$28,0)),AND($D170&gt;=INDEX($N$5:$N$23, U$28,0),$D170&lt;INDEX($O$5:$O$23,U$28,0))),MIN(INDEX($O$5:$O$23,U$28,0)-$D170,$E170-$D170)-SUM($F170:T170),0)</f>
        <v>0</v>
      </c>
      <c r="V170">
        <f ca="1">IF(OR(AND($E170&gt;INDEX($N$5:$N$23, V$28,0),$E170&lt;=INDEX($O$5:$O$23,V$28,0)),AND($D170&gt;=INDEX($N$5:$N$23, V$28,0),$D170&lt;INDEX($O$5:$O$23,V$28,0))),MIN(INDEX($O$5:$O$23,V$28,0)-$D170,$E170-$D170)-SUM($F170:U170),0)</f>
        <v>0</v>
      </c>
      <c r="W170">
        <f ca="1">IF(OR(AND($E170&gt;INDEX($N$5:$N$23, W$28,0),$E170&lt;=INDEX($O$5:$O$23,W$28,0)),AND($D170&gt;=INDEX($N$5:$N$23, W$28,0),$D170&lt;INDEX($O$5:$O$23,W$28,0))),MIN(INDEX($O$5:$O$23,W$28,0)-$D170,$E170-$D170)-SUM($F170:V170),0)</f>
        <v>0</v>
      </c>
      <c r="X170">
        <f ca="1">IF(OR(AND($E170&gt;INDEX($N$5:$N$23, X$28,0),$E170&lt;=INDEX($O$5:$O$23,X$28,0)),AND($D170&gt;=INDEX($N$5:$N$23, X$28,0),$D170&lt;INDEX($O$5:$O$23,X$28,0))),MIN(INDEX($O$5:$O$23,X$28,0)-$D170,$E170-$D170)-SUM($F170:W170),0)</f>
        <v>0</v>
      </c>
    </row>
    <row r="171" spans="2:24">
      <c r="B171" s="6">
        <f t="shared" ca="1" si="15"/>
        <v>42477</v>
      </c>
      <c r="C171">
        <f ca="1">IF(OR(B171='EXAM INPUTS'!$B$6,B171='EXAM INPUTS'!$E$6,B171='EXAM INPUTS'!$H$6), 0, IFERROR(VLOOKUP(B171,'GENERAL INPUTS'!$A$26:$B$39, 2, FALSE), IF(B171&lt;'GENERAL INPUTS'!B148, VLOOKUP(VLOOKUP(WEEKDAY(B171),$AA$2:$AB$8, 2, FALSE),'GENERAL INPUTS'!$A$16:$B$22, 2, FALSE), VLOOKUP(VLOOKUP(WEEKDAY(B171),$AA$2:$AB$8, 2, FALSE),'GENERAL INPUTS'!$D$16:$E$22, 2, FALSE))))</f>
        <v>5</v>
      </c>
      <c r="D171">
        <f t="shared" ca="1" si="16"/>
        <v>296</v>
      </c>
      <c r="E171">
        <f t="shared" ca="1" si="17"/>
        <v>301</v>
      </c>
      <c r="F171">
        <f t="shared" ca="1" si="14"/>
        <v>0</v>
      </c>
      <c r="G171">
        <f ca="1">IF(OR(AND($E171&gt;INDEX($N$5:$N$23, G$28,0),$E171&lt;=INDEX($O$5:$O$23,G$28,0)),AND($D171&gt;=INDEX($N$5:$N$23, G$28,0),$D171&lt;INDEX($O$5:$O$23,G$28,0))),MIN(INDEX($O$5:$O$23,G$28,0)-$D171,$E171-$D171)-SUM($F171:F171),0)</f>
        <v>0</v>
      </c>
      <c r="H171">
        <f ca="1">IF(OR(AND($E171&gt;INDEX($N$5:$N$23, H$28,0),$E171&lt;=INDEX($O$5:$O$23,H$28,0)),AND($D171&gt;=INDEX($N$5:$N$23, H$28,0),$D171&lt;INDEX($O$5:$O$23,H$28,0))),MIN(INDEX($O$5:$O$23,H$28,0)-$D171,$E171-$D171)-SUM($F171:G171),0)</f>
        <v>0</v>
      </c>
      <c r="I171">
        <f ca="1">IF(OR(AND($E171&gt;INDEX($N$5:$N$23, I$28,0),$E171&lt;=INDEX($O$5:$O$23,I$28,0)),AND($D171&gt;=INDEX($N$5:$N$23, I$28,0),$D171&lt;INDEX($O$5:$O$23,I$28,0))),MIN(INDEX($O$5:$O$23,I$28,0)-$D171,$E171-$D171)-SUM($F171:H171),0)</f>
        <v>0</v>
      </c>
      <c r="J171">
        <f ca="1">IF(OR(AND($E171&gt;INDEX($N$5:$N$23, J$28,0),$E171&lt;=INDEX($O$5:$O$23,J$28,0)),AND($D171&gt;=INDEX($N$5:$N$23, J$28,0),$D171&lt;INDEX($O$5:$O$23,J$28,0))),MIN(INDEX($O$5:$O$23,J$28,0)-$D171,$E171-$D171)-SUM($F171:I171),0)</f>
        <v>0</v>
      </c>
      <c r="K171">
        <f ca="1">IF(OR(AND($E171&gt;INDEX($N$5:$N$23, K$28,0),$E171&lt;=INDEX($O$5:$O$23,K$28,0)),AND($D171&gt;=INDEX($N$5:$N$23, K$28,0),$D171&lt;INDEX($O$5:$O$23,K$28,0))),MIN(INDEX($O$5:$O$23,K$28,0)-$D171,$E171-$D171)-SUM($F171:J171),0)</f>
        <v>0</v>
      </c>
      <c r="L171">
        <f ca="1">IF(OR(AND($E171&gt;INDEX($N$5:$N$23, L$28,0),$E171&lt;=INDEX($O$5:$O$23,L$28,0)),AND($D171&gt;=INDEX($N$5:$N$23, L$28,0),$D171&lt;INDEX($O$5:$O$23,L$28,0))),MIN(INDEX($O$5:$O$23,L$28,0)-$D171,$E171-$D171)-SUM($F171:K171),0)</f>
        <v>0</v>
      </c>
      <c r="M171">
        <f ca="1">IF(OR(AND($E171&gt;INDEX($N$5:$N$23, M$28,0),$E171&lt;=INDEX($O$5:$O$23,M$28,0)),AND($D171&gt;=INDEX($N$5:$N$23, M$28,0),$D171&lt;INDEX($O$5:$O$23,M$28,0))),MIN(INDEX($O$5:$O$23,M$28,0)-$D171,$E171-$D171)-SUM($F171:L171),0)</f>
        <v>0</v>
      </c>
      <c r="N171">
        <f ca="1">IF(OR(AND($E171&gt;INDEX($N$5:$N$23, N$28,0),$E171&lt;=INDEX($O$5:$O$23,N$28,0)),AND($D171&gt;=INDEX($N$5:$N$23, N$28,0),$D171&lt;INDEX($O$5:$O$23,N$28,0))),MIN(INDEX($O$5:$O$23,N$28,0)-$D171,$E171-$D171)-SUM($F171:M171),0)</f>
        <v>0</v>
      </c>
      <c r="O171">
        <f ca="1">IF(OR(AND($E171&gt;INDEX($N$5:$N$23, O$28,0),$E171&lt;=INDEX($O$5:$O$23,O$28,0)),AND($D171&gt;=INDEX($N$5:$N$23, O$28,0),$D171&lt;INDEX($O$5:$O$23,O$28,0))),MIN(INDEX($O$5:$O$23,O$28,0)-$D171,$E171-$D171)-SUM($F171:N171),0)</f>
        <v>0</v>
      </c>
      <c r="P171">
        <f ca="1">IF(OR(AND($E171&gt;INDEX($N$5:$N$23, P$28,0),$E171&lt;=INDEX($O$5:$O$23,P$28,0)),AND($D171&gt;=INDEX($N$5:$N$23, P$28,0),$D171&lt;INDEX($O$5:$O$23,P$28,0))),MIN(INDEX($O$5:$O$23,P$28,0)-$D171,$E171-$D171)-SUM($F171:O171),0)</f>
        <v>0</v>
      </c>
      <c r="Q171">
        <f ca="1">IF(OR(AND($E171&gt;INDEX($N$5:$N$23, Q$28,0),$E171&lt;=INDEX($O$5:$O$23,Q$28,0)),AND($D171&gt;=INDEX($N$5:$N$23, Q$28,0),$D171&lt;INDEX($O$5:$O$23,Q$28,0))),MIN(INDEX($O$5:$O$23,Q$28,0)-$D171,$E171-$D171)-SUM($F171:P171),0)</f>
        <v>0</v>
      </c>
      <c r="R171">
        <f ca="1">IF(OR(AND($E171&gt;INDEX($N$5:$N$23, R$28,0),$E171&lt;=INDEX($O$5:$O$23,R$28,0)),AND($D171&gt;=INDEX($N$5:$N$23, R$28,0),$D171&lt;INDEX($O$5:$O$23,R$28,0))),MIN(INDEX($O$5:$O$23,R$28,0)-$D171,$E171-$D171)-SUM($F171:Q171),0)</f>
        <v>0</v>
      </c>
      <c r="S171">
        <f ca="1">IF(OR(AND($E171&gt;INDEX($N$5:$N$23, S$28,0),$E171&lt;=INDEX($O$5:$O$23,S$28,0)),AND($D171&gt;=INDEX($N$5:$N$23, S$28,0),$D171&lt;INDEX($O$5:$O$23,S$28,0))),MIN(INDEX($O$5:$O$23,S$28,0)-$D171,$E171-$D171)-SUM($F171:R171),0)</f>
        <v>0</v>
      </c>
      <c r="T171">
        <f ca="1">IF(OR(AND($E171&gt;INDEX($N$5:$N$23, T$28,0),$E171&lt;=INDEX($O$5:$O$23,T$28,0)),AND($D171&gt;=INDEX($N$5:$N$23, T$28,0),$D171&lt;INDEX($O$5:$O$23,T$28,0))),MIN(INDEX($O$5:$O$23,T$28,0)-$D171,$E171-$D171)-SUM($F171:S171),0)</f>
        <v>0</v>
      </c>
      <c r="U171">
        <f ca="1">IF(OR(AND($E171&gt;INDEX($N$5:$N$23, U$28,0),$E171&lt;=INDEX($O$5:$O$23,U$28,0)),AND($D171&gt;=INDEX($N$5:$N$23, U$28,0),$D171&lt;INDEX($O$5:$O$23,U$28,0))),MIN(INDEX($O$5:$O$23,U$28,0)-$D171,$E171-$D171)-SUM($F171:T171),0)</f>
        <v>0</v>
      </c>
      <c r="V171">
        <f ca="1">IF(OR(AND($E171&gt;INDEX($N$5:$N$23, V$28,0),$E171&lt;=INDEX($O$5:$O$23,V$28,0)),AND($D171&gt;=INDEX($N$5:$N$23, V$28,0),$D171&lt;INDEX($O$5:$O$23,V$28,0))),MIN(INDEX($O$5:$O$23,V$28,0)-$D171,$E171-$D171)-SUM($F171:U171),0)</f>
        <v>0</v>
      </c>
      <c r="W171">
        <f ca="1">IF(OR(AND($E171&gt;INDEX($N$5:$N$23, W$28,0),$E171&lt;=INDEX($O$5:$O$23,W$28,0)),AND($D171&gt;=INDEX($N$5:$N$23, W$28,0),$D171&lt;INDEX($O$5:$O$23,W$28,0))),MIN(INDEX($O$5:$O$23,W$28,0)-$D171,$E171-$D171)-SUM($F171:V171),0)</f>
        <v>0</v>
      </c>
      <c r="X171">
        <f ca="1">IF(OR(AND($E171&gt;INDEX($N$5:$N$23, X$28,0),$E171&lt;=INDEX($O$5:$O$23,X$28,0)),AND($D171&gt;=INDEX($N$5:$N$23, X$28,0),$D171&lt;INDEX($O$5:$O$23,X$28,0))),MIN(INDEX($O$5:$O$23,X$28,0)-$D171,$E171-$D171)-SUM($F171:W171),0)</f>
        <v>0</v>
      </c>
    </row>
    <row r="172" spans="2:24">
      <c r="B172" s="6">
        <f t="shared" ca="1" si="15"/>
        <v>42478</v>
      </c>
      <c r="C172">
        <f ca="1">IF(OR(B172='EXAM INPUTS'!$B$6,B172='EXAM INPUTS'!$E$6,B172='EXAM INPUTS'!$H$6), 0, IFERROR(VLOOKUP(B172,'GENERAL INPUTS'!$A$26:$B$39, 2, FALSE), IF(B172&lt;'GENERAL INPUTS'!B149, VLOOKUP(VLOOKUP(WEEKDAY(B172),$AA$2:$AB$8, 2, FALSE),'GENERAL INPUTS'!$A$16:$B$22, 2, FALSE), VLOOKUP(VLOOKUP(WEEKDAY(B172),$AA$2:$AB$8, 2, FALSE),'GENERAL INPUTS'!$D$16:$E$22, 2, FALSE))))</f>
        <v>2</v>
      </c>
      <c r="D172">
        <f t="shared" ca="1" si="16"/>
        <v>301</v>
      </c>
      <c r="E172">
        <f t="shared" ca="1" si="17"/>
        <v>303</v>
      </c>
      <c r="F172">
        <f t="shared" ca="1" si="14"/>
        <v>0</v>
      </c>
      <c r="G172">
        <f ca="1">IF(OR(AND($E172&gt;INDEX($N$5:$N$23, G$28,0),$E172&lt;=INDEX($O$5:$O$23,G$28,0)),AND($D172&gt;=INDEX($N$5:$N$23, G$28,0),$D172&lt;INDEX($O$5:$O$23,G$28,0))),MIN(INDEX($O$5:$O$23,G$28,0)-$D172,$E172-$D172)-SUM($F172:F172),0)</f>
        <v>0</v>
      </c>
      <c r="H172">
        <f ca="1">IF(OR(AND($E172&gt;INDEX($N$5:$N$23, H$28,0),$E172&lt;=INDEX($O$5:$O$23,H$28,0)),AND($D172&gt;=INDEX($N$5:$N$23, H$28,0),$D172&lt;INDEX($O$5:$O$23,H$28,0))),MIN(INDEX($O$5:$O$23,H$28,0)-$D172,$E172-$D172)-SUM($F172:G172),0)</f>
        <v>0</v>
      </c>
      <c r="I172">
        <f ca="1">IF(OR(AND($E172&gt;INDEX($N$5:$N$23, I$28,0),$E172&lt;=INDEX($O$5:$O$23,I$28,0)),AND($D172&gt;=INDEX($N$5:$N$23, I$28,0),$D172&lt;INDEX($O$5:$O$23,I$28,0))),MIN(INDEX($O$5:$O$23,I$28,0)-$D172,$E172-$D172)-SUM($F172:H172),0)</f>
        <v>0</v>
      </c>
      <c r="J172">
        <f ca="1">IF(OR(AND($E172&gt;INDEX($N$5:$N$23, J$28,0),$E172&lt;=INDEX($O$5:$O$23,J$28,0)),AND($D172&gt;=INDEX($N$5:$N$23, J$28,0),$D172&lt;INDEX($O$5:$O$23,J$28,0))),MIN(INDEX($O$5:$O$23,J$28,0)-$D172,$E172-$D172)-SUM($F172:I172),0)</f>
        <v>0</v>
      </c>
      <c r="K172">
        <f ca="1">IF(OR(AND($E172&gt;INDEX($N$5:$N$23, K$28,0),$E172&lt;=INDEX($O$5:$O$23,K$28,0)),AND($D172&gt;=INDEX($N$5:$N$23, K$28,0),$D172&lt;INDEX($O$5:$O$23,K$28,0))),MIN(INDEX($O$5:$O$23,K$28,0)-$D172,$E172-$D172)-SUM($F172:J172),0)</f>
        <v>0</v>
      </c>
      <c r="L172">
        <f ca="1">IF(OR(AND($E172&gt;INDEX($N$5:$N$23, L$28,0),$E172&lt;=INDEX($O$5:$O$23,L$28,0)),AND($D172&gt;=INDEX($N$5:$N$23, L$28,0),$D172&lt;INDEX($O$5:$O$23,L$28,0))),MIN(INDEX($O$5:$O$23,L$28,0)-$D172,$E172-$D172)-SUM($F172:K172),0)</f>
        <v>0</v>
      </c>
      <c r="M172">
        <f ca="1">IF(OR(AND($E172&gt;INDEX($N$5:$N$23, M$28,0),$E172&lt;=INDEX($O$5:$O$23,M$28,0)),AND($D172&gt;=INDEX($N$5:$N$23, M$28,0),$D172&lt;INDEX($O$5:$O$23,M$28,0))),MIN(INDEX($O$5:$O$23,M$28,0)-$D172,$E172-$D172)-SUM($F172:L172),0)</f>
        <v>0</v>
      </c>
      <c r="N172">
        <f ca="1">IF(OR(AND($E172&gt;INDEX($N$5:$N$23, N$28,0),$E172&lt;=INDEX($O$5:$O$23,N$28,0)),AND($D172&gt;=INDEX($N$5:$N$23, N$28,0),$D172&lt;INDEX($O$5:$O$23,N$28,0))),MIN(INDEX($O$5:$O$23,N$28,0)-$D172,$E172-$D172)-SUM($F172:M172),0)</f>
        <v>0</v>
      </c>
      <c r="O172">
        <f ca="1">IF(OR(AND($E172&gt;INDEX($N$5:$N$23, O$28,0),$E172&lt;=INDEX($O$5:$O$23,O$28,0)),AND($D172&gt;=INDEX($N$5:$N$23, O$28,0),$D172&lt;INDEX($O$5:$O$23,O$28,0))),MIN(INDEX($O$5:$O$23,O$28,0)-$D172,$E172-$D172)-SUM($F172:N172),0)</f>
        <v>0</v>
      </c>
      <c r="P172">
        <f ca="1">IF(OR(AND($E172&gt;INDEX($N$5:$N$23, P$28,0),$E172&lt;=INDEX($O$5:$O$23,P$28,0)),AND($D172&gt;=INDEX($N$5:$N$23, P$28,0),$D172&lt;INDEX($O$5:$O$23,P$28,0))),MIN(INDEX($O$5:$O$23,P$28,0)-$D172,$E172-$D172)-SUM($F172:O172),0)</f>
        <v>0</v>
      </c>
      <c r="Q172">
        <f ca="1">IF(OR(AND($E172&gt;INDEX($N$5:$N$23, Q$28,0),$E172&lt;=INDEX($O$5:$O$23,Q$28,0)),AND($D172&gt;=INDEX($N$5:$N$23, Q$28,0),$D172&lt;INDEX($O$5:$O$23,Q$28,0))),MIN(INDEX($O$5:$O$23,Q$28,0)-$D172,$E172-$D172)-SUM($F172:P172),0)</f>
        <v>0</v>
      </c>
      <c r="R172">
        <f ca="1">IF(OR(AND($E172&gt;INDEX($N$5:$N$23, R$28,0),$E172&lt;=INDEX($O$5:$O$23,R$28,0)),AND($D172&gt;=INDEX($N$5:$N$23, R$28,0),$D172&lt;INDEX($O$5:$O$23,R$28,0))),MIN(INDEX($O$5:$O$23,R$28,0)-$D172,$E172-$D172)-SUM($F172:Q172),0)</f>
        <v>0</v>
      </c>
      <c r="S172">
        <f ca="1">IF(OR(AND($E172&gt;INDEX($N$5:$N$23, S$28,0),$E172&lt;=INDEX($O$5:$O$23,S$28,0)),AND($D172&gt;=INDEX($N$5:$N$23, S$28,0),$D172&lt;INDEX($O$5:$O$23,S$28,0))),MIN(INDEX($O$5:$O$23,S$28,0)-$D172,$E172-$D172)-SUM($F172:R172),0)</f>
        <v>0</v>
      </c>
      <c r="T172">
        <f ca="1">IF(OR(AND($E172&gt;INDEX($N$5:$N$23, T$28,0),$E172&lt;=INDEX($O$5:$O$23,T$28,0)),AND($D172&gt;=INDEX($N$5:$N$23, T$28,0),$D172&lt;INDEX($O$5:$O$23,T$28,0))),MIN(INDEX($O$5:$O$23,T$28,0)-$D172,$E172-$D172)-SUM($F172:S172),0)</f>
        <v>0</v>
      </c>
      <c r="U172">
        <f ca="1">IF(OR(AND($E172&gt;INDEX($N$5:$N$23, U$28,0),$E172&lt;=INDEX($O$5:$O$23,U$28,0)),AND($D172&gt;=INDEX($N$5:$N$23, U$28,0),$D172&lt;INDEX($O$5:$O$23,U$28,0))),MIN(INDEX($O$5:$O$23,U$28,0)-$D172,$E172-$D172)-SUM($F172:T172),0)</f>
        <v>0</v>
      </c>
      <c r="V172">
        <f ca="1">IF(OR(AND($E172&gt;INDEX($N$5:$N$23, V$28,0),$E172&lt;=INDEX($O$5:$O$23,V$28,0)),AND($D172&gt;=INDEX($N$5:$N$23, V$28,0),$D172&lt;INDEX($O$5:$O$23,V$28,0))),MIN(INDEX($O$5:$O$23,V$28,0)-$D172,$E172-$D172)-SUM($F172:U172),0)</f>
        <v>0</v>
      </c>
      <c r="W172">
        <f ca="1">IF(OR(AND($E172&gt;INDEX($N$5:$N$23, W$28,0),$E172&lt;=INDEX($O$5:$O$23,W$28,0)),AND($D172&gt;=INDEX($N$5:$N$23, W$28,0),$D172&lt;INDEX($O$5:$O$23,W$28,0))),MIN(INDEX($O$5:$O$23,W$28,0)-$D172,$E172-$D172)-SUM($F172:V172),0)</f>
        <v>0</v>
      </c>
      <c r="X172">
        <f ca="1">IF(OR(AND($E172&gt;INDEX($N$5:$N$23, X$28,0),$E172&lt;=INDEX($O$5:$O$23,X$28,0)),AND($D172&gt;=INDEX($N$5:$N$23, X$28,0),$D172&lt;INDEX($O$5:$O$23,X$28,0))),MIN(INDEX($O$5:$O$23,X$28,0)-$D172,$E172-$D172)-SUM($F172:W172),0)</f>
        <v>0</v>
      </c>
    </row>
    <row r="173" spans="2:24">
      <c r="B173" s="6">
        <f t="shared" ca="1" si="15"/>
        <v>42479</v>
      </c>
      <c r="C173">
        <f ca="1">IF(OR(B173='EXAM INPUTS'!$B$6,B173='EXAM INPUTS'!$E$6,B173='EXAM INPUTS'!$H$6), 0, IFERROR(VLOOKUP(B173,'GENERAL INPUTS'!$A$26:$B$39, 2, FALSE), IF(B173&lt;'GENERAL INPUTS'!B150, VLOOKUP(VLOOKUP(WEEKDAY(B173),$AA$2:$AB$8, 2, FALSE),'GENERAL INPUTS'!$A$16:$B$22, 2, FALSE), VLOOKUP(VLOOKUP(WEEKDAY(B173),$AA$2:$AB$8, 2, FALSE),'GENERAL INPUTS'!$D$16:$E$22, 2, FALSE))))</f>
        <v>1</v>
      </c>
      <c r="D173">
        <f t="shared" ca="1" si="16"/>
        <v>303</v>
      </c>
      <c r="E173">
        <f t="shared" ca="1" si="17"/>
        <v>304</v>
      </c>
      <c r="F173">
        <f t="shared" ca="1" si="14"/>
        <v>0</v>
      </c>
      <c r="G173">
        <f ca="1">IF(OR(AND($E173&gt;INDEX($N$5:$N$23, G$28,0),$E173&lt;=INDEX($O$5:$O$23,G$28,0)),AND($D173&gt;=INDEX($N$5:$N$23, G$28,0),$D173&lt;INDEX($O$5:$O$23,G$28,0))),MIN(INDEX($O$5:$O$23,G$28,0)-$D173,$E173-$D173)-SUM($F173:F173),0)</f>
        <v>0</v>
      </c>
      <c r="H173">
        <f ca="1">IF(OR(AND($E173&gt;INDEX($N$5:$N$23, H$28,0),$E173&lt;=INDEX($O$5:$O$23,H$28,0)),AND($D173&gt;=INDEX($N$5:$N$23, H$28,0),$D173&lt;INDEX($O$5:$O$23,H$28,0))),MIN(INDEX($O$5:$O$23,H$28,0)-$D173,$E173-$D173)-SUM($F173:G173),0)</f>
        <v>0</v>
      </c>
      <c r="I173">
        <f ca="1">IF(OR(AND($E173&gt;INDEX($N$5:$N$23, I$28,0),$E173&lt;=INDEX($O$5:$O$23,I$28,0)),AND($D173&gt;=INDEX($N$5:$N$23, I$28,0),$D173&lt;INDEX($O$5:$O$23,I$28,0))),MIN(INDEX($O$5:$O$23,I$28,0)-$D173,$E173-$D173)-SUM($F173:H173),0)</f>
        <v>0</v>
      </c>
      <c r="J173">
        <f ca="1">IF(OR(AND($E173&gt;INDEX($N$5:$N$23, J$28,0),$E173&lt;=INDEX($O$5:$O$23,J$28,0)),AND($D173&gt;=INDEX($N$5:$N$23, J$28,0),$D173&lt;INDEX($O$5:$O$23,J$28,0))),MIN(INDEX($O$5:$O$23,J$28,0)-$D173,$E173-$D173)-SUM($F173:I173),0)</f>
        <v>0</v>
      </c>
      <c r="K173">
        <f ca="1">IF(OR(AND($E173&gt;INDEX($N$5:$N$23, K$28,0),$E173&lt;=INDEX($O$5:$O$23,K$28,0)),AND($D173&gt;=INDEX($N$5:$N$23, K$28,0),$D173&lt;INDEX($O$5:$O$23,K$28,0))),MIN(INDEX($O$5:$O$23,K$28,0)-$D173,$E173-$D173)-SUM($F173:J173),0)</f>
        <v>0</v>
      </c>
      <c r="L173">
        <f ca="1">IF(OR(AND($E173&gt;INDEX($N$5:$N$23, L$28,0),$E173&lt;=INDEX($O$5:$O$23,L$28,0)),AND($D173&gt;=INDEX($N$5:$N$23, L$28,0),$D173&lt;INDEX($O$5:$O$23,L$28,0))),MIN(INDEX($O$5:$O$23,L$28,0)-$D173,$E173-$D173)-SUM($F173:K173),0)</f>
        <v>0</v>
      </c>
      <c r="M173">
        <f ca="1">IF(OR(AND($E173&gt;INDEX($N$5:$N$23, M$28,0),$E173&lt;=INDEX($O$5:$O$23,M$28,0)),AND($D173&gt;=INDEX($N$5:$N$23, M$28,0),$D173&lt;INDEX($O$5:$O$23,M$28,0))),MIN(INDEX($O$5:$O$23,M$28,0)-$D173,$E173-$D173)-SUM($F173:L173),0)</f>
        <v>0</v>
      </c>
      <c r="N173">
        <f ca="1">IF(OR(AND($E173&gt;INDEX($N$5:$N$23, N$28,0),$E173&lt;=INDEX($O$5:$O$23,N$28,0)),AND($D173&gt;=INDEX($N$5:$N$23, N$28,0),$D173&lt;INDEX($O$5:$O$23,N$28,0))),MIN(INDEX($O$5:$O$23,N$28,0)-$D173,$E173-$D173)-SUM($F173:M173),0)</f>
        <v>0</v>
      </c>
      <c r="O173">
        <f ca="1">IF(OR(AND($E173&gt;INDEX($N$5:$N$23, O$28,0),$E173&lt;=INDEX($O$5:$O$23,O$28,0)),AND($D173&gt;=INDEX($N$5:$N$23, O$28,0),$D173&lt;INDEX($O$5:$O$23,O$28,0))),MIN(INDEX($O$5:$O$23,O$28,0)-$D173,$E173-$D173)-SUM($F173:N173),0)</f>
        <v>0</v>
      </c>
      <c r="P173">
        <f ca="1">IF(OR(AND($E173&gt;INDEX($N$5:$N$23, P$28,0),$E173&lt;=INDEX($O$5:$O$23,P$28,0)),AND($D173&gt;=INDEX($N$5:$N$23, P$28,0),$D173&lt;INDEX($O$5:$O$23,P$28,0))),MIN(INDEX($O$5:$O$23,P$28,0)-$D173,$E173-$D173)-SUM($F173:O173),0)</f>
        <v>0</v>
      </c>
      <c r="Q173">
        <f ca="1">IF(OR(AND($E173&gt;INDEX($N$5:$N$23, Q$28,0),$E173&lt;=INDEX($O$5:$O$23,Q$28,0)),AND($D173&gt;=INDEX($N$5:$N$23, Q$28,0),$D173&lt;INDEX($O$5:$O$23,Q$28,0))),MIN(INDEX($O$5:$O$23,Q$28,0)-$D173,$E173-$D173)-SUM($F173:P173),0)</f>
        <v>0</v>
      </c>
      <c r="R173">
        <f ca="1">IF(OR(AND($E173&gt;INDEX($N$5:$N$23, R$28,0),$E173&lt;=INDEX($O$5:$O$23,R$28,0)),AND($D173&gt;=INDEX($N$5:$N$23, R$28,0),$D173&lt;INDEX($O$5:$O$23,R$28,0))),MIN(INDEX($O$5:$O$23,R$28,0)-$D173,$E173-$D173)-SUM($F173:Q173),0)</f>
        <v>0</v>
      </c>
      <c r="S173">
        <f ca="1">IF(OR(AND($E173&gt;INDEX($N$5:$N$23, S$28,0),$E173&lt;=INDEX($O$5:$O$23,S$28,0)),AND($D173&gt;=INDEX($N$5:$N$23, S$28,0),$D173&lt;INDEX($O$5:$O$23,S$28,0))),MIN(INDEX($O$5:$O$23,S$28,0)-$D173,$E173-$D173)-SUM($F173:R173),0)</f>
        <v>0</v>
      </c>
      <c r="T173">
        <f ca="1">IF(OR(AND($E173&gt;INDEX($N$5:$N$23, T$28,0),$E173&lt;=INDEX($O$5:$O$23,T$28,0)),AND($D173&gt;=INDEX($N$5:$N$23, T$28,0),$D173&lt;INDEX($O$5:$O$23,T$28,0))),MIN(INDEX($O$5:$O$23,T$28,0)-$D173,$E173-$D173)-SUM($F173:S173),0)</f>
        <v>0</v>
      </c>
      <c r="U173">
        <f ca="1">IF(OR(AND($E173&gt;INDEX($N$5:$N$23, U$28,0),$E173&lt;=INDEX($O$5:$O$23,U$28,0)),AND($D173&gt;=INDEX($N$5:$N$23, U$28,0),$D173&lt;INDEX($O$5:$O$23,U$28,0))),MIN(INDEX($O$5:$O$23,U$28,0)-$D173,$E173-$D173)-SUM($F173:T173),0)</f>
        <v>0</v>
      </c>
      <c r="V173">
        <f ca="1">IF(OR(AND($E173&gt;INDEX($N$5:$N$23, V$28,0),$E173&lt;=INDEX($O$5:$O$23,V$28,0)),AND($D173&gt;=INDEX($N$5:$N$23, V$28,0),$D173&lt;INDEX($O$5:$O$23,V$28,0))),MIN(INDEX($O$5:$O$23,V$28,0)-$D173,$E173-$D173)-SUM($F173:U173),0)</f>
        <v>0</v>
      </c>
      <c r="W173">
        <f ca="1">IF(OR(AND($E173&gt;INDEX($N$5:$N$23, W$28,0),$E173&lt;=INDEX($O$5:$O$23,W$28,0)),AND($D173&gt;=INDEX($N$5:$N$23, W$28,0),$D173&lt;INDEX($O$5:$O$23,W$28,0))),MIN(INDEX($O$5:$O$23,W$28,0)-$D173,$E173-$D173)-SUM($F173:V173),0)</f>
        <v>0</v>
      </c>
      <c r="X173">
        <f ca="1">IF(OR(AND($E173&gt;INDEX($N$5:$N$23, X$28,0),$E173&lt;=INDEX($O$5:$O$23,X$28,0)),AND($D173&gt;=INDEX($N$5:$N$23, X$28,0),$D173&lt;INDEX($O$5:$O$23,X$28,0))),MIN(INDEX($O$5:$O$23,X$28,0)-$D173,$E173-$D173)-SUM($F173:W173),0)</f>
        <v>0</v>
      </c>
    </row>
    <row r="174" spans="2:24">
      <c r="B174" s="6">
        <f t="shared" ca="1" si="15"/>
        <v>42480</v>
      </c>
      <c r="C174">
        <f ca="1">IF(OR(B174='EXAM INPUTS'!$B$6,B174='EXAM INPUTS'!$E$6,B174='EXAM INPUTS'!$H$6), 0, IFERROR(VLOOKUP(B174,'GENERAL INPUTS'!$A$26:$B$39, 2, FALSE), IF(B174&lt;'GENERAL INPUTS'!B151, VLOOKUP(VLOOKUP(WEEKDAY(B174),$AA$2:$AB$8, 2, FALSE),'GENERAL INPUTS'!$A$16:$B$22, 2, FALSE), VLOOKUP(VLOOKUP(WEEKDAY(B174),$AA$2:$AB$8, 2, FALSE),'GENERAL INPUTS'!$D$16:$E$22, 2, FALSE))))</f>
        <v>2</v>
      </c>
      <c r="D174">
        <f t="shared" ca="1" si="16"/>
        <v>304</v>
      </c>
      <c r="E174">
        <f t="shared" ca="1" si="17"/>
        <v>306</v>
      </c>
      <c r="F174">
        <f t="shared" ca="1" si="14"/>
        <v>0</v>
      </c>
      <c r="G174">
        <f ca="1">IF(OR(AND($E174&gt;INDEX($N$5:$N$23, G$28,0),$E174&lt;=INDEX($O$5:$O$23,G$28,0)),AND($D174&gt;=INDEX($N$5:$N$23, G$28,0),$D174&lt;INDEX($O$5:$O$23,G$28,0))),MIN(INDEX($O$5:$O$23,G$28,0)-$D174,$E174-$D174)-SUM($F174:F174),0)</f>
        <v>0</v>
      </c>
      <c r="H174">
        <f ca="1">IF(OR(AND($E174&gt;INDEX($N$5:$N$23, H$28,0),$E174&lt;=INDEX($O$5:$O$23,H$28,0)),AND($D174&gt;=INDEX($N$5:$N$23, H$28,0),$D174&lt;INDEX($O$5:$O$23,H$28,0))),MIN(INDEX($O$5:$O$23,H$28,0)-$D174,$E174-$D174)-SUM($F174:G174),0)</f>
        <v>0</v>
      </c>
      <c r="I174">
        <f ca="1">IF(OR(AND($E174&gt;INDEX($N$5:$N$23, I$28,0),$E174&lt;=INDEX($O$5:$O$23,I$28,0)),AND($D174&gt;=INDEX($N$5:$N$23, I$28,0),$D174&lt;INDEX($O$5:$O$23,I$28,0))),MIN(INDEX($O$5:$O$23,I$28,0)-$D174,$E174-$D174)-SUM($F174:H174),0)</f>
        <v>0</v>
      </c>
      <c r="J174">
        <f ca="1">IF(OR(AND($E174&gt;INDEX($N$5:$N$23, J$28,0),$E174&lt;=INDEX($O$5:$O$23,J$28,0)),AND($D174&gt;=INDEX($N$5:$N$23, J$28,0),$D174&lt;INDEX($O$5:$O$23,J$28,0))),MIN(INDEX($O$5:$O$23,J$28,0)-$D174,$E174-$D174)-SUM($F174:I174),0)</f>
        <v>0</v>
      </c>
      <c r="K174">
        <f ca="1">IF(OR(AND($E174&gt;INDEX($N$5:$N$23, K$28,0),$E174&lt;=INDEX($O$5:$O$23,K$28,0)),AND($D174&gt;=INDEX($N$5:$N$23, K$28,0),$D174&lt;INDEX($O$5:$O$23,K$28,0))),MIN(INDEX($O$5:$O$23,K$28,0)-$D174,$E174-$D174)-SUM($F174:J174),0)</f>
        <v>0</v>
      </c>
      <c r="L174">
        <f ca="1">IF(OR(AND($E174&gt;INDEX($N$5:$N$23, L$28,0),$E174&lt;=INDEX($O$5:$O$23,L$28,0)),AND($D174&gt;=INDEX($N$5:$N$23, L$28,0),$D174&lt;INDEX($O$5:$O$23,L$28,0))),MIN(INDEX($O$5:$O$23,L$28,0)-$D174,$E174-$D174)-SUM($F174:K174),0)</f>
        <v>0</v>
      </c>
      <c r="M174">
        <f ca="1">IF(OR(AND($E174&gt;INDEX($N$5:$N$23, M$28,0),$E174&lt;=INDEX($O$5:$O$23,M$28,0)),AND($D174&gt;=INDEX($N$5:$N$23, M$28,0),$D174&lt;INDEX($O$5:$O$23,M$28,0))),MIN(INDEX($O$5:$O$23,M$28,0)-$D174,$E174-$D174)-SUM($F174:L174),0)</f>
        <v>0</v>
      </c>
      <c r="N174">
        <f ca="1">IF(OR(AND($E174&gt;INDEX($N$5:$N$23, N$28,0),$E174&lt;=INDEX($O$5:$O$23,N$28,0)),AND($D174&gt;=INDEX($N$5:$N$23, N$28,0),$D174&lt;INDEX($O$5:$O$23,N$28,0))),MIN(INDEX($O$5:$O$23,N$28,0)-$D174,$E174-$D174)-SUM($F174:M174),0)</f>
        <v>0</v>
      </c>
      <c r="O174">
        <f ca="1">IF(OR(AND($E174&gt;INDEX($N$5:$N$23, O$28,0),$E174&lt;=INDEX($O$5:$O$23,O$28,0)),AND($D174&gt;=INDEX($N$5:$N$23, O$28,0),$D174&lt;INDEX($O$5:$O$23,O$28,0))),MIN(INDEX($O$5:$O$23,O$28,0)-$D174,$E174-$D174)-SUM($F174:N174),0)</f>
        <v>0</v>
      </c>
      <c r="P174">
        <f ca="1">IF(OR(AND($E174&gt;INDEX($N$5:$N$23, P$28,0),$E174&lt;=INDEX($O$5:$O$23,P$28,0)),AND($D174&gt;=INDEX($N$5:$N$23, P$28,0),$D174&lt;INDEX($O$5:$O$23,P$28,0))),MIN(INDEX($O$5:$O$23,P$28,0)-$D174,$E174-$D174)-SUM($F174:O174),0)</f>
        <v>0</v>
      </c>
      <c r="Q174">
        <f ca="1">IF(OR(AND($E174&gt;INDEX($N$5:$N$23, Q$28,0),$E174&lt;=INDEX($O$5:$O$23,Q$28,0)),AND($D174&gt;=INDEX($N$5:$N$23, Q$28,0),$D174&lt;INDEX($O$5:$O$23,Q$28,0))),MIN(INDEX($O$5:$O$23,Q$28,0)-$D174,$E174-$D174)-SUM($F174:P174),0)</f>
        <v>0</v>
      </c>
      <c r="R174">
        <f ca="1">IF(OR(AND($E174&gt;INDEX($N$5:$N$23, R$28,0),$E174&lt;=INDEX($O$5:$O$23,R$28,0)),AND($D174&gt;=INDEX($N$5:$N$23, R$28,0),$D174&lt;INDEX($O$5:$O$23,R$28,0))),MIN(INDEX($O$5:$O$23,R$28,0)-$D174,$E174-$D174)-SUM($F174:Q174),0)</f>
        <v>0</v>
      </c>
      <c r="S174">
        <f ca="1">IF(OR(AND($E174&gt;INDEX($N$5:$N$23, S$28,0),$E174&lt;=INDEX($O$5:$O$23,S$28,0)),AND($D174&gt;=INDEX($N$5:$N$23, S$28,0),$D174&lt;INDEX($O$5:$O$23,S$28,0))),MIN(INDEX($O$5:$O$23,S$28,0)-$D174,$E174-$D174)-SUM($F174:R174),0)</f>
        <v>0</v>
      </c>
      <c r="T174">
        <f ca="1">IF(OR(AND($E174&gt;INDEX($N$5:$N$23, T$28,0),$E174&lt;=INDEX($O$5:$O$23,T$28,0)),AND($D174&gt;=INDEX($N$5:$N$23, T$28,0),$D174&lt;INDEX($O$5:$O$23,T$28,0))),MIN(INDEX($O$5:$O$23,T$28,0)-$D174,$E174-$D174)-SUM($F174:S174),0)</f>
        <v>0</v>
      </c>
      <c r="U174">
        <f ca="1">IF(OR(AND($E174&gt;INDEX($N$5:$N$23, U$28,0),$E174&lt;=INDEX($O$5:$O$23,U$28,0)),AND($D174&gt;=INDEX($N$5:$N$23, U$28,0),$D174&lt;INDEX($O$5:$O$23,U$28,0))),MIN(INDEX($O$5:$O$23,U$28,0)-$D174,$E174-$D174)-SUM($F174:T174),0)</f>
        <v>0</v>
      </c>
      <c r="V174">
        <f ca="1">IF(OR(AND($E174&gt;INDEX($N$5:$N$23, V$28,0),$E174&lt;=INDEX($O$5:$O$23,V$28,0)),AND($D174&gt;=INDEX($N$5:$N$23, V$28,0),$D174&lt;INDEX($O$5:$O$23,V$28,0))),MIN(INDEX($O$5:$O$23,V$28,0)-$D174,$E174-$D174)-SUM($F174:U174),0)</f>
        <v>0</v>
      </c>
      <c r="W174">
        <f ca="1">IF(OR(AND($E174&gt;INDEX($N$5:$N$23, W$28,0),$E174&lt;=INDEX($O$5:$O$23,W$28,0)),AND($D174&gt;=INDEX($N$5:$N$23, W$28,0),$D174&lt;INDEX($O$5:$O$23,W$28,0))),MIN(INDEX($O$5:$O$23,W$28,0)-$D174,$E174-$D174)-SUM($F174:V174),0)</f>
        <v>0</v>
      </c>
      <c r="X174">
        <f ca="1">IF(OR(AND($E174&gt;INDEX($N$5:$N$23, X$28,0),$E174&lt;=INDEX($O$5:$O$23,X$28,0)),AND($D174&gt;=INDEX($N$5:$N$23, X$28,0),$D174&lt;INDEX($O$5:$O$23,X$28,0))),MIN(INDEX($O$5:$O$23,X$28,0)-$D174,$E174-$D174)-SUM($F174:W174),0)</f>
        <v>0</v>
      </c>
    </row>
    <row r="175" spans="2:24">
      <c r="B175" s="6">
        <f t="shared" ca="1" si="15"/>
        <v>42481</v>
      </c>
      <c r="C175">
        <f ca="1">IF(OR(B175='EXAM INPUTS'!$B$6,B175='EXAM INPUTS'!$E$6,B175='EXAM INPUTS'!$H$6), 0, IFERROR(VLOOKUP(B175,'GENERAL INPUTS'!$A$26:$B$39, 2, FALSE), IF(B175&lt;'GENERAL INPUTS'!B152, VLOOKUP(VLOOKUP(WEEKDAY(B175),$AA$2:$AB$8, 2, FALSE),'GENERAL INPUTS'!$A$16:$B$22, 2, FALSE), VLOOKUP(VLOOKUP(WEEKDAY(B175),$AA$2:$AB$8, 2, FALSE),'GENERAL INPUTS'!$D$16:$E$22, 2, FALSE))))</f>
        <v>0</v>
      </c>
      <c r="D175">
        <f t="shared" ca="1" si="16"/>
        <v>306</v>
      </c>
      <c r="E175">
        <f t="shared" ca="1" si="17"/>
        <v>306</v>
      </c>
      <c r="F175">
        <f t="shared" ca="1" si="14"/>
        <v>0</v>
      </c>
      <c r="G175">
        <f ca="1">IF(OR(AND($E175&gt;INDEX($N$5:$N$23, G$28,0),$E175&lt;=INDEX($O$5:$O$23,G$28,0)),AND($D175&gt;=INDEX($N$5:$N$23, G$28,0),$D175&lt;INDEX($O$5:$O$23,G$28,0))),MIN(INDEX($O$5:$O$23,G$28,0)-$D175,$E175-$D175)-SUM($F175:F175),0)</f>
        <v>0</v>
      </c>
      <c r="H175">
        <f ca="1">IF(OR(AND($E175&gt;INDEX($N$5:$N$23, H$28,0),$E175&lt;=INDEX($O$5:$O$23,H$28,0)),AND($D175&gt;=INDEX($N$5:$N$23, H$28,0),$D175&lt;INDEX($O$5:$O$23,H$28,0))),MIN(INDEX($O$5:$O$23,H$28,0)-$D175,$E175-$D175)-SUM($F175:G175),0)</f>
        <v>0</v>
      </c>
      <c r="I175">
        <f ca="1">IF(OR(AND($E175&gt;INDEX($N$5:$N$23, I$28,0),$E175&lt;=INDEX($O$5:$O$23,I$28,0)),AND($D175&gt;=INDEX($N$5:$N$23, I$28,0),$D175&lt;INDEX($O$5:$O$23,I$28,0))),MIN(INDEX($O$5:$O$23,I$28,0)-$D175,$E175-$D175)-SUM($F175:H175),0)</f>
        <v>0</v>
      </c>
      <c r="J175">
        <f ca="1">IF(OR(AND($E175&gt;INDEX($N$5:$N$23, J$28,0),$E175&lt;=INDEX($O$5:$O$23,J$28,0)),AND($D175&gt;=INDEX($N$5:$N$23, J$28,0),$D175&lt;INDEX($O$5:$O$23,J$28,0))),MIN(INDEX($O$5:$O$23,J$28,0)-$D175,$E175-$D175)-SUM($F175:I175),0)</f>
        <v>0</v>
      </c>
      <c r="K175">
        <f ca="1">IF(OR(AND($E175&gt;INDEX($N$5:$N$23, K$28,0),$E175&lt;=INDEX($O$5:$O$23,K$28,0)),AND($D175&gt;=INDEX($N$5:$N$23, K$28,0),$D175&lt;INDEX($O$5:$O$23,K$28,0))),MIN(INDEX($O$5:$O$23,K$28,0)-$D175,$E175-$D175)-SUM($F175:J175),0)</f>
        <v>0</v>
      </c>
      <c r="L175">
        <f ca="1">IF(OR(AND($E175&gt;INDEX($N$5:$N$23, L$28,0),$E175&lt;=INDEX($O$5:$O$23,L$28,0)),AND($D175&gt;=INDEX($N$5:$N$23, L$28,0),$D175&lt;INDEX($O$5:$O$23,L$28,0))),MIN(INDEX($O$5:$O$23,L$28,0)-$D175,$E175-$D175)-SUM($F175:K175),0)</f>
        <v>0</v>
      </c>
      <c r="M175">
        <f ca="1">IF(OR(AND($E175&gt;INDEX($N$5:$N$23, M$28,0),$E175&lt;=INDEX($O$5:$O$23,M$28,0)),AND($D175&gt;=INDEX($N$5:$N$23, M$28,0),$D175&lt;INDEX($O$5:$O$23,M$28,0))),MIN(INDEX($O$5:$O$23,M$28,0)-$D175,$E175-$D175)-SUM($F175:L175),0)</f>
        <v>0</v>
      </c>
      <c r="N175">
        <f ca="1">IF(OR(AND($E175&gt;INDEX($N$5:$N$23, N$28,0),$E175&lt;=INDEX($O$5:$O$23,N$28,0)),AND($D175&gt;=INDEX($N$5:$N$23, N$28,0),$D175&lt;INDEX($O$5:$O$23,N$28,0))),MIN(INDEX($O$5:$O$23,N$28,0)-$D175,$E175-$D175)-SUM($F175:M175),0)</f>
        <v>0</v>
      </c>
      <c r="O175">
        <f ca="1">IF(OR(AND($E175&gt;INDEX($N$5:$N$23, O$28,0),$E175&lt;=INDEX($O$5:$O$23,O$28,0)),AND($D175&gt;=INDEX($N$5:$N$23, O$28,0),$D175&lt;INDEX($O$5:$O$23,O$28,0))),MIN(INDEX($O$5:$O$23,O$28,0)-$D175,$E175-$D175)-SUM($F175:N175),0)</f>
        <v>0</v>
      </c>
      <c r="P175">
        <f ca="1">IF(OR(AND($E175&gt;INDEX($N$5:$N$23, P$28,0),$E175&lt;=INDEX($O$5:$O$23,P$28,0)),AND($D175&gt;=INDEX($N$5:$N$23, P$28,0),$D175&lt;INDEX($O$5:$O$23,P$28,0))),MIN(INDEX($O$5:$O$23,P$28,0)-$D175,$E175-$D175)-SUM($F175:O175),0)</f>
        <v>0</v>
      </c>
      <c r="Q175">
        <f ca="1">IF(OR(AND($E175&gt;INDEX($N$5:$N$23, Q$28,0),$E175&lt;=INDEX($O$5:$O$23,Q$28,0)),AND($D175&gt;=INDEX($N$5:$N$23, Q$28,0),$D175&lt;INDEX($O$5:$O$23,Q$28,0))),MIN(INDEX($O$5:$O$23,Q$28,0)-$D175,$E175-$D175)-SUM($F175:P175),0)</f>
        <v>0</v>
      </c>
      <c r="R175">
        <f ca="1">IF(OR(AND($E175&gt;INDEX($N$5:$N$23, R$28,0),$E175&lt;=INDEX($O$5:$O$23,R$28,0)),AND($D175&gt;=INDEX($N$5:$N$23, R$28,0),$D175&lt;INDEX($O$5:$O$23,R$28,0))),MIN(INDEX($O$5:$O$23,R$28,0)-$D175,$E175-$D175)-SUM($F175:Q175),0)</f>
        <v>0</v>
      </c>
      <c r="S175">
        <f ca="1">IF(OR(AND($E175&gt;INDEX($N$5:$N$23, S$28,0),$E175&lt;=INDEX($O$5:$O$23,S$28,0)),AND($D175&gt;=INDEX($N$5:$N$23, S$28,0),$D175&lt;INDEX($O$5:$O$23,S$28,0))),MIN(INDEX($O$5:$O$23,S$28,0)-$D175,$E175-$D175)-SUM($F175:R175),0)</f>
        <v>0</v>
      </c>
      <c r="T175">
        <f ca="1">IF(OR(AND($E175&gt;INDEX($N$5:$N$23, T$28,0),$E175&lt;=INDEX($O$5:$O$23,T$28,0)),AND($D175&gt;=INDEX($N$5:$N$23, T$28,0),$D175&lt;INDEX($O$5:$O$23,T$28,0))),MIN(INDEX($O$5:$O$23,T$28,0)-$D175,$E175-$D175)-SUM($F175:S175),0)</f>
        <v>0</v>
      </c>
      <c r="U175">
        <f ca="1">IF(OR(AND($E175&gt;INDEX($N$5:$N$23, U$28,0),$E175&lt;=INDEX($O$5:$O$23,U$28,0)),AND($D175&gt;=INDEX($N$5:$N$23, U$28,0),$D175&lt;INDEX($O$5:$O$23,U$28,0))),MIN(INDEX($O$5:$O$23,U$28,0)-$D175,$E175-$D175)-SUM($F175:T175),0)</f>
        <v>0</v>
      </c>
      <c r="V175">
        <f ca="1">IF(OR(AND($E175&gt;INDEX($N$5:$N$23, V$28,0),$E175&lt;=INDEX($O$5:$O$23,V$28,0)),AND($D175&gt;=INDEX($N$5:$N$23, V$28,0),$D175&lt;INDEX($O$5:$O$23,V$28,0))),MIN(INDEX($O$5:$O$23,V$28,0)-$D175,$E175-$D175)-SUM($F175:U175),0)</f>
        <v>0</v>
      </c>
      <c r="W175">
        <f ca="1">IF(OR(AND($E175&gt;INDEX($N$5:$N$23, W$28,0),$E175&lt;=INDEX($O$5:$O$23,W$28,0)),AND($D175&gt;=INDEX($N$5:$N$23, W$28,0),$D175&lt;INDEX($O$5:$O$23,W$28,0))),MIN(INDEX($O$5:$O$23,W$28,0)-$D175,$E175-$D175)-SUM($F175:V175),0)</f>
        <v>0</v>
      </c>
      <c r="X175">
        <f ca="1">IF(OR(AND($E175&gt;INDEX($N$5:$N$23, X$28,0),$E175&lt;=INDEX($O$5:$O$23,X$28,0)),AND($D175&gt;=INDEX($N$5:$N$23, X$28,0),$D175&lt;INDEX($O$5:$O$23,X$28,0))),MIN(INDEX($O$5:$O$23,X$28,0)-$D175,$E175-$D175)-SUM($F175:W175),0)</f>
        <v>0</v>
      </c>
    </row>
    <row r="176" spans="2:24">
      <c r="B176" s="6">
        <f t="shared" ca="1" si="15"/>
        <v>42482</v>
      </c>
      <c r="C176">
        <f ca="1">IF(OR(B176='EXAM INPUTS'!$B$6,B176='EXAM INPUTS'!$E$6,B176='EXAM INPUTS'!$H$6), 0, IFERROR(VLOOKUP(B176,'GENERAL INPUTS'!$A$26:$B$39, 2, FALSE), IF(B176&lt;'GENERAL INPUTS'!B153, VLOOKUP(VLOOKUP(WEEKDAY(B176),$AA$2:$AB$8, 2, FALSE),'GENERAL INPUTS'!$A$16:$B$22, 2, FALSE), VLOOKUP(VLOOKUP(WEEKDAY(B176),$AA$2:$AB$8, 2, FALSE),'GENERAL INPUTS'!$D$16:$E$22, 2, FALSE))))</f>
        <v>1</v>
      </c>
      <c r="D176">
        <f t="shared" ca="1" si="16"/>
        <v>306</v>
      </c>
      <c r="E176">
        <f t="shared" ca="1" si="17"/>
        <v>307</v>
      </c>
      <c r="F176">
        <f t="shared" ca="1" si="14"/>
        <v>0</v>
      </c>
      <c r="G176">
        <f ca="1">IF(OR(AND($E176&gt;INDEX($N$5:$N$23, G$28,0),$E176&lt;=INDEX($O$5:$O$23,G$28,0)),AND($D176&gt;=INDEX($N$5:$N$23, G$28,0),$D176&lt;INDEX($O$5:$O$23,G$28,0))),MIN(INDEX($O$5:$O$23,G$28,0)-$D176,$E176-$D176)-SUM($F176:F176),0)</f>
        <v>0</v>
      </c>
      <c r="H176">
        <f ca="1">IF(OR(AND($E176&gt;INDEX($N$5:$N$23, H$28,0),$E176&lt;=INDEX($O$5:$O$23,H$28,0)),AND($D176&gt;=INDEX($N$5:$N$23, H$28,0),$D176&lt;INDEX($O$5:$O$23,H$28,0))),MIN(INDEX($O$5:$O$23,H$28,0)-$D176,$E176-$D176)-SUM($F176:G176),0)</f>
        <v>0</v>
      </c>
      <c r="I176">
        <f ca="1">IF(OR(AND($E176&gt;INDEX($N$5:$N$23, I$28,0),$E176&lt;=INDEX($O$5:$O$23,I$28,0)),AND($D176&gt;=INDEX($N$5:$N$23, I$28,0),$D176&lt;INDEX($O$5:$O$23,I$28,0))),MIN(INDEX($O$5:$O$23,I$28,0)-$D176,$E176-$D176)-SUM($F176:H176),0)</f>
        <v>0</v>
      </c>
      <c r="J176">
        <f ca="1">IF(OR(AND($E176&gt;INDEX($N$5:$N$23, J$28,0),$E176&lt;=INDEX($O$5:$O$23,J$28,0)),AND($D176&gt;=INDEX($N$5:$N$23, J$28,0),$D176&lt;INDEX($O$5:$O$23,J$28,0))),MIN(INDEX($O$5:$O$23,J$28,0)-$D176,$E176-$D176)-SUM($F176:I176),0)</f>
        <v>0</v>
      </c>
      <c r="K176">
        <f ca="1">IF(OR(AND($E176&gt;INDEX($N$5:$N$23, K$28,0),$E176&lt;=INDEX($O$5:$O$23,K$28,0)),AND($D176&gt;=INDEX($N$5:$N$23, K$28,0),$D176&lt;INDEX($O$5:$O$23,K$28,0))),MIN(INDEX($O$5:$O$23,K$28,0)-$D176,$E176-$D176)-SUM($F176:J176),0)</f>
        <v>0</v>
      </c>
      <c r="L176">
        <f ca="1">IF(OR(AND($E176&gt;INDEX($N$5:$N$23, L$28,0),$E176&lt;=INDEX($O$5:$O$23,L$28,0)),AND($D176&gt;=INDEX($N$5:$N$23, L$28,0),$D176&lt;INDEX($O$5:$O$23,L$28,0))),MIN(INDEX($O$5:$O$23,L$28,0)-$D176,$E176-$D176)-SUM($F176:K176),0)</f>
        <v>0</v>
      </c>
      <c r="M176">
        <f ca="1">IF(OR(AND($E176&gt;INDEX($N$5:$N$23, M$28,0),$E176&lt;=INDEX($O$5:$O$23,M$28,0)),AND($D176&gt;=INDEX($N$5:$N$23, M$28,0),$D176&lt;INDEX($O$5:$O$23,M$28,0))),MIN(INDEX($O$5:$O$23,M$28,0)-$D176,$E176-$D176)-SUM($F176:L176),0)</f>
        <v>0</v>
      </c>
      <c r="N176">
        <f ca="1">IF(OR(AND($E176&gt;INDEX($N$5:$N$23, N$28,0),$E176&lt;=INDEX($O$5:$O$23,N$28,0)),AND($D176&gt;=INDEX($N$5:$N$23, N$28,0),$D176&lt;INDEX($O$5:$O$23,N$28,0))),MIN(INDEX($O$5:$O$23,N$28,0)-$D176,$E176-$D176)-SUM($F176:M176),0)</f>
        <v>0</v>
      </c>
      <c r="O176">
        <f ca="1">IF(OR(AND($E176&gt;INDEX($N$5:$N$23, O$28,0),$E176&lt;=INDEX($O$5:$O$23,O$28,0)),AND($D176&gt;=INDEX($N$5:$N$23, O$28,0),$D176&lt;INDEX($O$5:$O$23,O$28,0))),MIN(INDEX($O$5:$O$23,O$28,0)-$D176,$E176-$D176)-SUM($F176:N176),0)</f>
        <v>0</v>
      </c>
      <c r="P176">
        <f ca="1">IF(OR(AND($E176&gt;INDEX($N$5:$N$23, P$28,0),$E176&lt;=INDEX($O$5:$O$23,P$28,0)),AND($D176&gt;=INDEX($N$5:$N$23, P$28,0),$D176&lt;INDEX($O$5:$O$23,P$28,0))),MIN(INDEX($O$5:$O$23,P$28,0)-$D176,$E176-$D176)-SUM($F176:O176),0)</f>
        <v>0</v>
      </c>
      <c r="Q176">
        <f ca="1">IF(OR(AND($E176&gt;INDEX($N$5:$N$23, Q$28,0),$E176&lt;=INDEX($O$5:$O$23,Q$28,0)),AND($D176&gt;=INDEX($N$5:$N$23, Q$28,0),$D176&lt;INDEX($O$5:$O$23,Q$28,0))),MIN(INDEX($O$5:$O$23,Q$28,0)-$D176,$E176-$D176)-SUM($F176:P176),0)</f>
        <v>0</v>
      </c>
      <c r="R176">
        <f ca="1">IF(OR(AND($E176&gt;INDEX($N$5:$N$23, R$28,0),$E176&lt;=INDEX($O$5:$O$23,R$28,0)),AND($D176&gt;=INDEX($N$5:$N$23, R$28,0),$D176&lt;INDEX($O$5:$O$23,R$28,0))),MIN(INDEX($O$5:$O$23,R$28,0)-$D176,$E176-$D176)-SUM($F176:Q176),0)</f>
        <v>0</v>
      </c>
      <c r="S176">
        <f ca="1">IF(OR(AND($E176&gt;INDEX($N$5:$N$23, S$28,0),$E176&lt;=INDEX($O$5:$O$23,S$28,0)),AND($D176&gt;=INDEX($N$5:$N$23, S$28,0),$D176&lt;INDEX($O$5:$O$23,S$28,0))),MIN(INDEX($O$5:$O$23,S$28,0)-$D176,$E176-$D176)-SUM($F176:R176),0)</f>
        <v>0</v>
      </c>
      <c r="T176">
        <f ca="1">IF(OR(AND($E176&gt;INDEX($N$5:$N$23, T$28,0),$E176&lt;=INDEX($O$5:$O$23,T$28,0)),AND($D176&gt;=INDEX($N$5:$N$23, T$28,0),$D176&lt;INDEX($O$5:$O$23,T$28,0))),MIN(INDEX($O$5:$O$23,T$28,0)-$D176,$E176-$D176)-SUM($F176:S176),0)</f>
        <v>0</v>
      </c>
      <c r="U176">
        <f ca="1">IF(OR(AND($E176&gt;INDEX($N$5:$N$23, U$28,0),$E176&lt;=INDEX($O$5:$O$23,U$28,0)),AND($D176&gt;=INDEX($N$5:$N$23, U$28,0),$D176&lt;INDEX($O$5:$O$23,U$28,0))),MIN(INDEX($O$5:$O$23,U$28,0)-$D176,$E176-$D176)-SUM($F176:T176),0)</f>
        <v>0</v>
      </c>
      <c r="V176">
        <f ca="1">IF(OR(AND($E176&gt;INDEX($N$5:$N$23, V$28,0),$E176&lt;=INDEX($O$5:$O$23,V$28,0)),AND($D176&gt;=INDEX($N$5:$N$23, V$28,0),$D176&lt;INDEX($O$5:$O$23,V$28,0))),MIN(INDEX($O$5:$O$23,V$28,0)-$D176,$E176-$D176)-SUM($F176:U176),0)</f>
        <v>0</v>
      </c>
      <c r="W176">
        <f ca="1">IF(OR(AND($E176&gt;INDEX($N$5:$N$23, W$28,0),$E176&lt;=INDEX($O$5:$O$23,W$28,0)),AND($D176&gt;=INDEX($N$5:$N$23, W$28,0),$D176&lt;INDEX($O$5:$O$23,W$28,0))),MIN(INDEX($O$5:$O$23,W$28,0)-$D176,$E176-$D176)-SUM($F176:V176),0)</f>
        <v>0</v>
      </c>
      <c r="X176">
        <f ca="1">IF(OR(AND($E176&gt;INDEX($N$5:$N$23, X$28,0),$E176&lt;=INDEX($O$5:$O$23,X$28,0)),AND($D176&gt;=INDEX($N$5:$N$23, X$28,0),$D176&lt;INDEX($O$5:$O$23,X$28,0))),MIN(INDEX($O$5:$O$23,X$28,0)-$D176,$E176-$D176)-SUM($F176:W176),0)</f>
        <v>0</v>
      </c>
    </row>
    <row r="177" spans="2:24">
      <c r="B177" s="6">
        <f t="shared" ca="1" si="15"/>
        <v>42483</v>
      </c>
      <c r="C177">
        <f ca="1">IF(OR(B177='EXAM INPUTS'!$B$6,B177='EXAM INPUTS'!$E$6,B177='EXAM INPUTS'!$H$6), 0, IFERROR(VLOOKUP(B177,'GENERAL INPUTS'!$A$26:$B$39, 2, FALSE), IF(B177&lt;'GENERAL INPUTS'!B154, VLOOKUP(VLOOKUP(WEEKDAY(B177),$AA$2:$AB$8, 2, FALSE),'GENERAL INPUTS'!$A$16:$B$22, 2, FALSE), VLOOKUP(VLOOKUP(WEEKDAY(B177),$AA$2:$AB$8, 2, FALSE),'GENERAL INPUTS'!$D$16:$E$22, 2, FALSE))))</f>
        <v>5</v>
      </c>
      <c r="D177">
        <f t="shared" ca="1" si="16"/>
        <v>307</v>
      </c>
      <c r="E177">
        <f t="shared" ca="1" si="17"/>
        <v>312</v>
      </c>
      <c r="F177">
        <f t="shared" ca="1" si="14"/>
        <v>0</v>
      </c>
      <c r="G177">
        <f ca="1">IF(OR(AND($E177&gt;INDEX($N$5:$N$23, G$28,0),$E177&lt;=INDEX($O$5:$O$23,G$28,0)),AND($D177&gt;=INDEX($N$5:$N$23, G$28,0),$D177&lt;INDEX($O$5:$O$23,G$28,0))),MIN(INDEX($O$5:$O$23,G$28,0)-$D177,$E177-$D177)-SUM($F177:F177),0)</f>
        <v>0</v>
      </c>
      <c r="H177">
        <f ca="1">IF(OR(AND($E177&gt;INDEX($N$5:$N$23, H$28,0),$E177&lt;=INDEX($O$5:$O$23,H$28,0)),AND($D177&gt;=INDEX($N$5:$N$23, H$28,0),$D177&lt;INDEX($O$5:$O$23,H$28,0))),MIN(INDEX($O$5:$O$23,H$28,0)-$D177,$E177-$D177)-SUM($F177:G177),0)</f>
        <v>0</v>
      </c>
      <c r="I177">
        <f ca="1">IF(OR(AND($E177&gt;INDEX($N$5:$N$23, I$28,0),$E177&lt;=INDEX($O$5:$O$23,I$28,0)),AND($D177&gt;=INDEX($N$5:$N$23, I$28,0),$D177&lt;INDEX($O$5:$O$23,I$28,0))),MIN(INDEX($O$5:$O$23,I$28,0)-$D177,$E177-$D177)-SUM($F177:H177),0)</f>
        <v>0</v>
      </c>
      <c r="J177">
        <f ca="1">IF(OR(AND($E177&gt;INDEX($N$5:$N$23, J$28,0),$E177&lt;=INDEX($O$5:$O$23,J$28,0)),AND($D177&gt;=INDEX($N$5:$N$23, J$28,0),$D177&lt;INDEX($O$5:$O$23,J$28,0))),MIN(INDEX($O$5:$O$23,J$28,0)-$D177,$E177-$D177)-SUM($F177:I177),0)</f>
        <v>0</v>
      </c>
      <c r="K177">
        <f ca="1">IF(OR(AND($E177&gt;INDEX($N$5:$N$23, K$28,0),$E177&lt;=INDEX($O$5:$O$23,K$28,0)),AND($D177&gt;=INDEX($N$5:$N$23, K$28,0),$D177&lt;INDEX($O$5:$O$23,K$28,0))),MIN(INDEX($O$5:$O$23,K$28,0)-$D177,$E177-$D177)-SUM($F177:J177),0)</f>
        <v>0</v>
      </c>
      <c r="L177">
        <f ca="1">IF(OR(AND($E177&gt;INDEX($N$5:$N$23, L$28,0),$E177&lt;=INDEX($O$5:$O$23,L$28,0)),AND($D177&gt;=INDEX($N$5:$N$23, L$28,0),$D177&lt;INDEX($O$5:$O$23,L$28,0))),MIN(INDEX($O$5:$O$23,L$28,0)-$D177,$E177-$D177)-SUM($F177:K177),0)</f>
        <v>0</v>
      </c>
      <c r="M177">
        <f ca="1">IF(OR(AND($E177&gt;INDEX($N$5:$N$23, M$28,0),$E177&lt;=INDEX($O$5:$O$23,M$28,0)),AND($D177&gt;=INDEX($N$5:$N$23, M$28,0),$D177&lt;INDEX($O$5:$O$23,M$28,0))),MIN(INDEX($O$5:$O$23,M$28,0)-$D177,$E177-$D177)-SUM($F177:L177),0)</f>
        <v>0</v>
      </c>
      <c r="N177">
        <f ca="1">IF(OR(AND($E177&gt;INDEX($N$5:$N$23, N$28,0),$E177&lt;=INDEX($O$5:$O$23,N$28,0)),AND($D177&gt;=INDEX($N$5:$N$23, N$28,0),$D177&lt;INDEX($O$5:$O$23,N$28,0))),MIN(INDEX($O$5:$O$23,N$28,0)-$D177,$E177-$D177)-SUM($F177:M177),0)</f>
        <v>0</v>
      </c>
      <c r="O177">
        <f ca="1">IF(OR(AND($E177&gt;INDEX($N$5:$N$23, O$28,0),$E177&lt;=INDEX($O$5:$O$23,O$28,0)),AND($D177&gt;=INDEX($N$5:$N$23, O$28,0),$D177&lt;INDEX($O$5:$O$23,O$28,0))),MIN(INDEX($O$5:$O$23,O$28,0)-$D177,$E177-$D177)-SUM($F177:N177),0)</f>
        <v>0</v>
      </c>
      <c r="P177">
        <f ca="1">IF(OR(AND($E177&gt;INDEX($N$5:$N$23, P$28,0),$E177&lt;=INDEX($O$5:$O$23,P$28,0)),AND($D177&gt;=INDEX($N$5:$N$23, P$28,0),$D177&lt;INDEX($O$5:$O$23,P$28,0))),MIN(INDEX($O$5:$O$23,P$28,0)-$D177,$E177-$D177)-SUM($F177:O177),0)</f>
        <v>0</v>
      </c>
      <c r="Q177">
        <f ca="1">IF(OR(AND($E177&gt;INDEX($N$5:$N$23, Q$28,0),$E177&lt;=INDEX($O$5:$O$23,Q$28,0)),AND($D177&gt;=INDEX($N$5:$N$23, Q$28,0),$D177&lt;INDEX($O$5:$O$23,Q$28,0))),MIN(INDEX($O$5:$O$23,Q$28,0)-$D177,$E177-$D177)-SUM($F177:P177),0)</f>
        <v>0</v>
      </c>
      <c r="R177">
        <f ca="1">IF(OR(AND($E177&gt;INDEX($N$5:$N$23, R$28,0),$E177&lt;=INDEX($O$5:$O$23,R$28,0)),AND($D177&gt;=INDEX($N$5:$N$23, R$28,0),$D177&lt;INDEX($O$5:$O$23,R$28,0))),MIN(INDEX($O$5:$O$23,R$28,0)-$D177,$E177-$D177)-SUM($F177:Q177),0)</f>
        <v>0</v>
      </c>
      <c r="S177">
        <f ca="1">IF(OR(AND($E177&gt;INDEX($N$5:$N$23, S$28,0),$E177&lt;=INDEX($O$5:$O$23,S$28,0)),AND($D177&gt;=INDEX($N$5:$N$23, S$28,0),$D177&lt;INDEX($O$5:$O$23,S$28,0))),MIN(INDEX($O$5:$O$23,S$28,0)-$D177,$E177-$D177)-SUM($F177:R177),0)</f>
        <v>0</v>
      </c>
      <c r="T177">
        <f ca="1">IF(OR(AND($E177&gt;INDEX($N$5:$N$23, T$28,0),$E177&lt;=INDEX($O$5:$O$23,T$28,0)),AND($D177&gt;=INDEX($N$5:$N$23, T$28,0),$D177&lt;INDEX($O$5:$O$23,T$28,0))),MIN(INDEX($O$5:$O$23,T$28,0)-$D177,$E177-$D177)-SUM($F177:S177),0)</f>
        <v>0</v>
      </c>
      <c r="U177">
        <f ca="1">IF(OR(AND($E177&gt;INDEX($N$5:$N$23, U$28,0),$E177&lt;=INDEX($O$5:$O$23,U$28,0)),AND($D177&gt;=INDEX($N$5:$N$23, U$28,0),$D177&lt;INDEX($O$5:$O$23,U$28,0))),MIN(INDEX($O$5:$O$23,U$28,0)-$D177,$E177-$D177)-SUM($F177:T177),0)</f>
        <v>0</v>
      </c>
      <c r="V177">
        <f ca="1">IF(OR(AND($E177&gt;INDEX($N$5:$N$23, V$28,0),$E177&lt;=INDEX($O$5:$O$23,V$28,0)),AND($D177&gt;=INDEX($N$5:$N$23, V$28,0),$D177&lt;INDEX($O$5:$O$23,V$28,0))),MIN(INDEX($O$5:$O$23,V$28,0)-$D177,$E177-$D177)-SUM($F177:U177),0)</f>
        <v>0</v>
      </c>
      <c r="W177">
        <f ca="1">IF(OR(AND($E177&gt;INDEX($N$5:$N$23, W$28,0),$E177&lt;=INDEX($O$5:$O$23,W$28,0)),AND($D177&gt;=INDEX($N$5:$N$23, W$28,0),$D177&lt;INDEX($O$5:$O$23,W$28,0))),MIN(INDEX($O$5:$O$23,W$28,0)-$D177,$E177-$D177)-SUM($F177:V177),0)</f>
        <v>0</v>
      </c>
      <c r="X177">
        <f ca="1">IF(OR(AND($E177&gt;INDEX($N$5:$N$23, X$28,0),$E177&lt;=INDEX($O$5:$O$23,X$28,0)),AND($D177&gt;=INDEX($N$5:$N$23, X$28,0),$D177&lt;INDEX($O$5:$O$23,X$28,0))),MIN(INDEX($O$5:$O$23,X$28,0)-$D177,$E177-$D177)-SUM($F177:W177),0)</f>
        <v>0</v>
      </c>
    </row>
    <row r="178" spans="2:24">
      <c r="B178" s="6">
        <f t="shared" ca="1" si="15"/>
        <v>42484</v>
      </c>
      <c r="C178">
        <f ca="1">IF(OR(B178='EXAM INPUTS'!$B$6,B178='EXAM INPUTS'!$E$6,B178='EXAM INPUTS'!$H$6), 0, IFERROR(VLOOKUP(B178,'GENERAL INPUTS'!$A$26:$B$39, 2, FALSE), IF(B178&lt;'GENERAL INPUTS'!B155, VLOOKUP(VLOOKUP(WEEKDAY(B178),$AA$2:$AB$8, 2, FALSE),'GENERAL INPUTS'!$A$16:$B$22, 2, FALSE), VLOOKUP(VLOOKUP(WEEKDAY(B178),$AA$2:$AB$8, 2, FALSE),'GENERAL INPUTS'!$D$16:$E$22, 2, FALSE))))</f>
        <v>5</v>
      </c>
      <c r="D178">
        <f t="shared" ca="1" si="16"/>
        <v>312</v>
      </c>
      <c r="E178">
        <f t="shared" ca="1" si="17"/>
        <v>317</v>
      </c>
      <c r="F178">
        <f t="shared" ca="1" si="14"/>
        <v>0</v>
      </c>
      <c r="G178">
        <f ca="1">IF(OR(AND($E178&gt;INDEX($N$5:$N$23, G$28,0),$E178&lt;=INDEX($O$5:$O$23,G$28,0)),AND($D178&gt;=INDEX($N$5:$N$23, G$28,0),$D178&lt;INDEX($O$5:$O$23,G$28,0))),MIN(INDEX($O$5:$O$23,G$28,0)-$D178,$E178-$D178)-SUM($F178:F178),0)</f>
        <v>0</v>
      </c>
      <c r="H178">
        <f ca="1">IF(OR(AND($E178&gt;INDEX($N$5:$N$23, H$28,0),$E178&lt;=INDEX($O$5:$O$23,H$28,0)),AND($D178&gt;=INDEX($N$5:$N$23, H$28,0),$D178&lt;INDEX($O$5:$O$23,H$28,0))),MIN(INDEX($O$5:$O$23,H$28,0)-$D178,$E178-$D178)-SUM($F178:G178),0)</f>
        <v>0</v>
      </c>
      <c r="I178">
        <f ca="1">IF(OR(AND($E178&gt;INDEX($N$5:$N$23, I$28,0),$E178&lt;=INDEX($O$5:$O$23,I$28,0)),AND($D178&gt;=INDEX($N$5:$N$23, I$28,0),$D178&lt;INDEX($O$5:$O$23,I$28,0))),MIN(INDEX($O$5:$O$23,I$28,0)-$D178,$E178-$D178)-SUM($F178:H178),0)</f>
        <v>0</v>
      </c>
      <c r="J178">
        <f ca="1">IF(OR(AND($E178&gt;INDEX($N$5:$N$23, J$28,0),$E178&lt;=INDEX($O$5:$O$23,J$28,0)),AND($D178&gt;=INDEX($N$5:$N$23, J$28,0),$D178&lt;INDEX($O$5:$O$23,J$28,0))),MIN(INDEX($O$5:$O$23,J$28,0)-$D178,$E178-$D178)-SUM($F178:I178),0)</f>
        <v>0</v>
      </c>
      <c r="K178">
        <f ca="1">IF(OR(AND($E178&gt;INDEX($N$5:$N$23, K$28,0),$E178&lt;=INDEX($O$5:$O$23,K$28,0)),AND($D178&gt;=INDEX($N$5:$N$23, K$28,0),$D178&lt;INDEX($O$5:$O$23,K$28,0))),MIN(INDEX($O$5:$O$23,K$28,0)-$D178,$E178-$D178)-SUM($F178:J178),0)</f>
        <v>0</v>
      </c>
      <c r="L178">
        <f ca="1">IF(OR(AND($E178&gt;INDEX($N$5:$N$23, L$28,0),$E178&lt;=INDEX($O$5:$O$23,L$28,0)),AND($D178&gt;=INDEX($N$5:$N$23, L$28,0),$D178&lt;INDEX($O$5:$O$23,L$28,0))),MIN(INDEX($O$5:$O$23,L$28,0)-$D178,$E178-$D178)-SUM($F178:K178),0)</f>
        <v>0</v>
      </c>
      <c r="M178">
        <f ca="1">IF(OR(AND($E178&gt;INDEX($N$5:$N$23, M$28,0),$E178&lt;=INDEX($O$5:$O$23,M$28,0)),AND($D178&gt;=INDEX($N$5:$N$23, M$28,0),$D178&lt;INDEX($O$5:$O$23,M$28,0))),MIN(INDEX($O$5:$O$23,M$28,0)-$D178,$E178-$D178)-SUM($F178:L178),0)</f>
        <v>0</v>
      </c>
      <c r="N178">
        <f ca="1">IF(OR(AND($E178&gt;INDEX($N$5:$N$23, N$28,0),$E178&lt;=INDEX($O$5:$O$23,N$28,0)),AND($D178&gt;=INDEX($N$5:$N$23, N$28,0),$D178&lt;INDEX($O$5:$O$23,N$28,0))),MIN(INDEX($O$5:$O$23,N$28,0)-$D178,$E178-$D178)-SUM($F178:M178),0)</f>
        <v>0</v>
      </c>
      <c r="O178">
        <f ca="1">IF(OR(AND($E178&gt;INDEX($N$5:$N$23, O$28,0),$E178&lt;=INDEX($O$5:$O$23,O$28,0)),AND($D178&gt;=INDEX($N$5:$N$23, O$28,0),$D178&lt;INDEX($O$5:$O$23,O$28,0))),MIN(INDEX($O$5:$O$23,O$28,0)-$D178,$E178-$D178)-SUM($F178:N178),0)</f>
        <v>0</v>
      </c>
      <c r="P178">
        <f ca="1">IF(OR(AND($E178&gt;INDEX($N$5:$N$23, P$28,0),$E178&lt;=INDEX($O$5:$O$23,P$28,0)),AND($D178&gt;=INDEX($N$5:$N$23, P$28,0),$D178&lt;INDEX($O$5:$O$23,P$28,0))),MIN(INDEX($O$5:$O$23,P$28,0)-$D178,$E178-$D178)-SUM($F178:O178),0)</f>
        <v>0</v>
      </c>
      <c r="Q178">
        <f ca="1">IF(OR(AND($E178&gt;INDEX($N$5:$N$23, Q$28,0),$E178&lt;=INDEX($O$5:$O$23,Q$28,0)),AND($D178&gt;=INDEX($N$5:$N$23, Q$28,0),$D178&lt;INDEX($O$5:$O$23,Q$28,0))),MIN(INDEX($O$5:$O$23,Q$28,0)-$D178,$E178-$D178)-SUM($F178:P178),0)</f>
        <v>0</v>
      </c>
      <c r="R178">
        <f ca="1">IF(OR(AND($E178&gt;INDEX($N$5:$N$23, R$28,0),$E178&lt;=INDEX($O$5:$O$23,R$28,0)),AND($D178&gt;=INDEX($N$5:$N$23, R$28,0),$D178&lt;INDEX($O$5:$O$23,R$28,0))),MIN(INDEX($O$5:$O$23,R$28,0)-$D178,$E178-$D178)-SUM($F178:Q178),0)</f>
        <v>0</v>
      </c>
      <c r="S178">
        <f ca="1">IF(OR(AND($E178&gt;INDEX($N$5:$N$23, S$28,0),$E178&lt;=INDEX($O$5:$O$23,S$28,0)),AND($D178&gt;=INDEX($N$5:$N$23, S$28,0),$D178&lt;INDEX($O$5:$O$23,S$28,0))),MIN(INDEX($O$5:$O$23,S$28,0)-$D178,$E178-$D178)-SUM($F178:R178),0)</f>
        <v>0</v>
      </c>
      <c r="T178">
        <f ca="1">IF(OR(AND($E178&gt;INDEX($N$5:$N$23, T$28,0),$E178&lt;=INDEX($O$5:$O$23,T$28,0)),AND($D178&gt;=INDEX($N$5:$N$23, T$28,0),$D178&lt;INDEX($O$5:$O$23,T$28,0))),MIN(INDEX($O$5:$O$23,T$28,0)-$D178,$E178-$D178)-SUM($F178:S178),0)</f>
        <v>0</v>
      </c>
      <c r="U178">
        <f ca="1">IF(OR(AND($E178&gt;INDEX($N$5:$N$23, U$28,0),$E178&lt;=INDEX($O$5:$O$23,U$28,0)),AND($D178&gt;=INDEX($N$5:$N$23, U$28,0),$D178&lt;INDEX($O$5:$O$23,U$28,0))),MIN(INDEX($O$5:$O$23,U$28,0)-$D178,$E178-$D178)-SUM($F178:T178),0)</f>
        <v>0</v>
      </c>
      <c r="V178">
        <f ca="1">IF(OR(AND($E178&gt;INDEX($N$5:$N$23, V$28,0),$E178&lt;=INDEX($O$5:$O$23,V$28,0)),AND($D178&gt;=INDEX($N$5:$N$23, V$28,0),$D178&lt;INDEX($O$5:$O$23,V$28,0))),MIN(INDEX($O$5:$O$23,V$28,0)-$D178,$E178-$D178)-SUM($F178:U178),0)</f>
        <v>0</v>
      </c>
      <c r="W178">
        <f ca="1">IF(OR(AND($E178&gt;INDEX($N$5:$N$23, W$28,0),$E178&lt;=INDEX($O$5:$O$23,W$28,0)),AND($D178&gt;=INDEX($N$5:$N$23, W$28,0),$D178&lt;INDEX($O$5:$O$23,W$28,0))),MIN(INDEX($O$5:$O$23,W$28,0)-$D178,$E178-$D178)-SUM($F178:V178),0)</f>
        <v>0</v>
      </c>
      <c r="X178">
        <f ca="1">IF(OR(AND($E178&gt;INDEX($N$5:$N$23, X$28,0),$E178&lt;=INDEX($O$5:$O$23,X$28,0)),AND($D178&gt;=INDEX($N$5:$N$23, X$28,0),$D178&lt;INDEX($O$5:$O$23,X$28,0))),MIN(INDEX($O$5:$O$23,X$28,0)-$D178,$E178-$D178)-SUM($F178:W178),0)</f>
        <v>0</v>
      </c>
    </row>
    <row r="179" spans="2:24">
      <c r="B179" s="6">
        <f t="shared" ca="1" si="15"/>
        <v>42485</v>
      </c>
      <c r="C179">
        <f ca="1">IF(OR(B179='EXAM INPUTS'!$B$6,B179='EXAM INPUTS'!$E$6,B179='EXAM INPUTS'!$H$6), 0, IFERROR(VLOOKUP(B179,'GENERAL INPUTS'!$A$26:$B$39, 2, FALSE), IF(B179&lt;'GENERAL INPUTS'!B156, VLOOKUP(VLOOKUP(WEEKDAY(B179),$AA$2:$AB$8, 2, FALSE),'GENERAL INPUTS'!$A$16:$B$22, 2, FALSE), VLOOKUP(VLOOKUP(WEEKDAY(B179),$AA$2:$AB$8, 2, FALSE),'GENERAL INPUTS'!$D$16:$E$22, 2, FALSE))))</f>
        <v>2</v>
      </c>
      <c r="D179">
        <f t="shared" ca="1" si="16"/>
        <v>317</v>
      </c>
      <c r="E179">
        <f t="shared" ca="1" si="17"/>
        <v>319</v>
      </c>
      <c r="F179">
        <f t="shared" ca="1" si="14"/>
        <v>0</v>
      </c>
      <c r="G179">
        <f ca="1">IF(OR(AND($E179&gt;INDEX($N$5:$N$23, G$28,0),$E179&lt;=INDEX($O$5:$O$23,G$28,0)),AND($D179&gt;=INDEX($N$5:$N$23, G$28,0),$D179&lt;INDEX($O$5:$O$23,G$28,0))),MIN(INDEX($O$5:$O$23,G$28,0)-$D179,$E179-$D179)-SUM($F179:F179),0)</f>
        <v>0</v>
      </c>
      <c r="H179">
        <f ca="1">IF(OR(AND($E179&gt;INDEX($N$5:$N$23, H$28,0),$E179&lt;=INDEX($O$5:$O$23,H$28,0)),AND($D179&gt;=INDEX($N$5:$N$23, H$28,0),$D179&lt;INDEX($O$5:$O$23,H$28,0))),MIN(INDEX($O$5:$O$23,H$28,0)-$D179,$E179-$D179)-SUM($F179:G179),0)</f>
        <v>0</v>
      </c>
      <c r="I179">
        <f ca="1">IF(OR(AND($E179&gt;INDEX($N$5:$N$23, I$28,0),$E179&lt;=INDEX($O$5:$O$23,I$28,0)),AND($D179&gt;=INDEX($N$5:$N$23, I$28,0),$D179&lt;INDEX($O$5:$O$23,I$28,0))),MIN(INDEX($O$5:$O$23,I$28,0)-$D179,$E179-$D179)-SUM($F179:H179),0)</f>
        <v>0</v>
      </c>
      <c r="J179">
        <f ca="1">IF(OR(AND($E179&gt;INDEX($N$5:$N$23, J$28,0),$E179&lt;=INDEX($O$5:$O$23,J$28,0)),AND($D179&gt;=INDEX($N$5:$N$23, J$28,0),$D179&lt;INDEX($O$5:$O$23,J$28,0))),MIN(INDEX($O$5:$O$23,J$28,0)-$D179,$E179-$D179)-SUM($F179:I179),0)</f>
        <v>0</v>
      </c>
      <c r="K179">
        <f ca="1">IF(OR(AND($E179&gt;INDEX($N$5:$N$23, K$28,0),$E179&lt;=INDEX($O$5:$O$23,K$28,0)),AND($D179&gt;=INDEX($N$5:$N$23, K$28,0),$D179&lt;INDEX($O$5:$O$23,K$28,0))),MIN(INDEX($O$5:$O$23,K$28,0)-$D179,$E179-$D179)-SUM($F179:J179),0)</f>
        <v>0</v>
      </c>
      <c r="L179">
        <f ca="1">IF(OR(AND($E179&gt;INDEX($N$5:$N$23, L$28,0),$E179&lt;=INDEX($O$5:$O$23,L$28,0)),AND($D179&gt;=INDEX($N$5:$N$23, L$28,0),$D179&lt;INDEX($O$5:$O$23,L$28,0))),MIN(INDEX($O$5:$O$23,L$28,0)-$D179,$E179-$D179)-SUM($F179:K179),0)</f>
        <v>0</v>
      </c>
      <c r="M179">
        <f ca="1">IF(OR(AND($E179&gt;INDEX($N$5:$N$23, M$28,0),$E179&lt;=INDEX($O$5:$O$23,M$28,0)),AND($D179&gt;=INDEX($N$5:$N$23, M$28,0),$D179&lt;INDEX($O$5:$O$23,M$28,0))),MIN(INDEX($O$5:$O$23,M$28,0)-$D179,$E179-$D179)-SUM($F179:L179),0)</f>
        <v>0</v>
      </c>
      <c r="N179">
        <f ca="1">IF(OR(AND($E179&gt;INDEX($N$5:$N$23, N$28,0),$E179&lt;=INDEX($O$5:$O$23,N$28,0)),AND($D179&gt;=INDEX($N$5:$N$23, N$28,0),$D179&lt;INDEX($O$5:$O$23,N$28,0))),MIN(INDEX($O$5:$O$23,N$28,0)-$D179,$E179-$D179)-SUM($F179:M179),0)</f>
        <v>0</v>
      </c>
      <c r="O179">
        <f ca="1">IF(OR(AND($E179&gt;INDEX($N$5:$N$23, O$28,0),$E179&lt;=INDEX($O$5:$O$23,O$28,0)),AND($D179&gt;=INDEX($N$5:$N$23, O$28,0),$D179&lt;INDEX($O$5:$O$23,O$28,0))),MIN(INDEX($O$5:$O$23,O$28,0)-$D179,$E179-$D179)-SUM($F179:N179),0)</f>
        <v>0</v>
      </c>
      <c r="P179">
        <f ca="1">IF(OR(AND($E179&gt;INDEX($N$5:$N$23, P$28,0),$E179&lt;=INDEX($O$5:$O$23,P$28,0)),AND($D179&gt;=INDEX($N$5:$N$23, P$28,0),$D179&lt;INDEX($O$5:$O$23,P$28,0))),MIN(INDEX($O$5:$O$23,P$28,0)-$D179,$E179-$D179)-SUM($F179:O179),0)</f>
        <v>0</v>
      </c>
      <c r="Q179">
        <f ca="1">IF(OR(AND($E179&gt;INDEX($N$5:$N$23, Q$28,0),$E179&lt;=INDEX($O$5:$O$23,Q$28,0)),AND($D179&gt;=INDEX($N$5:$N$23, Q$28,0),$D179&lt;INDEX($O$5:$O$23,Q$28,0))),MIN(INDEX($O$5:$O$23,Q$28,0)-$D179,$E179-$D179)-SUM($F179:P179),0)</f>
        <v>0</v>
      </c>
      <c r="R179">
        <f ca="1">IF(OR(AND($E179&gt;INDEX($N$5:$N$23, R$28,0),$E179&lt;=INDEX($O$5:$O$23,R$28,0)),AND($D179&gt;=INDEX($N$5:$N$23, R$28,0),$D179&lt;INDEX($O$5:$O$23,R$28,0))),MIN(INDEX($O$5:$O$23,R$28,0)-$D179,$E179-$D179)-SUM($F179:Q179),0)</f>
        <v>0</v>
      </c>
      <c r="S179">
        <f ca="1">IF(OR(AND($E179&gt;INDEX($N$5:$N$23, S$28,0),$E179&lt;=INDEX($O$5:$O$23,S$28,0)),AND($D179&gt;=INDEX($N$5:$N$23, S$28,0),$D179&lt;INDEX($O$5:$O$23,S$28,0))),MIN(INDEX($O$5:$O$23,S$28,0)-$D179,$E179-$D179)-SUM($F179:R179),0)</f>
        <v>0</v>
      </c>
      <c r="T179">
        <f ca="1">IF(OR(AND($E179&gt;INDEX($N$5:$N$23, T$28,0),$E179&lt;=INDEX($O$5:$O$23,T$28,0)),AND($D179&gt;=INDEX($N$5:$N$23, T$28,0),$D179&lt;INDEX($O$5:$O$23,T$28,0))),MIN(INDEX($O$5:$O$23,T$28,0)-$D179,$E179-$D179)-SUM($F179:S179),0)</f>
        <v>0</v>
      </c>
      <c r="U179">
        <f ca="1">IF(OR(AND($E179&gt;INDEX($N$5:$N$23, U$28,0),$E179&lt;=INDEX($O$5:$O$23,U$28,0)),AND($D179&gt;=INDEX($N$5:$N$23, U$28,0),$D179&lt;INDEX($O$5:$O$23,U$28,0))),MIN(INDEX($O$5:$O$23,U$28,0)-$D179,$E179-$D179)-SUM($F179:T179),0)</f>
        <v>0</v>
      </c>
      <c r="V179">
        <f ca="1">IF(OR(AND($E179&gt;INDEX($N$5:$N$23, V$28,0),$E179&lt;=INDEX($O$5:$O$23,V$28,0)),AND($D179&gt;=INDEX($N$5:$N$23, V$28,0),$D179&lt;INDEX($O$5:$O$23,V$28,0))),MIN(INDEX($O$5:$O$23,V$28,0)-$D179,$E179-$D179)-SUM($F179:U179),0)</f>
        <v>0</v>
      </c>
      <c r="W179">
        <f ca="1">IF(OR(AND($E179&gt;INDEX($N$5:$N$23, W$28,0),$E179&lt;=INDEX($O$5:$O$23,W$28,0)),AND($D179&gt;=INDEX($N$5:$N$23, W$28,0),$D179&lt;INDEX($O$5:$O$23,W$28,0))),MIN(INDEX($O$5:$O$23,W$28,0)-$D179,$E179-$D179)-SUM($F179:V179),0)</f>
        <v>0</v>
      </c>
      <c r="X179">
        <f ca="1">IF(OR(AND($E179&gt;INDEX($N$5:$N$23, X$28,0),$E179&lt;=INDEX($O$5:$O$23,X$28,0)),AND($D179&gt;=INDEX($N$5:$N$23, X$28,0),$D179&lt;INDEX($O$5:$O$23,X$28,0))),MIN(INDEX($O$5:$O$23,X$28,0)-$D179,$E179-$D179)-SUM($F179:W179),0)</f>
        <v>0</v>
      </c>
    </row>
    <row r="180" spans="2:24">
      <c r="B180" s="6">
        <f t="shared" ca="1" si="15"/>
        <v>42486</v>
      </c>
      <c r="C180">
        <f ca="1">IF(OR(B180='EXAM INPUTS'!$B$6,B180='EXAM INPUTS'!$E$6,B180='EXAM INPUTS'!$H$6), 0, IFERROR(VLOOKUP(B180,'GENERAL INPUTS'!$A$26:$B$39, 2, FALSE), IF(B180&lt;'GENERAL INPUTS'!B157, VLOOKUP(VLOOKUP(WEEKDAY(B180),$AA$2:$AB$8, 2, FALSE),'GENERAL INPUTS'!$A$16:$B$22, 2, FALSE), VLOOKUP(VLOOKUP(WEEKDAY(B180),$AA$2:$AB$8, 2, FALSE),'GENERAL INPUTS'!$D$16:$E$22, 2, FALSE))))</f>
        <v>1</v>
      </c>
      <c r="D180">
        <f t="shared" ca="1" si="16"/>
        <v>319</v>
      </c>
      <c r="E180">
        <f t="shared" ca="1" si="17"/>
        <v>320</v>
      </c>
      <c r="F180">
        <f t="shared" ca="1" si="14"/>
        <v>0</v>
      </c>
      <c r="G180">
        <f ca="1">IF(OR(AND($E180&gt;INDEX($N$5:$N$23, G$28,0),$E180&lt;=INDEX($O$5:$O$23,G$28,0)),AND($D180&gt;=INDEX($N$5:$N$23, G$28,0),$D180&lt;INDEX($O$5:$O$23,G$28,0))),MIN(INDEX($O$5:$O$23,G$28,0)-$D180,$E180-$D180)-SUM($F180:F180),0)</f>
        <v>0</v>
      </c>
      <c r="H180">
        <f ca="1">IF(OR(AND($E180&gt;INDEX($N$5:$N$23, H$28,0),$E180&lt;=INDEX($O$5:$O$23,H$28,0)),AND($D180&gt;=INDEX($N$5:$N$23, H$28,0),$D180&lt;INDEX($O$5:$O$23,H$28,0))),MIN(INDEX($O$5:$O$23,H$28,0)-$D180,$E180-$D180)-SUM($F180:G180),0)</f>
        <v>0</v>
      </c>
      <c r="I180">
        <f ca="1">IF(OR(AND($E180&gt;INDEX($N$5:$N$23, I$28,0),$E180&lt;=INDEX($O$5:$O$23,I$28,0)),AND($D180&gt;=INDEX($N$5:$N$23, I$28,0),$D180&lt;INDEX($O$5:$O$23,I$28,0))),MIN(INDEX($O$5:$O$23,I$28,0)-$D180,$E180-$D180)-SUM($F180:H180),0)</f>
        <v>0</v>
      </c>
      <c r="J180">
        <f ca="1">IF(OR(AND($E180&gt;INDEX($N$5:$N$23, J$28,0),$E180&lt;=INDEX($O$5:$O$23,J$28,0)),AND($D180&gt;=INDEX($N$5:$N$23, J$28,0),$D180&lt;INDEX($O$5:$O$23,J$28,0))),MIN(INDEX($O$5:$O$23,J$28,0)-$D180,$E180-$D180)-SUM($F180:I180),0)</f>
        <v>0</v>
      </c>
      <c r="K180">
        <f ca="1">IF(OR(AND($E180&gt;INDEX($N$5:$N$23, K$28,0),$E180&lt;=INDEX($O$5:$O$23,K$28,0)),AND($D180&gt;=INDEX($N$5:$N$23, K$28,0),$D180&lt;INDEX($O$5:$O$23,K$28,0))),MIN(INDEX($O$5:$O$23,K$28,0)-$D180,$E180-$D180)-SUM($F180:J180),0)</f>
        <v>0</v>
      </c>
      <c r="L180">
        <f ca="1">IF(OR(AND($E180&gt;INDEX($N$5:$N$23, L$28,0),$E180&lt;=INDEX($O$5:$O$23,L$28,0)),AND($D180&gt;=INDEX($N$5:$N$23, L$28,0),$D180&lt;INDEX($O$5:$O$23,L$28,0))),MIN(INDEX($O$5:$O$23,L$28,0)-$D180,$E180-$D180)-SUM($F180:K180),0)</f>
        <v>0</v>
      </c>
      <c r="M180">
        <f ca="1">IF(OR(AND($E180&gt;INDEX($N$5:$N$23, M$28,0),$E180&lt;=INDEX($O$5:$O$23,M$28,0)),AND($D180&gt;=INDEX($N$5:$N$23, M$28,0),$D180&lt;INDEX($O$5:$O$23,M$28,0))),MIN(INDEX($O$5:$O$23,M$28,0)-$D180,$E180-$D180)-SUM($F180:L180),0)</f>
        <v>0</v>
      </c>
      <c r="N180">
        <f ca="1">IF(OR(AND($E180&gt;INDEX($N$5:$N$23, N$28,0),$E180&lt;=INDEX($O$5:$O$23,N$28,0)),AND($D180&gt;=INDEX($N$5:$N$23, N$28,0),$D180&lt;INDEX($O$5:$O$23,N$28,0))),MIN(INDEX($O$5:$O$23,N$28,0)-$D180,$E180-$D180)-SUM($F180:M180),0)</f>
        <v>0</v>
      </c>
      <c r="O180">
        <f ca="1">IF(OR(AND($E180&gt;INDEX($N$5:$N$23, O$28,0),$E180&lt;=INDEX($O$5:$O$23,O$28,0)),AND($D180&gt;=INDEX($N$5:$N$23, O$28,0),$D180&lt;INDEX($O$5:$O$23,O$28,0))),MIN(INDEX($O$5:$O$23,O$28,0)-$D180,$E180-$D180)-SUM($F180:N180),0)</f>
        <v>0</v>
      </c>
      <c r="P180">
        <f ca="1">IF(OR(AND($E180&gt;INDEX($N$5:$N$23, P$28,0),$E180&lt;=INDEX($O$5:$O$23,P$28,0)),AND($D180&gt;=INDEX($N$5:$N$23, P$28,0),$D180&lt;INDEX($O$5:$O$23,P$28,0))),MIN(INDEX($O$5:$O$23,P$28,0)-$D180,$E180-$D180)-SUM($F180:O180),0)</f>
        <v>0</v>
      </c>
      <c r="Q180">
        <f ca="1">IF(OR(AND($E180&gt;INDEX($N$5:$N$23, Q$28,0),$E180&lt;=INDEX($O$5:$O$23,Q$28,0)),AND($D180&gt;=INDEX($N$5:$N$23, Q$28,0),$D180&lt;INDEX($O$5:$O$23,Q$28,0))),MIN(INDEX($O$5:$O$23,Q$28,0)-$D180,$E180-$D180)-SUM($F180:P180),0)</f>
        <v>0</v>
      </c>
      <c r="R180">
        <f ca="1">IF(OR(AND($E180&gt;INDEX($N$5:$N$23, R$28,0),$E180&lt;=INDEX($O$5:$O$23,R$28,0)),AND($D180&gt;=INDEX($N$5:$N$23, R$28,0),$D180&lt;INDEX($O$5:$O$23,R$28,0))),MIN(INDEX($O$5:$O$23,R$28,0)-$D180,$E180-$D180)-SUM($F180:Q180),0)</f>
        <v>0</v>
      </c>
      <c r="S180">
        <f ca="1">IF(OR(AND($E180&gt;INDEX($N$5:$N$23, S$28,0),$E180&lt;=INDEX($O$5:$O$23,S$28,0)),AND($D180&gt;=INDEX($N$5:$N$23, S$28,0),$D180&lt;INDEX($O$5:$O$23,S$28,0))),MIN(INDEX($O$5:$O$23,S$28,0)-$D180,$E180-$D180)-SUM($F180:R180),0)</f>
        <v>0</v>
      </c>
      <c r="T180">
        <f ca="1">IF(OR(AND($E180&gt;INDEX($N$5:$N$23, T$28,0),$E180&lt;=INDEX($O$5:$O$23,T$28,0)),AND($D180&gt;=INDEX($N$5:$N$23, T$28,0),$D180&lt;INDEX($O$5:$O$23,T$28,0))),MIN(INDEX($O$5:$O$23,T$28,0)-$D180,$E180-$D180)-SUM($F180:S180),0)</f>
        <v>0</v>
      </c>
      <c r="U180">
        <f ca="1">IF(OR(AND($E180&gt;INDEX($N$5:$N$23, U$28,0),$E180&lt;=INDEX($O$5:$O$23,U$28,0)),AND($D180&gt;=INDEX($N$5:$N$23, U$28,0),$D180&lt;INDEX($O$5:$O$23,U$28,0))),MIN(INDEX($O$5:$O$23,U$28,0)-$D180,$E180-$D180)-SUM($F180:T180),0)</f>
        <v>0</v>
      </c>
      <c r="V180">
        <f ca="1">IF(OR(AND($E180&gt;INDEX($N$5:$N$23, V$28,0),$E180&lt;=INDEX($O$5:$O$23,V$28,0)),AND($D180&gt;=INDEX($N$5:$N$23, V$28,0),$D180&lt;INDEX($O$5:$O$23,V$28,0))),MIN(INDEX($O$5:$O$23,V$28,0)-$D180,$E180-$D180)-SUM($F180:U180),0)</f>
        <v>0</v>
      </c>
      <c r="W180">
        <f ca="1">IF(OR(AND($E180&gt;INDEX($N$5:$N$23, W$28,0),$E180&lt;=INDEX($O$5:$O$23,W$28,0)),AND($D180&gt;=INDEX($N$5:$N$23, W$28,0),$D180&lt;INDEX($O$5:$O$23,W$28,0))),MIN(INDEX($O$5:$O$23,W$28,0)-$D180,$E180-$D180)-SUM($F180:V180),0)</f>
        <v>0</v>
      </c>
      <c r="X180">
        <f ca="1">IF(OR(AND($E180&gt;INDEX($N$5:$N$23, X$28,0),$E180&lt;=INDEX($O$5:$O$23,X$28,0)),AND($D180&gt;=INDEX($N$5:$N$23, X$28,0),$D180&lt;INDEX($O$5:$O$23,X$28,0))),MIN(INDEX($O$5:$O$23,X$28,0)-$D180,$E180-$D180)-SUM($F180:W180),0)</f>
        <v>0</v>
      </c>
    </row>
    <row r="181" spans="2:24">
      <c r="B181" s="6">
        <f t="shared" ca="1" si="15"/>
        <v>42487</v>
      </c>
      <c r="C181">
        <f ca="1">IF(OR(B181='EXAM INPUTS'!$B$6,B181='EXAM INPUTS'!$E$6,B181='EXAM INPUTS'!$H$6), 0, IFERROR(VLOOKUP(B181,'GENERAL INPUTS'!$A$26:$B$39, 2, FALSE), IF(B181&lt;'GENERAL INPUTS'!B158, VLOOKUP(VLOOKUP(WEEKDAY(B181),$AA$2:$AB$8, 2, FALSE),'GENERAL INPUTS'!$A$16:$B$22, 2, FALSE), VLOOKUP(VLOOKUP(WEEKDAY(B181),$AA$2:$AB$8, 2, FALSE),'GENERAL INPUTS'!$D$16:$E$22, 2, FALSE))))</f>
        <v>2</v>
      </c>
      <c r="D181">
        <f t="shared" ca="1" si="16"/>
        <v>320</v>
      </c>
      <c r="E181">
        <f t="shared" ca="1" si="17"/>
        <v>322</v>
      </c>
      <c r="F181">
        <f t="shared" ca="1" si="14"/>
        <v>0</v>
      </c>
      <c r="G181">
        <f ca="1">IF(OR(AND($E181&gt;INDEX($N$5:$N$23, G$28,0),$E181&lt;=INDEX($O$5:$O$23,G$28,0)),AND($D181&gt;=INDEX($N$5:$N$23, G$28,0),$D181&lt;INDEX($O$5:$O$23,G$28,0))),MIN(INDEX($O$5:$O$23,G$28,0)-$D181,$E181-$D181)-SUM($F181:F181),0)</f>
        <v>0</v>
      </c>
      <c r="H181">
        <f ca="1">IF(OR(AND($E181&gt;INDEX($N$5:$N$23, H$28,0),$E181&lt;=INDEX($O$5:$O$23,H$28,0)),AND($D181&gt;=INDEX($N$5:$N$23, H$28,0),$D181&lt;INDEX($O$5:$O$23,H$28,0))),MIN(INDEX($O$5:$O$23,H$28,0)-$D181,$E181-$D181)-SUM($F181:G181),0)</f>
        <v>0</v>
      </c>
      <c r="I181">
        <f ca="1">IF(OR(AND($E181&gt;INDEX($N$5:$N$23, I$28,0),$E181&lt;=INDEX($O$5:$O$23,I$28,0)),AND($D181&gt;=INDEX($N$5:$N$23, I$28,0),$D181&lt;INDEX($O$5:$O$23,I$28,0))),MIN(INDEX($O$5:$O$23,I$28,0)-$D181,$E181-$D181)-SUM($F181:H181),0)</f>
        <v>0</v>
      </c>
      <c r="J181">
        <f ca="1">IF(OR(AND($E181&gt;INDEX($N$5:$N$23, J$28,0),$E181&lt;=INDEX($O$5:$O$23,J$28,0)),AND($D181&gt;=INDEX($N$5:$N$23, J$28,0),$D181&lt;INDEX($O$5:$O$23,J$28,0))),MIN(INDEX($O$5:$O$23,J$28,0)-$D181,$E181-$D181)-SUM($F181:I181),0)</f>
        <v>0</v>
      </c>
      <c r="K181">
        <f ca="1">IF(OR(AND($E181&gt;INDEX($N$5:$N$23, K$28,0),$E181&lt;=INDEX($O$5:$O$23,K$28,0)),AND($D181&gt;=INDEX($N$5:$N$23, K$28,0),$D181&lt;INDEX($O$5:$O$23,K$28,0))),MIN(INDEX($O$5:$O$23,K$28,0)-$D181,$E181-$D181)-SUM($F181:J181),0)</f>
        <v>0</v>
      </c>
      <c r="L181">
        <f ca="1">IF(OR(AND($E181&gt;INDEX($N$5:$N$23, L$28,0),$E181&lt;=INDEX($O$5:$O$23,L$28,0)),AND($D181&gt;=INDEX($N$5:$N$23, L$28,0),$D181&lt;INDEX($O$5:$O$23,L$28,0))),MIN(INDEX($O$5:$O$23,L$28,0)-$D181,$E181-$D181)-SUM($F181:K181),0)</f>
        <v>0</v>
      </c>
      <c r="M181">
        <f ca="1">IF(OR(AND($E181&gt;INDEX($N$5:$N$23, M$28,0),$E181&lt;=INDEX($O$5:$O$23,M$28,0)),AND($D181&gt;=INDEX($N$5:$N$23, M$28,0),$D181&lt;INDEX($O$5:$O$23,M$28,0))),MIN(INDEX($O$5:$O$23,M$28,0)-$D181,$E181-$D181)-SUM($F181:L181),0)</f>
        <v>0</v>
      </c>
      <c r="N181">
        <f ca="1">IF(OR(AND($E181&gt;INDEX($N$5:$N$23, N$28,0),$E181&lt;=INDEX($O$5:$O$23,N$28,0)),AND($D181&gt;=INDEX($N$5:$N$23, N$28,0),$D181&lt;INDEX($O$5:$O$23,N$28,0))),MIN(INDEX($O$5:$O$23,N$28,0)-$D181,$E181-$D181)-SUM($F181:M181),0)</f>
        <v>0</v>
      </c>
      <c r="O181">
        <f ca="1">IF(OR(AND($E181&gt;INDEX($N$5:$N$23, O$28,0),$E181&lt;=INDEX($O$5:$O$23,O$28,0)),AND($D181&gt;=INDEX($N$5:$N$23, O$28,0),$D181&lt;INDEX($O$5:$O$23,O$28,0))),MIN(INDEX($O$5:$O$23,O$28,0)-$D181,$E181-$D181)-SUM($F181:N181),0)</f>
        <v>0</v>
      </c>
      <c r="P181">
        <f ca="1">IF(OR(AND($E181&gt;INDEX($N$5:$N$23, P$28,0),$E181&lt;=INDEX($O$5:$O$23,P$28,0)),AND($D181&gt;=INDEX($N$5:$N$23, P$28,0),$D181&lt;INDEX($O$5:$O$23,P$28,0))),MIN(INDEX($O$5:$O$23,P$28,0)-$D181,$E181-$D181)-SUM($F181:O181),0)</f>
        <v>0</v>
      </c>
      <c r="Q181">
        <f ca="1">IF(OR(AND($E181&gt;INDEX($N$5:$N$23, Q$28,0),$E181&lt;=INDEX($O$5:$O$23,Q$28,0)),AND($D181&gt;=INDEX($N$5:$N$23, Q$28,0),$D181&lt;INDEX($O$5:$O$23,Q$28,0))),MIN(INDEX($O$5:$O$23,Q$28,0)-$D181,$E181-$D181)-SUM($F181:P181),0)</f>
        <v>0</v>
      </c>
      <c r="R181">
        <f ca="1">IF(OR(AND($E181&gt;INDEX($N$5:$N$23, R$28,0),$E181&lt;=INDEX($O$5:$O$23,R$28,0)),AND($D181&gt;=INDEX($N$5:$N$23, R$28,0),$D181&lt;INDEX($O$5:$O$23,R$28,0))),MIN(INDEX($O$5:$O$23,R$28,0)-$D181,$E181-$D181)-SUM($F181:Q181),0)</f>
        <v>0</v>
      </c>
      <c r="S181">
        <f ca="1">IF(OR(AND($E181&gt;INDEX($N$5:$N$23, S$28,0),$E181&lt;=INDEX($O$5:$O$23,S$28,0)),AND($D181&gt;=INDEX($N$5:$N$23, S$28,0),$D181&lt;INDEX($O$5:$O$23,S$28,0))),MIN(INDEX($O$5:$O$23,S$28,0)-$D181,$E181-$D181)-SUM($F181:R181),0)</f>
        <v>0</v>
      </c>
      <c r="T181">
        <f ca="1">IF(OR(AND($E181&gt;INDEX($N$5:$N$23, T$28,0),$E181&lt;=INDEX($O$5:$O$23,T$28,0)),AND($D181&gt;=INDEX($N$5:$N$23, T$28,0),$D181&lt;INDEX($O$5:$O$23,T$28,0))),MIN(INDEX($O$5:$O$23,T$28,0)-$D181,$E181-$D181)-SUM($F181:S181),0)</f>
        <v>0</v>
      </c>
      <c r="U181">
        <f ca="1">IF(OR(AND($E181&gt;INDEX($N$5:$N$23, U$28,0),$E181&lt;=INDEX($O$5:$O$23,U$28,0)),AND($D181&gt;=INDEX($N$5:$N$23, U$28,0),$D181&lt;INDEX($O$5:$O$23,U$28,0))),MIN(INDEX($O$5:$O$23,U$28,0)-$D181,$E181-$D181)-SUM($F181:T181),0)</f>
        <v>0</v>
      </c>
      <c r="V181">
        <f ca="1">IF(OR(AND($E181&gt;INDEX($N$5:$N$23, V$28,0),$E181&lt;=INDEX($O$5:$O$23,V$28,0)),AND($D181&gt;=INDEX($N$5:$N$23, V$28,0),$D181&lt;INDEX($O$5:$O$23,V$28,0))),MIN(INDEX($O$5:$O$23,V$28,0)-$D181,$E181-$D181)-SUM($F181:U181),0)</f>
        <v>0</v>
      </c>
      <c r="W181">
        <f ca="1">IF(OR(AND($E181&gt;INDEX($N$5:$N$23, W$28,0),$E181&lt;=INDEX($O$5:$O$23,W$28,0)),AND($D181&gt;=INDEX($N$5:$N$23, W$28,0),$D181&lt;INDEX($O$5:$O$23,W$28,0))),MIN(INDEX($O$5:$O$23,W$28,0)-$D181,$E181-$D181)-SUM($F181:V181),0)</f>
        <v>0</v>
      </c>
      <c r="X181">
        <f ca="1">IF(OR(AND($E181&gt;INDEX($N$5:$N$23, X$28,0),$E181&lt;=INDEX($O$5:$O$23,X$28,0)),AND($D181&gt;=INDEX($N$5:$N$23, X$28,0),$D181&lt;INDEX($O$5:$O$23,X$28,0))),MIN(INDEX($O$5:$O$23,X$28,0)-$D181,$E181-$D181)-SUM($F181:W181),0)</f>
        <v>0</v>
      </c>
    </row>
    <row r="182" spans="2:24">
      <c r="B182" s="6">
        <f t="shared" ca="1" si="15"/>
        <v>42488</v>
      </c>
      <c r="C182">
        <f ca="1">IF(OR(B182='EXAM INPUTS'!$B$6,B182='EXAM INPUTS'!$E$6,B182='EXAM INPUTS'!$H$6), 0, IFERROR(VLOOKUP(B182,'GENERAL INPUTS'!$A$26:$B$39, 2, FALSE), IF(B182&lt;'GENERAL INPUTS'!B159, VLOOKUP(VLOOKUP(WEEKDAY(B182),$AA$2:$AB$8, 2, FALSE),'GENERAL INPUTS'!$A$16:$B$22, 2, FALSE), VLOOKUP(VLOOKUP(WEEKDAY(B182),$AA$2:$AB$8, 2, FALSE),'GENERAL INPUTS'!$D$16:$E$22, 2, FALSE))))</f>
        <v>0</v>
      </c>
      <c r="D182">
        <f t="shared" ca="1" si="16"/>
        <v>322</v>
      </c>
      <c r="E182">
        <f t="shared" ca="1" si="17"/>
        <v>322</v>
      </c>
      <c r="F182">
        <f t="shared" ca="1" si="14"/>
        <v>0</v>
      </c>
      <c r="G182">
        <f ca="1">IF(OR(AND($E182&gt;INDEX($N$5:$N$23, G$28,0),$E182&lt;=INDEX($O$5:$O$23,G$28,0)),AND($D182&gt;=INDEX($N$5:$N$23, G$28,0),$D182&lt;INDEX($O$5:$O$23,G$28,0))),MIN(INDEX($O$5:$O$23,G$28,0)-$D182,$E182-$D182)-SUM($F182:F182),0)</f>
        <v>0</v>
      </c>
      <c r="H182">
        <f ca="1">IF(OR(AND($E182&gt;INDEX($N$5:$N$23, H$28,0),$E182&lt;=INDEX($O$5:$O$23,H$28,0)),AND($D182&gt;=INDEX($N$5:$N$23, H$28,0),$D182&lt;INDEX($O$5:$O$23,H$28,0))),MIN(INDEX($O$5:$O$23,H$28,0)-$D182,$E182-$D182)-SUM($F182:G182),0)</f>
        <v>0</v>
      </c>
      <c r="I182">
        <f ca="1">IF(OR(AND($E182&gt;INDEX($N$5:$N$23, I$28,0),$E182&lt;=INDEX($O$5:$O$23,I$28,0)),AND($D182&gt;=INDEX($N$5:$N$23, I$28,0),$D182&lt;INDEX($O$5:$O$23,I$28,0))),MIN(INDEX($O$5:$O$23,I$28,0)-$D182,$E182-$D182)-SUM($F182:H182),0)</f>
        <v>0</v>
      </c>
      <c r="J182">
        <f ca="1">IF(OR(AND($E182&gt;INDEX($N$5:$N$23, J$28,0),$E182&lt;=INDEX($O$5:$O$23,J$28,0)),AND($D182&gt;=INDEX($N$5:$N$23, J$28,0),$D182&lt;INDEX($O$5:$O$23,J$28,0))),MIN(INDEX($O$5:$O$23,J$28,0)-$D182,$E182-$D182)-SUM($F182:I182),0)</f>
        <v>0</v>
      </c>
      <c r="K182">
        <f ca="1">IF(OR(AND($E182&gt;INDEX($N$5:$N$23, K$28,0),$E182&lt;=INDEX($O$5:$O$23,K$28,0)),AND($D182&gt;=INDEX($N$5:$N$23, K$28,0),$D182&lt;INDEX($O$5:$O$23,K$28,0))),MIN(INDEX($O$5:$O$23,K$28,0)-$D182,$E182-$D182)-SUM($F182:J182),0)</f>
        <v>0</v>
      </c>
      <c r="L182">
        <f ca="1">IF(OR(AND($E182&gt;INDEX($N$5:$N$23, L$28,0),$E182&lt;=INDEX($O$5:$O$23,L$28,0)),AND($D182&gt;=INDEX($N$5:$N$23, L$28,0),$D182&lt;INDEX($O$5:$O$23,L$28,0))),MIN(INDEX($O$5:$O$23,L$28,0)-$D182,$E182-$D182)-SUM($F182:K182),0)</f>
        <v>0</v>
      </c>
      <c r="M182">
        <f ca="1">IF(OR(AND($E182&gt;INDEX($N$5:$N$23, M$28,0),$E182&lt;=INDEX($O$5:$O$23,M$28,0)),AND($D182&gt;=INDEX($N$5:$N$23, M$28,0),$D182&lt;INDEX($O$5:$O$23,M$28,0))),MIN(INDEX($O$5:$O$23,M$28,0)-$D182,$E182-$D182)-SUM($F182:L182),0)</f>
        <v>0</v>
      </c>
      <c r="N182">
        <f ca="1">IF(OR(AND($E182&gt;INDEX($N$5:$N$23, N$28,0),$E182&lt;=INDEX($O$5:$O$23,N$28,0)),AND($D182&gt;=INDEX($N$5:$N$23, N$28,0),$D182&lt;INDEX($O$5:$O$23,N$28,0))),MIN(INDEX($O$5:$O$23,N$28,0)-$D182,$E182-$D182)-SUM($F182:M182),0)</f>
        <v>0</v>
      </c>
      <c r="O182">
        <f ca="1">IF(OR(AND($E182&gt;INDEX($N$5:$N$23, O$28,0),$E182&lt;=INDEX($O$5:$O$23,O$28,0)),AND($D182&gt;=INDEX($N$5:$N$23, O$28,0),$D182&lt;INDEX($O$5:$O$23,O$28,0))),MIN(INDEX($O$5:$O$23,O$28,0)-$D182,$E182-$D182)-SUM($F182:N182),0)</f>
        <v>0</v>
      </c>
      <c r="P182">
        <f ca="1">IF(OR(AND($E182&gt;INDEX($N$5:$N$23, P$28,0),$E182&lt;=INDEX($O$5:$O$23,P$28,0)),AND($D182&gt;=INDEX($N$5:$N$23, P$28,0),$D182&lt;INDEX($O$5:$O$23,P$28,0))),MIN(INDEX($O$5:$O$23,P$28,0)-$D182,$E182-$D182)-SUM($F182:O182),0)</f>
        <v>0</v>
      </c>
      <c r="Q182">
        <f ca="1">IF(OR(AND($E182&gt;INDEX($N$5:$N$23, Q$28,0),$E182&lt;=INDEX($O$5:$O$23,Q$28,0)),AND($D182&gt;=INDEX($N$5:$N$23, Q$28,0),$D182&lt;INDEX($O$5:$O$23,Q$28,0))),MIN(INDEX($O$5:$O$23,Q$28,0)-$D182,$E182-$D182)-SUM($F182:P182),0)</f>
        <v>0</v>
      </c>
      <c r="R182">
        <f ca="1">IF(OR(AND($E182&gt;INDEX($N$5:$N$23, R$28,0),$E182&lt;=INDEX($O$5:$O$23,R$28,0)),AND($D182&gt;=INDEX($N$5:$N$23, R$28,0),$D182&lt;INDEX($O$5:$O$23,R$28,0))),MIN(INDEX($O$5:$O$23,R$28,0)-$D182,$E182-$D182)-SUM($F182:Q182),0)</f>
        <v>0</v>
      </c>
      <c r="S182">
        <f ca="1">IF(OR(AND($E182&gt;INDEX($N$5:$N$23, S$28,0),$E182&lt;=INDEX($O$5:$O$23,S$28,0)),AND($D182&gt;=INDEX($N$5:$N$23, S$28,0),$D182&lt;INDEX($O$5:$O$23,S$28,0))),MIN(INDEX($O$5:$O$23,S$28,0)-$D182,$E182-$D182)-SUM($F182:R182),0)</f>
        <v>0</v>
      </c>
      <c r="T182">
        <f ca="1">IF(OR(AND($E182&gt;INDEX($N$5:$N$23, T$28,0),$E182&lt;=INDEX($O$5:$O$23,T$28,0)),AND($D182&gt;=INDEX($N$5:$N$23, T$28,0),$D182&lt;INDEX($O$5:$O$23,T$28,0))),MIN(INDEX($O$5:$O$23,T$28,0)-$D182,$E182-$D182)-SUM($F182:S182),0)</f>
        <v>0</v>
      </c>
      <c r="U182">
        <f ca="1">IF(OR(AND($E182&gt;INDEX($N$5:$N$23, U$28,0),$E182&lt;=INDEX($O$5:$O$23,U$28,0)),AND($D182&gt;=INDEX($N$5:$N$23, U$28,0),$D182&lt;INDEX($O$5:$O$23,U$28,0))),MIN(INDEX($O$5:$O$23,U$28,0)-$D182,$E182-$D182)-SUM($F182:T182),0)</f>
        <v>0</v>
      </c>
      <c r="V182">
        <f ca="1">IF(OR(AND($E182&gt;INDEX($N$5:$N$23, V$28,0),$E182&lt;=INDEX($O$5:$O$23,V$28,0)),AND($D182&gt;=INDEX($N$5:$N$23, V$28,0),$D182&lt;INDEX($O$5:$O$23,V$28,0))),MIN(INDEX($O$5:$O$23,V$28,0)-$D182,$E182-$D182)-SUM($F182:U182),0)</f>
        <v>0</v>
      </c>
      <c r="W182">
        <f ca="1">IF(OR(AND($E182&gt;INDEX($N$5:$N$23, W$28,0),$E182&lt;=INDEX($O$5:$O$23,W$28,0)),AND($D182&gt;=INDEX($N$5:$N$23, W$28,0),$D182&lt;INDEX($O$5:$O$23,W$28,0))),MIN(INDEX($O$5:$O$23,W$28,0)-$D182,$E182-$D182)-SUM($F182:V182),0)</f>
        <v>0</v>
      </c>
      <c r="X182">
        <f ca="1">IF(OR(AND($E182&gt;INDEX($N$5:$N$23, X$28,0),$E182&lt;=INDEX($O$5:$O$23,X$28,0)),AND($D182&gt;=INDEX($N$5:$N$23, X$28,0),$D182&lt;INDEX($O$5:$O$23,X$28,0))),MIN(INDEX($O$5:$O$23,X$28,0)-$D182,$E182-$D182)-SUM($F182:W182),0)</f>
        <v>0</v>
      </c>
    </row>
    <row r="183" spans="2:24">
      <c r="B183" s="6">
        <f t="shared" ca="1" si="15"/>
        <v>42489</v>
      </c>
      <c r="C183">
        <f ca="1">IF(OR(B183='EXAM INPUTS'!$B$6,B183='EXAM INPUTS'!$E$6,B183='EXAM INPUTS'!$H$6), 0, IFERROR(VLOOKUP(B183,'GENERAL INPUTS'!$A$26:$B$39, 2, FALSE), IF(B183&lt;'GENERAL INPUTS'!B160, VLOOKUP(VLOOKUP(WEEKDAY(B183),$AA$2:$AB$8, 2, FALSE),'GENERAL INPUTS'!$A$16:$B$22, 2, FALSE), VLOOKUP(VLOOKUP(WEEKDAY(B183),$AA$2:$AB$8, 2, FALSE),'GENERAL INPUTS'!$D$16:$E$22, 2, FALSE))))</f>
        <v>1</v>
      </c>
      <c r="D183">
        <f t="shared" ca="1" si="16"/>
        <v>322</v>
      </c>
      <c r="E183">
        <f t="shared" ca="1" si="17"/>
        <v>323</v>
      </c>
      <c r="F183">
        <f t="shared" ca="1" si="14"/>
        <v>0</v>
      </c>
      <c r="G183">
        <f ca="1">IF(OR(AND($E183&gt;INDEX($N$5:$N$23, G$28,0),$E183&lt;=INDEX($O$5:$O$23,G$28,0)),AND($D183&gt;=INDEX($N$5:$N$23, G$28,0),$D183&lt;INDEX($O$5:$O$23,G$28,0))),MIN(INDEX($O$5:$O$23,G$28,0)-$D183,$E183-$D183)-SUM($F183:F183),0)</f>
        <v>0</v>
      </c>
      <c r="H183">
        <f ca="1">IF(OR(AND($E183&gt;INDEX($N$5:$N$23, H$28,0),$E183&lt;=INDEX($O$5:$O$23,H$28,0)),AND($D183&gt;=INDEX($N$5:$N$23, H$28,0),$D183&lt;INDEX($O$5:$O$23,H$28,0))),MIN(INDEX($O$5:$O$23,H$28,0)-$D183,$E183-$D183)-SUM($F183:G183),0)</f>
        <v>0</v>
      </c>
      <c r="I183">
        <f ca="1">IF(OR(AND($E183&gt;INDEX($N$5:$N$23, I$28,0),$E183&lt;=INDEX($O$5:$O$23,I$28,0)),AND($D183&gt;=INDEX($N$5:$N$23, I$28,0),$D183&lt;INDEX($O$5:$O$23,I$28,0))),MIN(INDEX($O$5:$O$23,I$28,0)-$D183,$E183-$D183)-SUM($F183:H183),0)</f>
        <v>0</v>
      </c>
      <c r="J183">
        <f ca="1">IF(OR(AND($E183&gt;INDEX($N$5:$N$23, J$28,0),$E183&lt;=INDEX($O$5:$O$23,J$28,0)),AND($D183&gt;=INDEX($N$5:$N$23, J$28,0),$D183&lt;INDEX($O$5:$O$23,J$28,0))),MIN(INDEX($O$5:$O$23,J$28,0)-$D183,$E183-$D183)-SUM($F183:I183),0)</f>
        <v>0</v>
      </c>
      <c r="K183">
        <f ca="1">IF(OR(AND($E183&gt;INDEX($N$5:$N$23, K$28,0),$E183&lt;=INDEX($O$5:$O$23,K$28,0)),AND($D183&gt;=INDEX($N$5:$N$23, K$28,0),$D183&lt;INDEX($O$5:$O$23,K$28,0))),MIN(INDEX($O$5:$O$23,K$28,0)-$D183,$E183-$D183)-SUM($F183:J183),0)</f>
        <v>0</v>
      </c>
      <c r="L183">
        <f ca="1">IF(OR(AND($E183&gt;INDEX($N$5:$N$23, L$28,0),$E183&lt;=INDEX($O$5:$O$23,L$28,0)),AND($D183&gt;=INDEX($N$5:$N$23, L$28,0),$D183&lt;INDEX($O$5:$O$23,L$28,0))),MIN(INDEX($O$5:$O$23,L$28,0)-$D183,$E183-$D183)-SUM($F183:K183),0)</f>
        <v>0</v>
      </c>
      <c r="M183">
        <f ca="1">IF(OR(AND($E183&gt;INDEX($N$5:$N$23, M$28,0),$E183&lt;=INDEX($O$5:$O$23,M$28,0)),AND($D183&gt;=INDEX($N$5:$N$23, M$28,0),$D183&lt;INDEX($O$5:$O$23,M$28,0))),MIN(INDEX($O$5:$O$23,M$28,0)-$D183,$E183-$D183)-SUM($F183:L183),0)</f>
        <v>0</v>
      </c>
      <c r="N183">
        <f ca="1">IF(OR(AND($E183&gt;INDEX($N$5:$N$23, N$28,0),$E183&lt;=INDEX($O$5:$O$23,N$28,0)),AND($D183&gt;=INDEX($N$5:$N$23, N$28,0),$D183&lt;INDEX($O$5:$O$23,N$28,0))),MIN(INDEX($O$5:$O$23,N$28,0)-$D183,$E183-$D183)-SUM($F183:M183),0)</f>
        <v>0</v>
      </c>
      <c r="O183">
        <f ca="1">IF(OR(AND($E183&gt;INDEX($N$5:$N$23, O$28,0),$E183&lt;=INDEX($O$5:$O$23,O$28,0)),AND($D183&gt;=INDEX($N$5:$N$23, O$28,0),$D183&lt;INDEX($O$5:$O$23,O$28,0))),MIN(INDEX($O$5:$O$23,O$28,0)-$D183,$E183-$D183)-SUM($F183:N183),0)</f>
        <v>0</v>
      </c>
      <c r="P183">
        <f ca="1">IF(OR(AND($E183&gt;INDEX($N$5:$N$23, P$28,0),$E183&lt;=INDEX($O$5:$O$23,P$28,0)),AND($D183&gt;=INDEX($N$5:$N$23, P$28,0),$D183&lt;INDEX($O$5:$O$23,P$28,0))),MIN(INDEX($O$5:$O$23,P$28,0)-$D183,$E183-$D183)-SUM($F183:O183),0)</f>
        <v>0</v>
      </c>
      <c r="Q183">
        <f ca="1">IF(OR(AND($E183&gt;INDEX($N$5:$N$23, Q$28,0),$E183&lt;=INDEX($O$5:$O$23,Q$28,0)),AND($D183&gt;=INDEX($N$5:$N$23, Q$28,0),$D183&lt;INDEX($O$5:$O$23,Q$28,0))),MIN(INDEX($O$5:$O$23,Q$28,0)-$D183,$E183-$D183)-SUM($F183:P183),0)</f>
        <v>0</v>
      </c>
      <c r="R183">
        <f ca="1">IF(OR(AND($E183&gt;INDEX($N$5:$N$23, R$28,0),$E183&lt;=INDEX($O$5:$O$23,R$28,0)),AND($D183&gt;=INDEX($N$5:$N$23, R$28,0),$D183&lt;INDEX($O$5:$O$23,R$28,0))),MIN(INDEX($O$5:$O$23,R$28,0)-$D183,$E183-$D183)-SUM($F183:Q183),0)</f>
        <v>0</v>
      </c>
      <c r="S183">
        <f ca="1">IF(OR(AND($E183&gt;INDEX($N$5:$N$23, S$28,0),$E183&lt;=INDEX($O$5:$O$23,S$28,0)),AND($D183&gt;=INDEX($N$5:$N$23, S$28,0),$D183&lt;INDEX($O$5:$O$23,S$28,0))),MIN(INDEX($O$5:$O$23,S$28,0)-$D183,$E183-$D183)-SUM($F183:R183),0)</f>
        <v>0</v>
      </c>
      <c r="T183">
        <f ca="1">IF(OR(AND($E183&gt;INDEX($N$5:$N$23, T$28,0),$E183&lt;=INDEX($O$5:$O$23,T$28,0)),AND($D183&gt;=INDEX($N$5:$N$23, T$28,0),$D183&lt;INDEX($O$5:$O$23,T$28,0))),MIN(INDEX($O$5:$O$23,T$28,0)-$D183,$E183-$D183)-SUM($F183:S183),0)</f>
        <v>0</v>
      </c>
      <c r="U183">
        <f ca="1">IF(OR(AND($E183&gt;INDEX($N$5:$N$23, U$28,0),$E183&lt;=INDEX($O$5:$O$23,U$28,0)),AND($D183&gt;=INDEX($N$5:$N$23, U$28,0),$D183&lt;INDEX($O$5:$O$23,U$28,0))),MIN(INDEX($O$5:$O$23,U$28,0)-$D183,$E183-$D183)-SUM($F183:T183),0)</f>
        <v>0</v>
      </c>
      <c r="V183">
        <f ca="1">IF(OR(AND($E183&gt;INDEX($N$5:$N$23, V$28,0),$E183&lt;=INDEX($O$5:$O$23,V$28,0)),AND($D183&gt;=INDEX($N$5:$N$23, V$28,0),$D183&lt;INDEX($O$5:$O$23,V$28,0))),MIN(INDEX($O$5:$O$23,V$28,0)-$D183,$E183-$D183)-SUM($F183:U183),0)</f>
        <v>0</v>
      </c>
      <c r="W183">
        <f ca="1">IF(OR(AND($E183&gt;INDEX($N$5:$N$23, W$28,0),$E183&lt;=INDEX($O$5:$O$23,W$28,0)),AND($D183&gt;=INDEX($N$5:$N$23, W$28,0),$D183&lt;INDEX($O$5:$O$23,W$28,0))),MIN(INDEX($O$5:$O$23,W$28,0)-$D183,$E183-$D183)-SUM($F183:V183),0)</f>
        <v>0</v>
      </c>
      <c r="X183">
        <f ca="1">IF(OR(AND($E183&gt;INDEX($N$5:$N$23, X$28,0),$E183&lt;=INDEX($O$5:$O$23,X$28,0)),AND($D183&gt;=INDEX($N$5:$N$23, X$28,0),$D183&lt;INDEX($O$5:$O$23,X$28,0))),MIN(INDEX($O$5:$O$23,X$28,0)-$D183,$E183-$D183)-SUM($F183:W183),0)</f>
        <v>0</v>
      </c>
    </row>
    <row r="184" spans="2:24">
      <c r="B184" s="6">
        <f t="shared" ca="1" si="15"/>
        <v>42490</v>
      </c>
      <c r="C184">
        <f ca="1">IF(OR(B184='EXAM INPUTS'!$B$6,B184='EXAM INPUTS'!$E$6,B184='EXAM INPUTS'!$H$6), 0, IFERROR(VLOOKUP(B184,'GENERAL INPUTS'!$A$26:$B$39, 2, FALSE), IF(B184&lt;'GENERAL INPUTS'!B161, VLOOKUP(VLOOKUP(WEEKDAY(B184),$AA$2:$AB$8, 2, FALSE),'GENERAL INPUTS'!$A$16:$B$22, 2, FALSE), VLOOKUP(VLOOKUP(WEEKDAY(B184),$AA$2:$AB$8, 2, FALSE),'GENERAL INPUTS'!$D$16:$E$22, 2, FALSE))))</f>
        <v>5</v>
      </c>
      <c r="D184">
        <f t="shared" ca="1" si="16"/>
        <v>323</v>
      </c>
      <c r="E184">
        <f t="shared" ca="1" si="17"/>
        <v>328</v>
      </c>
      <c r="F184">
        <f t="shared" ca="1" si="14"/>
        <v>0</v>
      </c>
      <c r="G184">
        <f ca="1">IF(OR(AND($E184&gt;INDEX($N$5:$N$23, G$28,0),$E184&lt;=INDEX($O$5:$O$23,G$28,0)),AND($D184&gt;=INDEX($N$5:$N$23, G$28,0),$D184&lt;INDEX($O$5:$O$23,G$28,0))),MIN(INDEX($O$5:$O$23,G$28,0)-$D184,$E184-$D184)-SUM($F184:F184),0)</f>
        <v>0</v>
      </c>
      <c r="H184">
        <f ca="1">IF(OR(AND($E184&gt;INDEX($N$5:$N$23, H$28,0),$E184&lt;=INDEX($O$5:$O$23,H$28,0)),AND($D184&gt;=INDEX($N$5:$N$23, H$28,0),$D184&lt;INDEX($O$5:$O$23,H$28,0))),MIN(INDEX($O$5:$O$23,H$28,0)-$D184,$E184-$D184)-SUM($F184:G184),0)</f>
        <v>0</v>
      </c>
      <c r="I184">
        <f ca="1">IF(OR(AND($E184&gt;INDEX($N$5:$N$23, I$28,0),$E184&lt;=INDEX($O$5:$O$23,I$28,0)),AND($D184&gt;=INDEX($N$5:$N$23, I$28,0),$D184&lt;INDEX($O$5:$O$23,I$28,0))),MIN(INDEX($O$5:$O$23,I$28,0)-$D184,$E184-$D184)-SUM($F184:H184),0)</f>
        <v>0</v>
      </c>
      <c r="J184">
        <f ca="1">IF(OR(AND($E184&gt;INDEX($N$5:$N$23, J$28,0),$E184&lt;=INDEX($O$5:$O$23,J$28,0)),AND($D184&gt;=INDEX($N$5:$N$23, J$28,0),$D184&lt;INDEX($O$5:$O$23,J$28,0))),MIN(INDEX($O$5:$O$23,J$28,0)-$D184,$E184-$D184)-SUM($F184:I184),0)</f>
        <v>0</v>
      </c>
      <c r="K184">
        <f ca="1">IF(OR(AND($E184&gt;INDEX($N$5:$N$23, K$28,0),$E184&lt;=INDEX($O$5:$O$23,K$28,0)),AND($D184&gt;=INDEX($N$5:$N$23, K$28,0),$D184&lt;INDEX($O$5:$O$23,K$28,0))),MIN(INDEX($O$5:$O$23,K$28,0)-$D184,$E184-$D184)-SUM($F184:J184),0)</f>
        <v>0</v>
      </c>
      <c r="L184">
        <f ca="1">IF(OR(AND($E184&gt;INDEX($N$5:$N$23, L$28,0),$E184&lt;=INDEX($O$5:$O$23,L$28,0)),AND($D184&gt;=INDEX($N$5:$N$23, L$28,0),$D184&lt;INDEX($O$5:$O$23,L$28,0))),MIN(INDEX($O$5:$O$23,L$28,0)-$D184,$E184-$D184)-SUM($F184:K184),0)</f>
        <v>0</v>
      </c>
      <c r="M184">
        <f ca="1">IF(OR(AND($E184&gt;INDEX($N$5:$N$23, M$28,0),$E184&lt;=INDEX($O$5:$O$23,M$28,0)),AND($D184&gt;=INDEX($N$5:$N$23, M$28,0),$D184&lt;INDEX($O$5:$O$23,M$28,0))),MIN(INDEX($O$5:$O$23,M$28,0)-$D184,$E184-$D184)-SUM($F184:L184),0)</f>
        <v>0</v>
      </c>
      <c r="N184">
        <f ca="1">IF(OR(AND($E184&gt;INDEX($N$5:$N$23, N$28,0),$E184&lt;=INDEX($O$5:$O$23,N$28,0)),AND($D184&gt;=INDEX($N$5:$N$23, N$28,0),$D184&lt;INDEX($O$5:$O$23,N$28,0))),MIN(INDEX($O$5:$O$23,N$28,0)-$D184,$E184-$D184)-SUM($F184:M184),0)</f>
        <v>0</v>
      </c>
      <c r="O184">
        <f ca="1">IF(OR(AND($E184&gt;INDEX($N$5:$N$23, O$28,0),$E184&lt;=INDEX($O$5:$O$23,O$28,0)),AND($D184&gt;=INDEX($N$5:$N$23, O$28,0),$D184&lt;INDEX($O$5:$O$23,O$28,0))),MIN(INDEX($O$5:$O$23,O$28,0)-$D184,$E184-$D184)-SUM($F184:N184),0)</f>
        <v>0</v>
      </c>
      <c r="P184">
        <f ca="1">IF(OR(AND($E184&gt;INDEX($N$5:$N$23, P$28,0),$E184&lt;=INDEX($O$5:$O$23,P$28,0)),AND($D184&gt;=INDEX($N$5:$N$23, P$28,0),$D184&lt;INDEX($O$5:$O$23,P$28,0))),MIN(INDEX($O$5:$O$23,P$28,0)-$D184,$E184-$D184)-SUM($F184:O184),0)</f>
        <v>0</v>
      </c>
      <c r="Q184">
        <f ca="1">IF(OR(AND($E184&gt;INDEX($N$5:$N$23, Q$28,0),$E184&lt;=INDEX($O$5:$O$23,Q$28,0)),AND($D184&gt;=INDEX($N$5:$N$23, Q$28,0),$D184&lt;INDEX($O$5:$O$23,Q$28,0))),MIN(INDEX($O$5:$O$23,Q$28,0)-$D184,$E184-$D184)-SUM($F184:P184),0)</f>
        <v>0</v>
      </c>
      <c r="R184">
        <f ca="1">IF(OR(AND($E184&gt;INDEX($N$5:$N$23, R$28,0),$E184&lt;=INDEX($O$5:$O$23,R$28,0)),AND($D184&gt;=INDEX($N$5:$N$23, R$28,0),$D184&lt;INDEX($O$5:$O$23,R$28,0))),MIN(INDEX($O$5:$O$23,R$28,0)-$D184,$E184-$D184)-SUM($F184:Q184),0)</f>
        <v>0</v>
      </c>
      <c r="S184">
        <f ca="1">IF(OR(AND($E184&gt;INDEX($N$5:$N$23, S$28,0),$E184&lt;=INDEX($O$5:$O$23,S$28,0)),AND($D184&gt;=INDEX($N$5:$N$23, S$28,0),$D184&lt;INDEX($O$5:$O$23,S$28,0))),MIN(INDEX($O$5:$O$23,S$28,0)-$D184,$E184-$D184)-SUM($F184:R184),0)</f>
        <v>0</v>
      </c>
      <c r="T184">
        <f ca="1">IF(OR(AND($E184&gt;INDEX($N$5:$N$23, T$28,0),$E184&lt;=INDEX($O$5:$O$23,T$28,0)),AND($D184&gt;=INDEX($N$5:$N$23, T$28,0),$D184&lt;INDEX($O$5:$O$23,T$28,0))),MIN(INDEX($O$5:$O$23,T$28,0)-$D184,$E184-$D184)-SUM($F184:S184),0)</f>
        <v>0</v>
      </c>
      <c r="U184">
        <f ca="1">IF(OR(AND($E184&gt;INDEX($N$5:$N$23, U$28,0),$E184&lt;=INDEX($O$5:$O$23,U$28,0)),AND($D184&gt;=INDEX($N$5:$N$23, U$28,0),$D184&lt;INDEX($O$5:$O$23,U$28,0))),MIN(INDEX($O$5:$O$23,U$28,0)-$D184,$E184-$D184)-SUM($F184:T184),0)</f>
        <v>0</v>
      </c>
      <c r="V184">
        <f ca="1">IF(OR(AND($E184&gt;INDEX($N$5:$N$23, V$28,0),$E184&lt;=INDEX($O$5:$O$23,V$28,0)),AND($D184&gt;=INDEX($N$5:$N$23, V$28,0),$D184&lt;INDEX($O$5:$O$23,V$28,0))),MIN(INDEX($O$5:$O$23,V$28,0)-$D184,$E184-$D184)-SUM($F184:U184),0)</f>
        <v>0</v>
      </c>
      <c r="W184">
        <f ca="1">IF(OR(AND($E184&gt;INDEX($N$5:$N$23, W$28,0),$E184&lt;=INDEX($O$5:$O$23,W$28,0)),AND($D184&gt;=INDEX($N$5:$N$23, W$28,0),$D184&lt;INDEX($O$5:$O$23,W$28,0))),MIN(INDEX($O$5:$O$23,W$28,0)-$D184,$E184-$D184)-SUM($F184:V184),0)</f>
        <v>0</v>
      </c>
      <c r="X184">
        <f ca="1">IF(OR(AND($E184&gt;INDEX($N$5:$N$23, X$28,0),$E184&lt;=INDEX($O$5:$O$23,X$28,0)),AND($D184&gt;=INDEX($N$5:$N$23, X$28,0),$D184&lt;INDEX($O$5:$O$23,X$28,0))),MIN(INDEX($O$5:$O$23,X$28,0)-$D184,$E184-$D184)-SUM($F184:W184),0)</f>
        <v>0</v>
      </c>
    </row>
    <row r="185" spans="2:24">
      <c r="B185" s="6">
        <f t="shared" ca="1" si="15"/>
        <v>42491</v>
      </c>
      <c r="C185">
        <f ca="1">IF(OR(B185='EXAM INPUTS'!$B$6,B185='EXAM INPUTS'!$E$6,B185='EXAM INPUTS'!$H$6), 0, IFERROR(VLOOKUP(B185,'GENERAL INPUTS'!$A$26:$B$39, 2, FALSE), IF(B185&lt;'GENERAL INPUTS'!B162, VLOOKUP(VLOOKUP(WEEKDAY(B185),$AA$2:$AB$8, 2, FALSE),'GENERAL INPUTS'!$A$16:$B$22, 2, FALSE), VLOOKUP(VLOOKUP(WEEKDAY(B185),$AA$2:$AB$8, 2, FALSE),'GENERAL INPUTS'!$D$16:$E$22, 2, FALSE))))</f>
        <v>5</v>
      </c>
      <c r="D185">
        <f t="shared" ca="1" si="16"/>
        <v>328</v>
      </c>
      <c r="E185">
        <f t="shared" ca="1" si="17"/>
        <v>333</v>
      </c>
      <c r="F185">
        <f t="shared" ca="1" si="14"/>
        <v>0</v>
      </c>
      <c r="G185">
        <f ca="1">IF(OR(AND($E185&gt;INDEX($N$5:$N$23, G$28,0),$E185&lt;=INDEX($O$5:$O$23,G$28,0)),AND($D185&gt;=INDEX($N$5:$N$23, G$28,0),$D185&lt;INDEX($O$5:$O$23,G$28,0))),MIN(INDEX($O$5:$O$23,G$28,0)-$D185,$E185-$D185)-SUM($F185:F185),0)</f>
        <v>0</v>
      </c>
      <c r="H185">
        <f ca="1">IF(OR(AND($E185&gt;INDEX($N$5:$N$23, H$28,0),$E185&lt;=INDEX($O$5:$O$23,H$28,0)),AND($D185&gt;=INDEX($N$5:$N$23, H$28,0),$D185&lt;INDEX($O$5:$O$23,H$28,0))),MIN(INDEX($O$5:$O$23,H$28,0)-$D185,$E185-$D185)-SUM($F185:G185),0)</f>
        <v>0</v>
      </c>
      <c r="I185">
        <f ca="1">IF(OR(AND($E185&gt;INDEX($N$5:$N$23, I$28,0),$E185&lt;=INDEX($O$5:$O$23,I$28,0)),AND($D185&gt;=INDEX($N$5:$N$23, I$28,0),$D185&lt;INDEX($O$5:$O$23,I$28,0))),MIN(INDEX($O$5:$O$23,I$28,0)-$D185,$E185-$D185)-SUM($F185:H185),0)</f>
        <v>0</v>
      </c>
      <c r="J185">
        <f ca="1">IF(OR(AND($E185&gt;INDEX($N$5:$N$23, J$28,0),$E185&lt;=INDEX($O$5:$O$23,J$28,0)),AND($D185&gt;=INDEX($N$5:$N$23, J$28,0),$D185&lt;INDEX($O$5:$O$23,J$28,0))),MIN(INDEX($O$5:$O$23,J$28,0)-$D185,$E185-$D185)-SUM($F185:I185),0)</f>
        <v>0</v>
      </c>
      <c r="K185">
        <f ca="1">IF(OR(AND($E185&gt;INDEX($N$5:$N$23, K$28,0),$E185&lt;=INDEX($O$5:$O$23,K$28,0)),AND($D185&gt;=INDEX($N$5:$N$23, K$28,0),$D185&lt;INDEX($O$5:$O$23,K$28,0))),MIN(INDEX($O$5:$O$23,K$28,0)-$D185,$E185-$D185)-SUM($F185:J185),0)</f>
        <v>0</v>
      </c>
      <c r="L185">
        <f ca="1">IF(OR(AND($E185&gt;INDEX($N$5:$N$23, L$28,0),$E185&lt;=INDEX($O$5:$O$23,L$28,0)),AND($D185&gt;=INDEX($N$5:$N$23, L$28,0),$D185&lt;INDEX($O$5:$O$23,L$28,0))),MIN(INDEX($O$5:$O$23,L$28,0)-$D185,$E185-$D185)-SUM($F185:K185),0)</f>
        <v>0</v>
      </c>
      <c r="M185">
        <f ca="1">IF(OR(AND($E185&gt;INDEX($N$5:$N$23, M$28,0),$E185&lt;=INDEX($O$5:$O$23,M$28,0)),AND($D185&gt;=INDEX($N$5:$N$23, M$28,0),$D185&lt;INDEX($O$5:$O$23,M$28,0))),MIN(INDEX($O$5:$O$23,M$28,0)-$D185,$E185-$D185)-SUM($F185:L185),0)</f>
        <v>0</v>
      </c>
      <c r="N185">
        <f ca="1">IF(OR(AND($E185&gt;INDEX($N$5:$N$23, N$28,0),$E185&lt;=INDEX($O$5:$O$23,N$28,0)),AND($D185&gt;=INDEX($N$5:$N$23, N$28,0),$D185&lt;INDEX($O$5:$O$23,N$28,0))),MIN(INDEX($O$5:$O$23,N$28,0)-$D185,$E185-$D185)-SUM($F185:M185),0)</f>
        <v>0</v>
      </c>
      <c r="O185">
        <f ca="1">IF(OR(AND($E185&gt;INDEX($N$5:$N$23, O$28,0),$E185&lt;=INDEX($O$5:$O$23,O$28,0)),AND($D185&gt;=INDEX($N$5:$N$23, O$28,0),$D185&lt;INDEX($O$5:$O$23,O$28,0))),MIN(INDEX($O$5:$O$23,O$28,0)-$D185,$E185-$D185)-SUM($F185:N185),0)</f>
        <v>0</v>
      </c>
      <c r="P185">
        <f ca="1">IF(OR(AND($E185&gt;INDEX($N$5:$N$23, P$28,0),$E185&lt;=INDEX($O$5:$O$23,P$28,0)),AND($D185&gt;=INDEX($N$5:$N$23, P$28,0),$D185&lt;INDEX($O$5:$O$23,P$28,0))),MIN(INDEX($O$5:$O$23,P$28,0)-$D185,$E185-$D185)-SUM($F185:O185),0)</f>
        <v>0</v>
      </c>
      <c r="Q185">
        <f ca="1">IF(OR(AND($E185&gt;INDEX($N$5:$N$23, Q$28,0),$E185&lt;=INDEX($O$5:$O$23,Q$28,0)),AND($D185&gt;=INDEX($N$5:$N$23, Q$28,0),$D185&lt;INDEX($O$5:$O$23,Q$28,0))),MIN(INDEX($O$5:$O$23,Q$28,0)-$D185,$E185-$D185)-SUM($F185:P185),0)</f>
        <v>0</v>
      </c>
      <c r="R185">
        <f ca="1">IF(OR(AND($E185&gt;INDEX($N$5:$N$23, R$28,0),$E185&lt;=INDEX($O$5:$O$23,R$28,0)),AND($D185&gt;=INDEX($N$5:$N$23, R$28,0),$D185&lt;INDEX($O$5:$O$23,R$28,0))),MIN(INDEX($O$5:$O$23,R$28,0)-$D185,$E185-$D185)-SUM($F185:Q185),0)</f>
        <v>0</v>
      </c>
      <c r="S185">
        <f ca="1">IF(OR(AND($E185&gt;INDEX($N$5:$N$23, S$28,0),$E185&lt;=INDEX($O$5:$O$23,S$28,0)),AND($D185&gt;=INDEX($N$5:$N$23, S$28,0),$D185&lt;INDEX($O$5:$O$23,S$28,0))),MIN(INDEX($O$5:$O$23,S$28,0)-$D185,$E185-$D185)-SUM($F185:R185),0)</f>
        <v>0</v>
      </c>
      <c r="T185">
        <f ca="1">IF(OR(AND($E185&gt;INDEX($N$5:$N$23, T$28,0),$E185&lt;=INDEX($O$5:$O$23,T$28,0)),AND($D185&gt;=INDEX($N$5:$N$23, T$28,0),$D185&lt;INDEX($O$5:$O$23,T$28,0))),MIN(INDEX($O$5:$O$23,T$28,0)-$D185,$E185-$D185)-SUM($F185:S185),0)</f>
        <v>0</v>
      </c>
      <c r="U185">
        <f ca="1">IF(OR(AND($E185&gt;INDEX($N$5:$N$23, U$28,0),$E185&lt;=INDEX($O$5:$O$23,U$28,0)),AND($D185&gt;=INDEX($N$5:$N$23, U$28,0),$D185&lt;INDEX($O$5:$O$23,U$28,0))),MIN(INDEX($O$5:$O$23,U$28,0)-$D185,$E185-$D185)-SUM($F185:T185),0)</f>
        <v>0</v>
      </c>
      <c r="V185">
        <f ca="1">IF(OR(AND($E185&gt;INDEX($N$5:$N$23, V$28,0),$E185&lt;=INDEX($O$5:$O$23,V$28,0)),AND($D185&gt;=INDEX($N$5:$N$23, V$28,0),$D185&lt;INDEX($O$5:$O$23,V$28,0))),MIN(INDEX($O$5:$O$23,V$28,0)-$D185,$E185-$D185)-SUM($F185:U185),0)</f>
        <v>0</v>
      </c>
      <c r="W185">
        <f ca="1">IF(OR(AND($E185&gt;INDEX($N$5:$N$23, W$28,0),$E185&lt;=INDEX($O$5:$O$23,W$28,0)),AND($D185&gt;=INDEX($N$5:$N$23, W$28,0),$D185&lt;INDEX($O$5:$O$23,W$28,0))),MIN(INDEX($O$5:$O$23,W$28,0)-$D185,$E185-$D185)-SUM($F185:V185),0)</f>
        <v>0</v>
      </c>
      <c r="X185">
        <f ca="1">IF(OR(AND($E185&gt;INDEX($N$5:$N$23, X$28,0),$E185&lt;=INDEX($O$5:$O$23,X$28,0)),AND($D185&gt;=INDEX($N$5:$N$23, X$28,0),$D185&lt;INDEX($O$5:$O$23,X$28,0))),MIN(INDEX($O$5:$O$23,X$28,0)-$D185,$E185-$D185)-SUM($F185:W185),0)</f>
        <v>0</v>
      </c>
    </row>
    <row r="186" spans="2:24">
      <c r="B186" s="6">
        <f t="shared" ca="1" si="15"/>
        <v>42492</v>
      </c>
      <c r="C186">
        <f ca="1">IF(OR(B186='EXAM INPUTS'!$B$6,B186='EXAM INPUTS'!$E$6,B186='EXAM INPUTS'!$H$6), 0, IFERROR(VLOOKUP(B186,'GENERAL INPUTS'!$A$26:$B$39, 2, FALSE), IF(B186&lt;'GENERAL INPUTS'!B163, VLOOKUP(VLOOKUP(WEEKDAY(B186),$AA$2:$AB$8, 2, FALSE),'GENERAL INPUTS'!$A$16:$B$22, 2, FALSE), VLOOKUP(VLOOKUP(WEEKDAY(B186),$AA$2:$AB$8, 2, FALSE),'GENERAL INPUTS'!$D$16:$E$22, 2, FALSE))))</f>
        <v>2</v>
      </c>
      <c r="D186">
        <f t="shared" ca="1" si="16"/>
        <v>333</v>
      </c>
      <c r="E186">
        <f t="shared" ca="1" si="17"/>
        <v>335</v>
      </c>
      <c r="F186">
        <f t="shared" ca="1" si="14"/>
        <v>0</v>
      </c>
      <c r="G186">
        <f ca="1">IF(OR(AND($E186&gt;INDEX($N$5:$N$23, G$28,0),$E186&lt;=INDEX($O$5:$O$23,G$28,0)),AND($D186&gt;=INDEX($N$5:$N$23, G$28,0),$D186&lt;INDEX($O$5:$O$23,G$28,0))),MIN(INDEX($O$5:$O$23,G$28,0)-$D186,$E186-$D186)-SUM($F186:F186),0)</f>
        <v>0</v>
      </c>
      <c r="H186">
        <f ca="1">IF(OR(AND($E186&gt;INDEX($N$5:$N$23, H$28,0),$E186&lt;=INDEX($O$5:$O$23,H$28,0)),AND($D186&gt;=INDEX($N$5:$N$23, H$28,0),$D186&lt;INDEX($O$5:$O$23,H$28,0))),MIN(INDEX($O$5:$O$23,H$28,0)-$D186,$E186-$D186)-SUM($F186:G186),0)</f>
        <v>0</v>
      </c>
      <c r="I186">
        <f ca="1">IF(OR(AND($E186&gt;INDEX($N$5:$N$23, I$28,0),$E186&lt;=INDEX($O$5:$O$23,I$28,0)),AND($D186&gt;=INDEX($N$5:$N$23, I$28,0),$D186&lt;INDEX($O$5:$O$23,I$28,0))),MIN(INDEX($O$5:$O$23,I$28,0)-$D186,$E186-$D186)-SUM($F186:H186),0)</f>
        <v>0</v>
      </c>
      <c r="J186">
        <f ca="1">IF(OR(AND($E186&gt;INDEX($N$5:$N$23, J$28,0),$E186&lt;=INDEX($O$5:$O$23,J$28,0)),AND($D186&gt;=INDEX($N$5:$N$23, J$28,0),$D186&lt;INDEX($O$5:$O$23,J$28,0))),MIN(INDEX($O$5:$O$23,J$28,0)-$D186,$E186-$D186)-SUM($F186:I186),0)</f>
        <v>0</v>
      </c>
      <c r="K186">
        <f ca="1">IF(OR(AND($E186&gt;INDEX($N$5:$N$23, K$28,0),$E186&lt;=INDEX($O$5:$O$23,K$28,0)),AND($D186&gt;=INDEX($N$5:$N$23, K$28,0),$D186&lt;INDEX($O$5:$O$23,K$28,0))),MIN(INDEX($O$5:$O$23,K$28,0)-$D186,$E186-$D186)-SUM($F186:J186),0)</f>
        <v>0</v>
      </c>
      <c r="L186">
        <f ca="1">IF(OR(AND($E186&gt;INDEX($N$5:$N$23, L$28,0),$E186&lt;=INDEX($O$5:$O$23,L$28,0)),AND($D186&gt;=INDEX($N$5:$N$23, L$28,0),$D186&lt;INDEX($O$5:$O$23,L$28,0))),MIN(INDEX($O$5:$O$23,L$28,0)-$D186,$E186-$D186)-SUM($F186:K186),0)</f>
        <v>0</v>
      </c>
      <c r="M186">
        <f ca="1">IF(OR(AND($E186&gt;INDEX($N$5:$N$23, M$28,0),$E186&lt;=INDEX($O$5:$O$23,M$28,0)),AND($D186&gt;=INDEX($N$5:$N$23, M$28,0),$D186&lt;INDEX($O$5:$O$23,M$28,0))),MIN(INDEX($O$5:$O$23,M$28,0)-$D186,$E186-$D186)-SUM($F186:L186),0)</f>
        <v>0</v>
      </c>
      <c r="N186">
        <f ca="1">IF(OR(AND($E186&gt;INDEX($N$5:$N$23, N$28,0),$E186&lt;=INDEX($O$5:$O$23,N$28,0)),AND($D186&gt;=INDEX($N$5:$N$23, N$28,0),$D186&lt;INDEX($O$5:$O$23,N$28,0))),MIN(INDEX($O$5:$O$23,N$28,0)-$D186,$E186-$D186)-SUM($F186:M186),0)</f>
        <v>0</v>
      </c>
      <c r="O186">
        <f ca="1">IF(OR(AND($E186&gt;INDEX($N$5:$N$23, O$28,0),$E186&lt;=INDEX($O$5:$O$23,O$28,0)),AND($D186&gt;=INDEX($N$5:$N$23, O$28,0),$D186&lt;INDEX($O$5:$O$23,O$28,0))),MIN(INDEX($O$5:$O$23,O$28,0)-$D186,$E186-$D186)-SUM($F186:N186),0)</f>
        <v>0</v>
      </c>
      <c r="P186">
        <f ca="1">IF(OR(AND($E186&gt;INDEX($N$5:$N$23, P$28,0),$E186&lt;=INDEX($O$5:$O$23,P$28,0)),AND($D186&gt;=INDEX($N$5:$N$23, P$28,0),$D186&lt;INDEX($O$5:$O$23,P$28,0))),MIN(INDEX($O$5:$O$23,P$28,0)-$D186,$E186-$D186)-SUM($F186:O186),0)</f>
        <v>0</v>
      </c>
      <c r="Q186">
        <f ca="1">IF(OR(AND($E186&gt;INDEX($N$5:$N$23, Q$28,0),$E186&lt;=INDEX($O$5:$O$23,Q$28,0)),AND($D186&gt;=INDEX($N$5:$N$23, Q$28,0),$D186&lt;INDEX($O$5:$O$23,Q$28,0))),MIN(INDEX($O$5:$O$23,Q$28,0)-$D186,$E186-$D186)-SUM($F186:P186),0)</f>
        <v>0</v>
      </c>
      <c r="R186">
        <f ca="1">IF(OR(AND($E186&gt;INDEX($N$5:$N$23, R$28,0),$E186&lt;=INDEX($O$5:$O$23,R$28,0)),AND($D186&gt;=INDEX($N$5:$N$23, R$28,0),$D186&lt;INDEX($O$5:$O$23,R$28,0))),MIN(INDEX($O$5:$O$23,R$28,0)-$D186,$E186-$D186)-SUM($F186:Q186),0)</f>
        <v>0</v>
      </c>
      <c r="S186">
        <f ca="1">IF(OR(AND($E186&gt;INDEX($N$5:$N$23, S$28,0),$E186&lt;=INDEX($O$5:$O$23,S$28,0)),AND($D186&gt;=INDEX($N$5:$N$23, S$28,0),$D186&lt;INDEX($O$5:$O$23,S$28,0))),MIN(INDEX($O$5:$O$23,S$28,0)-$D186,$E186-$D186)-SUM($F186:R186),0)</f>
        <v>0</v>
      </c>
      <c r="T186">
        <f ca="1">IF(OR(AND($E186&gt;INDEX($N$5:$N$23, T$28,0),$E186&lt;=INDEX($O$5:$O$23,T$28,0)),AND($D186&gt;=INDEX($N$5:$N$23, T$28,0),$D186&lt;INDEX($O$5:$O$23,T$28,0))),MIN(INDEX($O$5:$O$23,T$28,0)-$D186,$E186-$D186)-SUM($F186:S186),0)</f>
        <v>0</v>
      </c>
      <c r="U186">
        <f ca="1">IF(OR(AND($E186&gt;INDEX($N$5:$N$23, U$28,0),$E186&lt;=INDEX($O$5:$O$23,U$28,0)),AND($D186&gt;=INDEX($N$5:$N$23, U$28,0),$D186&lt;INDEX($O$5:$O$23,U$28,0))),MIN(INDEX($O$5:$O$23,U$28,0)-$D186,$E186-$D186)-SUM($F186:T186),0)</f>
        <v>0</v>
      </c>
      <c r="V186">
        <f ca="1">IF(OR(AND($E186&gt;INDEX($N$5:$N$23, V$28,0),$E186&lt;=INDEX($O$5:$O$23,V$28,0)),AND($D186&gt;=INDEX($N$5:$N$23, V$28,0),$D186&lt;INDEX($O$5:$O$23,V$28,0))),MIN(INDEX($O$5:$O$23,V$28,0)-$D186,$E186-$D186)-SUM($F186:U186),0)</f>
        <v>0</v>
      </c>
      <c r="W186">
        <f ca="1">IF(OR(AND($E186&gt;INDEX($N$5:$N$23, W$28,0),$E186&lt;=INDEX($O$5:$O$23,W$28,0)),AND($D186&gt;=INDEX($N$5:$N$23, W$28,0),$D186&lt;INDEX($O$5:$O$23,W$28,0))),MIN(INDEX($O$5:$O$23,W$28,0)-$D186,$E186-$D186)-SUM($F186:V186),0)</f>
        <v>0</v>
      </c>
      <c r="X186">
        <f ca="1">IF(OR(AND($E186&gt;INDEX($N$5:$N$23, X$28,0),$E186&lt;=INDEX($O$5:$O$23,X$28,0)),AND($D186&gt;=INDEX($N$5:$N$23, X$28,0),$D186&lt;INDEX($O$5:$O$23,X$28,0))),MIN(INDEX($O$5:$O$23,X$28,0)-$D186,$E186-$D186)-SUM($F186:W186),0)</f>
        <v>0</v>
      </c>
    </row>
    <row r="187" spans="2:24">
      <c r="B187" s="6">
        <f t="shared" ca="1" si="15"/>
        <v>42493</v>
      </c>
      <c r="C187">
        <f ca="1">IF(OR(B187='EXAM INPUTS'!$B$6,B187='EXAM INPUTS'!$E$6,B187='EXAM INPUTS'!$H$6), 0, IFERROR(VLOOKUP(B187,'GENERAL INPUTS'!$A$26:$B$39, 2, FALSE), IF(B187&lt;'GENERAL INPUTS'!B164, VLOOKUP(VLOOKUP(WEEKDAY(B187),$AA$2:$AB$8, 2, FALSE),'GENERAL INPUTS'!$A$16:$B$22, 2, FALSE), VLOOKUP(VLOOKUP(WEEKDAY(B187),$AA$2:$AB$8, 2, FALSE),'GENERAL INPUTS'!$D$16:$E$22, 2, FALSE))))</f>
        <v>1</v>
      </c>
      <c r="D187">
        <f t="shared" ca="1" si="16"/>
        <v>335</v>
      </c>
      <c r="E187">
        <f t="shared" ca="1" si="17"/>
        <v>336</v>
      </c>
      <c r="F187">
        <f t="shared" ca="1" si="14"/>
        <v>0</v>
      </c>
      <c r="G187">
        <f ca="1">IF(OR(AND($E187&gt;INDEX($N$5:$N$23, G$28,0),$E187&lt;=INDEX($O$5:$O$23,G$28,0)),AND($D187&gt;=INDEX($N$5:$N$23, G$28,0),$D187&lt;INDEX($O$5:$O$23,G$28,0))),MIN(INDEX($O$5:$O$23,G$28,0)-$D187,$E187-$D187)-SUM($F187:F187),0)</f>
        <v>0</v>
      </c>
      <c r="H187">
        <f ca="1">IF(OR(AND($E187&gt;INDEX($N$5:$N$23, H$28,0),$E187&lt;=INDEX($O$5:$O$23,H$28,0)),AND($D187&gt;=INDEX($N$5:$N$23, H$28,0),$D187&lt;INDEX($O$5:$O$23,H$28,0))),MIN(INDEX($O$5:$O$23,H$28,0)-$D187,$E187-$D187)-SUM($F187:G187),0)</f>
        <v>0</v>
      </c>
      <c r="I187">
        <f ca="1">IF(OR(AND($E187&gt;INDEX($N$5:$N$23, I$28,0),$E187&lt;=INDEX($O$5:$O$23,I$28,0)),AND($D187&gt;=INDEX($N$5:$N$23, I$28,0),$D187&lt;INDEX($O$5:$O$23,I$28,0))),MIN(INDEX($O$5:$O$23,I$28,0)-$D187,$E187-$D187)-SUM($F187:H187),0)</f>
        <v>0</v>
      </c>
      <c r="J187">
        <f ca="1">IF(OR(AND($E187&gt;INDEX($N$5:$N$23, J$28,0),$E187&lt;=INDEX($O$5:$O$23,J$28,0)),AND($D187&gt;=INDEX($N$5:$N$23, J$28,0),$D187&lt;INDEX($O$5:$O$23,J$28,0))),MIN(INDEX($O$5:$O$23,J$28,0)-$D187,$E187-$D187)-SUM($F187:I187),0)</f>
        <v>0</v>
      </c>
      <c r="K187">
        <f ca="1">IF(OR(AND($E187&gt;INDEX($N$5:$N$23, K$28,0),$E187&lt;=INDEX($O$5:$O$23,K$28,0)),AND($D187&gt;=INDEX($N$5:$N$23, K$28,0),$D187&lt;INDEX($O$5:$O$23,K$28,0))),MIN(INDEX($O$5:$O$23,K$28,0)-$D187,$E187-$D187)-SUM($F187:J187),0)</f>
        <v>0</v>
      </c>
      <c r="L187">
        <f ca="1">IF(OR(AND($E187&gt;INDEX($N$5:$N$23, L$28,0),$E187&lt;=INDEX($O$5:$O$23,L$28,0)),AND($D187&gt;=INDEX($N$5:$N$23, L$28,0),$D187&lt;INDEX($O$5:$O$23,L$28,0))),MIN(INDEX($O$5:$O$23,L$28,0)-$D187,$E187-$D187)-SUM($F187:K187),0)</f>
        <v>0</v>
      </c>
      <c r="M187">
        <f ca="1">IF(OR(AND($E187&gt;INDEX($N$5:$N$23, M$28,0),$E187&lt;=INDEX($O$5:$O$23,M$28,0)),AND($D187&gt;=INDEX($N$5:$N$23, M$28,0),$D187&lt;INDEX($O$5:$O$23,M$28,0))),MIN(INDEX($O$5:$O$23,M$28,0)-$D187,$E187-$D187)-SUM($F187:L187),0)</f>
        <v>0</v>
      </c>
      <c r="N187">
        <f ca="1">IF(OR(AND($E187&gt;INDEX($N$5:$N$23, N$28,0),$E187&lt;=INDEX($O$5:$O$23,N$28,0)),AND($D187&gt;=INDEX($N$5:$N$23, N$28,0),$D187&lt;INDEX($O$5:$O$23,N$28,0))),MIN(INDEX($O$5:$O$23,N$28,0)-$D187,$E187-$D187)-SUM($F187:M187),0)</f>
        <v>0</v>
      </c>
      <c r="O187">
        <f ca="1">IF(OR(AND($E187&gt;INDEX($N$5:$N$23, O$28,0),$E187&lt;=INDEX($O$5:$O$23,O$28,0)),AND($D187&gt;=INDEX($N$5:$N$23, O$28,0),$D187&lt;INDEX($O$5:$O$23,O$28,0))),MIN(INDEX($O$5:$O$23,O$28,0)-$D187,$E187-$D187)-SUM($F187:N187),0)</f>
        <v>0</v>
      </c>
      <c r="P187">
        <f ca="1">IF(OR(AND($E187&gt;INDEX($N$5:$N$23, P$28,0),$E187&lt;=INDEX($O$5:$O$23,P$28,0)),AND($D187&gt;=INDEX($N$5:$N$23, P$28,0),$D187&lt;INDEX($O$5:$O$23,P$28,0))),MIN(INDEX($O$5:$O$23,P$28,0)-$D187,$E187-$D187)-SUM($F187:O187),0)</f>
        <v>0</v>
      </c>
      <c r="Q187">
        <f ca="1">IF(OR(AND($E187&gt;INDEX($N$5:$N$23, Q$28,0),$E187&lt;=INDEX($O$5:$O$23,Q$28,0)),AND($D187&gt;=INDEX($N$5:$N$23, Q$28,0),$D187&lt;INDEX($O$5:$O$23,Q$28,0))),MIN(INDEX($O$5:$O$23,Q$28,0)-$D187,$E187-$D187)-SUM($F187:P187),0)</f>
        <v>0</v>
      </c>
      <c r="R187">
        <f ca="1">IF(OR(AND($E187&gt;INDEX($N$5:$N$23, R$28,0),$E187&lt;=INDEX($O$5:$O$23,R$28,0)),AND($D187&gt;=INDEX($N$5:$N$23, R$28,0),$D187&lt;INDEX($O$5:$O$23,R$28,0))),MIN(INDEX($O$5:$O$23,R$28,0)-$D187,$E187-$D187)-SUM($F187:Q187),0)</f>
        <v>0</v>
      </c>
      <c r="S187">
        <f ca="1">IF(OR(AND($E187&gt;INDEX($N$5:$N$23, S$28,0),$E187&lt;=INDEX($O$5:$O$23,S$28,0)),AND($D187&gt;=INDEX($N$5:$N$23, S$28,0),$D187&lt;INDEX($O$5:$O$23,S$28,0))),MIN(INDEX($O$5:$O$23,S$28,0)-$D187,$E187-$D187)-SUM($F187:R187),0)</f>
        <v>0</v>
      </c>
      <c r="T187">
        <f ca="1">IF(OR(AND($E187&gt;INDEX($N$5:$N$23, T$28,0),$E187&lt;=INDEX($O$5:$O$23,T$28,0)),AND($D187&gt;=INDEX($N$5:$N$23, T$28,0),$D187&lt;INDEX($O$5:$O$23,T$28,0))),MIN(INDEX($O$5:$O$23,T$28,0)-$D187,$E187-$D187)-SUM($F187:S187),0)</f>
        <v>0</v>
      </c>
      <c r="U187">
        <f ca="1">IF(OR(AND($E187&gt;INDEX($N$5:$N$23, U$28,0),$E187&lt;=INDEX($O$5:$O$23,U$28,0)),AND($D187&gt;=INDEX($N$5:$N$23, U$28,0),$D187&lt;INDEX($O$5:$O$23,U$28,0))),MIN(INDEX($O$5:$O$23,U$28,0)-$D187,$E187-$D187)-SUM($F187:T187),0)</f>
        <v>0</v>
      </c>
      <c r="V187">
        <f ca="1">IF(OR(AND($E187&gt;INDEX($N$5:$N$23, V$28,0),$E187&lt;=INDEX($O$5:$O$23,V$28,0)),AND($D187&gt;=INDEX($N$5:$N$23, V$28,0),$D187&lt;INDEX($O$5:$O$23,V$28,0))),MIN(INDEX($O$5:$O$23,V$28,0)-$D187,$E187-$D187)-SUM($F187:U187),0)</f>
        <v>0</v>
      </c>
      <c r="W187">
        <f ca="1">IF(OR(AND($E187&gt;INDEX($N$5:$N$23, W$28,0),$E187&lt;=INDEX($O$5:$O$23,W$28,0)),AND($D187&gt;=INDEX($N$5:$N$23, W$28,0),$D187&lt;INDEX($O$5:$O$23,W$28,0))),MIN(INDEX($O$5:$O$23,W$28,0)-$D187,$E187-$D187)-SUM($F187:V187),0)</f>
        <v>0</v>
      </c>
      <c r="X187">
        <f ca="1">IF(OR(AND($E187&gt;INDEX($N$5:$N$23, X$28,0),$E187&lt;=INDEX($O$5:$O$23,X$28,0)),AND($D187&gt;=INDEX($N$5:$N$23, X$28,0),$D187&lt;INDEX($O$5:$O$23,X$28,0))),MIN(INDEX($O$5:$O$23,X$28,0)-$D187,$E187-$D187)-SUM($F187:W187),0)</f>
        <v>0</v>
      </c>
    </row>
    <row r="188" spans="2:24">
      <c r="B188" s="6">
        <f t="shared" ca="1" si="15"/>
        <v>42494</v>
      </c>
      <c r="C188">
        <f ca="1">IF(OR(B188='EXAM INPUTS'!$B$6,B188='EXAM INPUTS'!$E$6,B188='EXAM INPUTS'!$H$6), 0, IFERROR(VLOOKUP(B188,'GENERAL INPUTS'!$A$26:$B$39, 2, FALSE), IF(B188&lt;'GENERAL INPUTS'!B165, VLOOKUP(VLOOKUP(WEEKDAY(B188),$AA$2:$AB$8, 2, FALSE),'GENERAL INPUTS'!$A$16:$B$22, 2, FALSE), VLOOKUP(VLOOKUP(WEEKDAY(B188),$AA$2:$AB$8, 2, FALSE),'GENERAL INPUTS'!$D$16:$E$22, 2, FALSE))))</f>
        <v>2</v>
      </c>
      <c r="D188">
        <f t="shared" ca="1" si="16"/>
        <v>336</v>
      </c>
      <c r="E188">
        <f t="shared" ca="1" si="17"/>
        <v>338</v>
      </c>
      <c r="F188">
        <f t="shared" ca="1" si="14"/>
        <v>0</v>
      </c>
      <c r="G188">
        <f ca="1">IF(OR(AND($E188&gt;INDEX($N$5:$N$23, G$28,0),$E188&lt;=INDEX($O$5:$O$23,G$28,0)),AND($D188&gt;=INDEX($N$5:$N$23, G$28,0),$D188&lt;INDEX($O$5:$O$23,G$28,0))),MIN(INDEX($O$5:$O$23,G$28,0)-$D188,$E188-$D188)-SUM($F188:F188),0)</f>
        <v>0</v>
      </c>
      <c r="H188">
        <f ca="1">IF(OR(AND($E188&gt;INDEX($N$5:$N$23, H$28,0),$E188&lt;=INDEX($O$5:$O$23,H$28,0)),AND($D188&gt;=INDEX($N$5:$N$23, H$28,0),$D188&lt;INDEX($O$5:$O$23,H$28,0))),MIN(INDEX($O$5:$O$23,H$28,0)-$D188,$E188-$D188)-SUM($F188:G188),0)</f>
        <v>0</v>
      </c>
      <c r="I188">
        <f ca="1">IF(OR(AND($E188&gt;INDEX($N$5:$N$23, I$28,0),$E188&lt;=INDEX($O$5:$O$23,I$28,0)),AND($D188&gt;=INDEX($N$5:$N$23, I$28,0),$D188&lt;INDEX($O$5:$O$23,I$28,0))),MIN(INDEX($O$5:$O$23,I$28,0)-$D188,$E188-$D188)-SUM($F188:H188),0)</f>
        <v>0</v>
      </c>
      <c r="J188">
        <f ca="1">IF(OR(AND($E188&gt;INDEX($N$5:$N$23, J$28,0),$E188&lt;=INDEX($O$5:$O$23,J$28,0)),AND($D188&gt;=INDEX($N$5:$N$23, J$28,0),$D188&lt;INDEX($O$5:$O$23,J$28,0))),MIN(INDEX($O$5:$O$23,J$28,0)-$D188,$E188-$D188)-SUM($F188:I188),0)</f>
        <v>0</v>
      </c>
      <c r="K188">
        <f ca="1">IF(OR(AND($E188&gt;INDEX($N$5:$N$23, K$28,0),$E188&lt;=INDEX($O$5:$O$23,K$28,0)),AND($D188&gt;=INDEX($N$5:$N$23, K$28,0),$D188&lt;INDEX($O$5:$O$23,K$28,0))),MIN(INDEX($O$5:$O$23,K$28,0)-$D188,$E188-$D188)-SUM($F188:J188),0)</f>
        <v>0</v>
      </c>
      <c r="L188">
        <f ca="1">IF(OR(AND($E188&gt;INDEX($N$5:$N$23, L$28,0),$E188&lt;=INDEX($O$5:$O$23,L$28,0)),AND($D188&gt;=INDEX($N$5:$N$23, L$28,0),$D188&lt;INDEX($O$5:$O$23,L$28,0))),MIN(INDEX($O$5:$O$23,L$28,0)-$D188,$E188-$D188)-SUM($F188:K188),0)</f>
        <v>0</v>
      </c>
      <c r="M188">
        <f ca="1">IF(OR(AND($E188&gt;INDEX($N$5:$N$23, M$28,0),$E188&lt;=INDEX($O$5:$O$23,M$28,0)),AND($D188&gt;=INDEX($N$5:$N$23, M$28,0),$D188&lt;INDEX($O$5:$O$23,M$28,0))),MIN(INDEX($O$5:$O$23,M$28,0)-$D188,$E188-$D188)-SUM($F188:L188),0)</f>
        <v>0</v>
      </c>
      <c r="N188">
        <f ca="1">IF(OR(AND($E188&gt;INDEX($N$5:$N$23, N$28,0),$E188&lt;=INDEX($O$5:$O$23,N$28,0)),AND($D188&gt;=INDEX($N$5:$N$23, N$28,0),$D188&lt;INDEX($O$5:$O$23,N$28,0))),MIN(INDEX($O$5:$O$23,N$28,0)-$D188,$E188-$D188)-SUM($F188:M188),0)</f>
        <v>0</v>
      </c>
      <c r="O188">
        <f ca="1">IF(OR(AND($E188&gt;INDEX($N$5:$N$23, O$28,0),$E188&lt;=INDEX($O$5:$O$23,O$28,0)),AND($D188&gt;=INDEX($N$5:$N$23, O$28,0),$D188&lt;INDEX($O$5:$O$23,O$28,0))),MIN(INDEX($O$5:$O$23,O$28,0)-$D188,$E188-$D188)-SUM($F188:N188),0)</f>
        <v>0</v>
      </c>
      <c r="P188">
        <f ca="1">IF(OR(AND($E188&gt;INDEX($N$5:$N$23, P$28,0),$E188&lt;=INDEX($O$5:$O$23,P$28,0)),AND($D188&gt;=INDEX($N$5:$N$23, P$28,0),$D188&lt;INDEX($O$5:$O$23,P$28,0))),MIN(INDEX($O$5:$O$23,P$28,0)-$D188,$E188-$D188)-SUM($F188:O188),0)</f>
        <v>0</v>
      </c>
      <c r="Q188">
        <f ca="1">IF(OR(AND($E188&gt;INDEX($N$5:$N$23, Q$28,0),$E188&lt;=INDEX($O$5:$O$23,Q$28,0)),AND($D188&gt;=INDEX($N$5:$N$23, Q$28,0),$D188&lt;INDEX($O$5:$O$23,Q$28,0))),MIN(INDEX($O$5:$O$23,Q$28,0)-$D188,$E188-$D188)-SUM($F188:P188),0)</f>
        <v>0</v>
      </c>
      <c r="R188">
        <f ca="1">IF(OR(AND($E188&gt;INDEX($N$5:$N$23, R$28,0),$E188&lt;=INDEX($O$5:$O$23,R$28,0)),AND($D188&gt;=INDEX($N$5:$N$23, R$28,0),$D188&lt;INDEX($O$5:$O$23,R$28,0))),MIN(INDEX($O$5:$O$23,R$28,0)-$D188,$E188-$D188)-SUM($F188:Q188),0)</f>
        <v>0</v>
      </c>
      <c r="S188">
        <f ca="1">IF(OR(AND($E188&gt;INDEX($N$5:$N$23, S$28,0),$E188&lt;=INDEX($O$5:$O$23,S$28,0)),AND($D188&gt;=INDEX($N$5:$N$23, S$28,0),$D188&lt;INDEX($O$5:$O$23,S$28,0))),MIN(INDEX($O$5:$O$23,S$28,0)-$D188,$E188-$D188)-SUM($F188:R188),0)</f>
        <v>0</v>
      </c>
      <c r="T188">
        <f ca="1">IF(OR(AND($E188&gt;INDEX($N$5:$N$23, T$28,0),$E188&lt;=INDEX($O$5:$O$23,T$28,0)),AND($D188&gt;=INDEX($N$5:$N$23, T$28,0),$D188&lt;INDEX($O$5:$O$23,T$28,0))),MIN(INDEX($O$5:$O$23,T$28,0)-$D188,$E188-$D188)-SUM($F188:S188),0)</f>
        <v>0</v>
      </c>
      <c r="U188">
        <f ca="1">IF(OR(AND($E188&gt;INDEX($N$5:$N$23, U$28,0),$E188&lt;=INDEX($O$5:$O$23,U$28,0)),AND($D188&gt;=INDEX($N$5:$N$23, U$28,0),$D188&lt;INDEX($O$5:$O$23,U$28,0))),MIN(INDEX($O$5:$O$23,U$28,0)-$D188,$E188-$D188)-SUM($F188:T188),0)</f>
        <v>0</v>
      </c>
      <c r="V188">
        <f ca="1">IF(OR(AND($E188&gt;INDEX($N$5:$N$23, V$28,0),$E188&lt;=INDEX($O$5:$O$23,V$28,0)),AND($D188&gt;=INDEX($N$5:$N$23, V$28,0),$D188&lt;INDEX($O$5:$O$23,V$28,0))),MIN(INDEX($O$5:$O$23,V$28,0)-$D188,$E188-$D188)-SUM($F188:U188),0)</f>
        <v>0</v>
      </c>
      <c r="W188">
        <f ca="1">IF(OR(AND($E188&gt;INDEX($N$5:$N$23, W$28,0),$E188&lt;=INDEX($O$5:$O$23,W$28,0)),AND($D188&gt;=INDEX($N$5:$N$23, W$28,0),$D188&lt;INDEX($O$5:$O$23,W$28,0))),MIN(INDEX($O$5:$O$23,W$28,0)-$D188,$E188-$D188)-SUM($F188:V188),0)</f>
        <v>0</v>
      </c>
      <c r="X188">
        <f ca="1">IF(OR(AND($E188&gt;INDEX($N$5:$N$23, X$28,0),$E188&lt;=INDEX($O$5:$O$23,X$28,0)),AND($D188&gt;=INDEX($N$5:$N$23, X$28,0),$D188&lt;INDEX($O$5:$O$23,X$28,0))),MIN(INDEX($O$5:$O$23,X$28,0)-$D188,$E188-$D188)-SUM($F188:W188),0)</f>
        <v>0</v>
      </c>
    </row>
    <row r="189" spans="2:24">
      <c r="B189" s="6">
        <f t="shared" ca="1" si="15"/>
        <v>42495</v>
      </c>
      <c r="C189">
        <f ca="1">IF(OR(B189='EXAM INPUTS'!$B$6,B189='EXAM INPUTS'!$E$6,B189='EXAM INPUTS'!$H$6), 0, IFERROR(VLOOKUP(B189,'GENERAL INPUTS'!$A$26:$B$39, 2, FALSE), IF(B189&lt;'GENERAL INPUTS'!B166, VLOOKUP(VLOOKUP(WEEKDAY(B189),$AA$2:$AB$8, 2, FALSE),'GENERAL INPUTS'!$A$16:$B$22, 2, FALSE), VLOOKUP(VLOOKUP(WEEKDAY(B189),$AA$2:$AB$8, 2, FALSE),'GENERAL INPUTS'!$D$16:$E$22, 2, FALSE))))</f>
        <v>0</v>
      </c>
      <c r="D189">
        <f t="shared" ca="1" si="16"/>
        <v>338</v>
      </c>
      <c r="E189">
        <f t="shared" ca="1" si="17"/>
        <v>338</v>
      </c>
      <c r="F189">
        <f t="shared" ca="1" si="14"/>
        <v>0</v>
      </c>
      <c r="G189">
        <f ca="1">IF(OR(AND($E189&gt;INDEX($N$5:$N$23, G$28,0),$E189&lt;=INDEX($O$5:$O$23,G$28,0)),AND($D189&gt;=INDEX($N$5:$N$23, G$28,0),$D189&lt;INDEX($O$5:$O$23,G$28,0))),MIN(INDEX($O$5:$O$23,G$28,0)-$D189,$E189-$D189)-SUM($F189:F189),0)</f>
        <v>0</v>
      </c>
      <c r="H189">
        <f ca="1">IF(OR(AND($E189&gt;INDEX($N$5:$N$23, H$28,0),$E189&lt;=INDEX($O$5:$O$23,H$28,0)),AND($D189&gt;=INDEX($N$5:$N$23, H$28,0),$D189&lt;INDEX($O$5:$O$23,H$28,0))),MIN(INDEX($O$5:$O$23,H$28,0)-$D189,$E189-$D189)-SUM($F189:G189),0)</f>
        <v>0</v>
      </c>
      <c r="I189">
        <f ca="1">IF(OR(AND($E189&gt;INDEX($N$5:$N$23, I$28,0),$E189&lt;=INDEX($O$5:$O$23,I$28,0)),AND($D189&gt;=INDEX($N$5:$N$23, I$28,0),$D189&lt;INDEX($O$5:$O$23,I$28,0))),MIN(INDEX($O$5:$O$23,I$28,0)-$D189,$E189-$D189)-SUM($F189:H189),0)</f>
        <v>0</v>
      </c>
      <c r="J189">
        <f ca="1">IF(OR(AND($E189&gt;INDEX($N$5:$N$23, J$28,0),$E189&lt;=INDEX($O$5:$O$23,J$28,0)),AND($D189&gt;=INDEX($N$5:$N$23, J$28,0),$D189&lt;INDEX($O$5:$O$23,J$28,0))),MIN(INDEX($O$5:$O$23,J$28,0)-$D189,$E189-$D189)-SUM($F189:I189),0)</f>
        <v>0</v>
      </c>
      <c r="K189">
        <f ca="1">IF(OR(AND($E189&gt;INDEX($N$5:$N$23, K$28,0),$E189&lt;=INDEX($O$5:$O$23,K$28,0)),AND($D189&gt;=INDEX($N$5:$N$23, K$28,0),$D189&lt;INDEX($O$5:$O$23,K$28,0))),MIN(INDEX($O$5:$O$23,K$28,0)-$D189,$E189-$D189)-SUM($F189:J189),0)</f>
        <v>0</v>
      </c>
      <c r="L189">
        <f ca="1">IF(OR(AND($E189&gt;INDEX($N$5:$N$23, L$28,0),$E189&lt;=INDEX($O$5:$O$23,L$28,0)),AND($D189&gt;=INDEX($N$5:$N$23, L$28,0),$D189&lt;INDEX($O$5:$O$23,L$28,0))),MIN(INDEX($O$5:$O$23,L$28,0)-$D189,$E189-$D189)-SUM($F189:K189),0)</f>
        <v>0</v>
      </c>
      <c r="M189">
        <f ca="1">IF(OR(AND($E189&gt;INDEX($N$5:$N$23, M$28,0),$E189&lt;=INDEX($O$5:$O$23,M$28,0)),AND($D189&gt;=INDEX($N$5:$N$23, M$28,0),$D189&lt;INDEX($O$5:$O$23,M$28,0))),MIN(INDEX($O$5:$O$23,M$28,0)-$D189,$E189-$D189)-SUM($F189:L189),0)</f>
        <v>0</v>
      </c>
      <c r="N189">
        <f ca="1">IF(OR(AND($E189&gt;INDEX($N$5:$N$23, N$28,0),$E189&lt;=INDEX($O$5:$O$23,N$28,0)),AND($D189&gt;=INDEX($N$5:$N$23, N$28,0),$D189&lt;INDEX($O$5:$O$23,N$28,0))),MIN(INDEX($O$5:$O$23,N$28,0)-$D189,$E189-$D189)-SUM($F189:M189),0)</f>
        <v>0</v>
      </c>
      <c r="O189">
        <f ca="1">IF(OR(AND($E189&gt;INDEX($N$5:$N$23, O$28,0),$E189&lt;=INDEX($O$5:$O$23,O$28,0)),AND($D189&gt;=INDEX($N$5:$N$23, O$28,0),$D189&lt;INDEX($O$5:$O$23,O$28,0))),MIN(INDEX($O$5:$O$23,O$28,0)-$D189,$E189-$D189)-SUM($F189:N189),0)</f>
        <v>0</v>
      </c>
      <c r="P189">
        <f ca="1">IF(OR(AND($E189&gt;INDEX($N$5:$N$23, P$28,0),$E189&lt;=INDEX($O$5:$O$23,P$28,0)),AND($D189&gt;=INDEX($N$5:$N$23, P$28,0),$D189&lt;INDEX($O$5:$O$23,P$28,0))),MIN(INDEX($O$5:$O$23,P$28,0)-$D189,$E189-$D189)-SUM($F189:O189),0)</f>
        <v>0</v>
      </c>
      <c r="Q189">
        <f ca="1">IF(OR(AND($E189&gt;INDEX($N$5:$N$23, Q$28,0),$E189&lt;=INDEX($O$5:$O$23,Q$28,0)),AND($D189&gt;=INDEX($N$5:$N$23, Q$28,0),$D189&lt;INDEX($O$5:$O$23,Q$28,0))),MIN(INDEX($O$5:$O$23,Q$28,0)-$D189,$E189-$D189)-SUM($F189:P189),0)</f>
        <v>0</v>
      </c>
      <c r="R189">
        <f ca="1">IF(OR(AND($E189&gt;INDEX($N$5:$N$23, R$28,0),$E189&lt;=INDEX($O$5:$O$23,R$28,0)),AND($D189&gt;=INDEX($N$5:$N$23, R$28,0),$D189&lt;INDEX($O$5:$O$23,R$28,0))),MIN(INDEX($O$5:$O$23,R$28,0)-$D189,$E189-$D189)-SUM($F189:Q189),0)</f>
        <v>0</v>
      </c>
      <c r="S189">
        <f ca="1">IF(OR(AND($E189&gt;INDEX($N$5:$N$23, S$28,0),$E189&lt;=INDEX($O$5:$O$23,S$28,0)),AND($D189&gt;=INDEX($N$5:$N$23, S$28,0),$D189&lt;INDEX($O$5:$O$23,S$28,0))),MIN(INDEX($O$5:$O$23,S$28,0)-$D189,$E189-$D189)-SUM($F189:R189),0)</f>
        <v>0</v>
      </c>
      <c r="T189">
        <f ca="1">IF(OR(AND($E189&gt;INDEX($N$5:$N$23, T$28,0),$E189&lt;=INDEX($O$5:$O$23,T$28,0)),AND($D189&gt;=INDEX($N$5:$N$23, T$28,0),$D189&lt;INDEX($O$5:$O$23,T$28,0))),MIN(INDEX($O$5:$O$23,T$28,0)-$D189,$E189-$D189)-SUM($F189:S189),0)</f>
        <v>0</v>
      </c>
      <c r="U189">
        <f ca="1">IF(OR(AND($E189&gt;INDEX($N$5:$N$23, U$28,0),$E189&lt;=INDEX($O$5:$O$23,U$28,0)),AND($D189&gt;=INDEX($N$5:$N$23, U$28,0),$D189&lt;INDEX($O$5:$O$23,U$28,0))),MIN(INDEX($O$5:$O$23,U$28,0)-$D189,$E189-$D189)-SUM($F189:T189),0)</f>
        <v>0</v>
      </c>
      <c r="V189">
        <f ca="1">IF(OR(AND($E189&gt;INDEX($N$5:$N$23, V$28,0),$E189&lt;=INDEX($O$5:$O$23,V$28,0)),AND($D189&gt;=INDEX($N$5:$N$23, V$28,0),$D189&lt;INDEX($O$5:$O$23,V$28,0))),MIN(INDEX($O$5:$O$23,V$28,0)-$D189,$E189-$D189)-SUM($F189:U189),0)</f>
        <v>0</v>
      </c>
      <c r="W189">
        <f ca="1">IF(OR(AND($E189&gt;INDEX($N$5:$N$23, W$28,0),$E189&lt;=INDEX($O$5:$O$23,W$28,0)),AND($D189&gt;=INDEX($N$5:$N$23, W$28,0),$D189&lt;INDEX($O$5:$O$23,W$28,0))),MIN(INDEX($O$5:$O$23,W$28,0)-$D189,$E189-$D189)-SUM($F189:V189),0)</f>
        <v>0</v>
      </c>
      <c r="X189">
        <f ca="1">IF(OR(AND($E189&gt;INDEX($N$5:$N$23, X$28,0),$E189&lt;=INDEX($O$5:$O$23,X$28,0)),AND($D189&gt;=INDEX($N$5:$N$23, X$28,0),$D189&lt;INDEX($O$5:$O$23,X$28,0))),MIN(INDEX($O$5:$O$23,X$28,0)-$D189,$E189-$D189)-SUM($F189:W189),0)</f>
        <v>0</v>
      </c>
    </row>
    <row r="190" spans="2:24">
      <c r="B190" s="6">
        <f t="shared" ca="1" si="15"/>
        <v>42496</v>
      </c>
      <c r="C190">
        <f ca="1">IF(OR(B190='EXAM INPUTS'!$B$6,B190='EXAM INPUTS'!$E$6,B190='EXAM INPUTS'!$H$6), 0, IFERROR(VLOOKUP(B190,'GENERAL INPUTS'!$A$26:$B$39, 2, FALSE), IF(B190&lt;'GENERAL INPUTS'!B167, VLOOKUP(VLOOKUP(WEEKDAY(B190),$AA$2:$AB$8, 2, FALSE),'GENERAL INPUTS'!$A$16:$B$22, 2, FALSE), VLOOKUP(VLOOKUP(WEEKDAY(B190),$AA$2:$AB$8, 2, FALSE),'GENERAL INPUTS'!$D$16:$E$22, 2, FALSE))))</f>
        <v>1</v>
      </c>
      <c r="D190">
        <f t="shared" ca="1" si="16"/>
        <v>338</v>
      </c>
      <c r="E190">
        <f t="shared" ca="1" si="17"/>
        <v>339</v>
      </c>
      <c r="F190">
        <f t="shared" ca="1" si="14"/>
        <v>0</v>
      </c>
      <c r="G190">
        <f ca="1">IF(OR(AND($E190&gt;INDEX($N$5:$N$23, G$28,0),$E190&lt;=INDEX($O$5:$O$23,G$28,0)),AND($D190&gt;=INDEX($N$5:$N$23, G$28,0),$D190&lt;INDEX($O$5:$O$23,G$28,0))),MIN(INDEX($O$5:$O$23,G$28,0)-$D190,$E190-$D190)-SUM($F190:F190),0)</f>
        <v>0</v>
      </c>
      <c r="H190">
        <f ca="1">IF(OR(AND($E190&gt;INDEX($N$5:$N$23, H$28,0),$E190&lt;=INDEX($O$5:$O$23,H$28,0)),AND($D190&gt;=INDEX($N$5:$N$23, H$28,0),$D190&lt;INDEX($O$5:$O$23,H$28,0))),MIN(INDEX($O$5:$O$23,H$28,0)-$D190,$E190-$D190)-SUM($F190:G190),0)</f>
        <v>0</v>
      </c>
      <c r="I190">
        <f ca="1">IF(OR(AND($E190&gt;INDEX($N$5:$N$23, I$28,0),$E190&lt;=INDEX($O$5:$O$23,I$28,0)),AND($D190&gt;=INDEX($N$5:$N$23, I$28,0),$D190&lt;INDEX($O$5:$O$23,I$28,0))),MIN(INDEX($O$5:$O$23,I$28,0)-$D190,$E190-$D190)-SUM($F190:H190),0)</f>
        <v>0</v>
      </c>
      <c r="J190">
        <f ca="1">IF(OR(AND($E190&gt;INDEX($N$5:$N$23, J$28,0),$E190&lt;=INDEX($O$5:$O$23,J$28,0)),AND($D190&gt;=INDEX($N$5:$N$23, J$28,0),$D190&lt;INDEX($O$5:$O$23,J$28,0))),MIN(INDEX($O$5:$O$23,J$28,0)-$D190,$E190-$D190)-SUM($F190:I190),0)</f>
        <v>0</v>
      </c>
      <c r="K190">
        <f ca="1">IF(OR(AND($E190&gt;INDEX($N$5:$N$23, K$28,0),$E190&lt;=INDEX($O$5:$O$23,K$28,0)),AND($D190&gt;=INDEX($N$5:$N$23, K$28,0),$D190&lt;INDEX($O$5:$O$23,K$28,0))),MIN(INDEX($O$5:$O$23,K$28,0)-$D190,$E190-$D190)-SUM($F190:J190),0)</f>
        <v>0</v>
      </c>
      <c r="L190">
        <f ca="1">IF(OR(AND($E190&gt;INDEX($N$5:$N$23, L$28,0),$E190&lt;=INDEX($O$5:$O$23,L$28,0)),AND($D190&gt;=INDEX($N$5:$N$23, L$28,0),$D190&lt;INDEX($O$5:$O$23,L$28,0))),MIN(INDEX($O$5:$O$23,L$28,0)-$D190,$E190-$D190)-SUM($F190:K190),0)</f>
        <v>0</v>
      </c>
      <c r="M190">
        <f ca="1">IF(OR(AND($E190&gt;INDEX($N$5:$N$23, M$28,0),$E190&lt;=INDEX($O$5:$O$23,M$28,0)),AND($D190&gt;=INDEX($N$5:$N$23, M$28,0),$D190&lt;INDEX($O$5:$O$23,M$28,0))),MIN(INDEX($O$5:$O$23,M$28,0)-$D190,$E190-$D190)-SUM($F190:L190),0)</f>
        <v>0</v>
      </c>
      <c r="N190">
        <f ca="1">IF(OR(AND($E190&gt;INDEX($N$5:$N$23, N$28,0),$E190&lt;=INDEX($O$5:$O$23,N$28,0)),AND($D190&gt;=INDEX($N$5:$N$23, N$28,0),$D190&lt;INDEX($O$5:$O$23,N$28,0))),MIN(INDEX($O$5:$O$23,N$28,0)-$D190,$E190-$D190)-SUM($F190:M190),0)</f>
        <v>0</v>
      </c>
      <c r="O190">
        <f ca="1">IF(OR(AND($E190&gt;INDEX($N$5:$N$23, O$28,0),$E190&lt;=INDEX($O$5:$O$23,O$28,0)),AND($D190&gt;=INDEX($N$5:$N$23, O$28,0),$D190&lt;INDEX($O$5:$O$23,O$28,0))),MIN(INDEX($O$5:$O$23,O$28,0)-$D190,$E190-$D190)-SUM($F190:N190),0)</f>
        <v>0</v>
      </c>
      <c r="P190">
        <f ca="1">IF(OR(AND($E190&gt;INDEX($N$5:$N$23, P$28,0),$E190&lt;=INDEX($O$5:$O$23,P$28,0)),AND($D190&gt;=INDEX($N$5:$N$23, P$28,0),$D190&lt;INDEX($O$5:$O$23,P$28,0))),MIN(INDEX($O$5:$O$23,P$28,0)-$D190,$E190-$D190)-SUM($F190:O190),0)</f>
        <v>0</v>
      </c>
      <c r="Q190">
        <f ca="1">IF(OR(AND($E190&gt;INDEX($N$5:$N$23, Q$28,0),$E190&lt;=INDEX($O$5:$O$23,Q$28,0)),AND($D190&gt;=INDEX($N$5:$N$23, Q$28,0),$D190&lt;INDEX($O$5:$O$23,Q$28,0))),MIN(INDEX($O$5:$O$23,Q$28,0)-$D190,$E190-$D190)-SUM($F190:P190),0)</f>
        <v>0</v>
      </c>
      <c r="R190">
        <f ca="1">IF(OR(AND($E190&gt;INDEX($N$5:$N$23, R$28,0),$E190&lt;=INDEX($O$5:$O$23,R$28,0)),AND($D190&gt;=INDEX($N$5:$N$23, R$28,0),$D190&lt;INDEX($O$5:$O$23,R$28,0))),MIN(INDEX($O$5:$O$23,R$28,0)-$D190,$E190-$D190)-SUM($F190:Q190),0)</f>
        <v>0</v>
      </c>
      <c r="S190">
        <f ca="1">IF(OR(AND($E190&gt;INDEX($N$5:$N$23, S$28,0),$E190&lt;=INDEX($O$5:$O$23,S$28,0)),AND($D190&gt;=INDEX($N$5:$N$23, S$28,0),$D190&lt;INDEX($O$5:$O$23,S$28,0))),MIN(INDEX($O$5:$O$23,S$28,0)-$D190,$E190-$D190)-SUM($F190:R190),0)</f>
        <v>0</v>
      </c>
      <c r="T190">
        <f ca="1">IF(OR(AND($E190&gt;INDEX($N$5:$N$23, T$28,0),$E190&lt;=INDEX($O$5:$O$23,T$28,0)),AND($D190&gt;=INDEX($N$5:$N$23, T$28,0),$D190&lt;INDEX($O$5:$O$23,T$28,0))),MIN(INDEX($O$5:$O$23,T$28,0)-$D190,$E190-$D190)-SUM($F190:S190),0)</f>
        <v>0</v>
      </c>
      <c r="U190">
        <f ca="1">IF(OR(AND($E190&gt;INDEX($N$5:$N$23, U$28,0),$E190&lt;=INDEX($O$5:$O$23,U$28,0)),AND($D190&gt;=INDEX($N$5:$N$23, U$28,0),$D190&lt;INDEX($O$5:$O$23,U$28,0))),MIN(INDEX($O$5:$O$23,U$28,0)-$D190,$E190-$D190)-SUM($F190:T190),0)</f>
        <v>0</v>
      </c>
      <c r="V190">
        <f ca="1">IF(OR(AND($E190&gt;INDEX($N$5:$N$23, V$28,0),$E190&lt;=INDEX($O$5:$O$23,V$28,0)),AND($D190&gt;=INDEX($N$5:$N$23, V$28,0),$D190&lt;INDEX($O$5:$O$23,V$28,0))),MIN(INDEX($O$5:$O$23,V$28,0)-$D190,$E190-$D190)-SUM($F190:U190),0)</f>
        <v>0</v>
      </c>
      <c r="W190">
        <f ca="1">IF(OR(AND($E190&gt;INDEX($N$5:$N$23, W$28,0),$E190&lt;=INDEX($O$5:$O$23,W$28,0)),AND($D190&gt;=INDEX($N$5:$N$23, W$28,0),$D190&lt;INDEX($O$5:$O$23,W$28,0))),MIN(INDEX($O$5:$O$23,W$28,0)-$D190,$E190-$D190)-SUM($F190:V190),0)</f>
        <v>0</v>
      </c>
      <c r="X190">
        <f ca="1">IF(OR(AND($E190&gt;INDEX($N$5:$N$23, X$28,0),$E190&lt;=INDEX($O$5:$O$23,X$28,0)),AND($D190&gt;=INDEX($N$5:$N$23, X$28,0),$D190&lt;INDEX($O$5:$O$23,X$28,0))),MIN(INDEX($O$5:$O$23,X$28,0)-$D190,$E190-$D190)-SUM($F190:W190),0)</f>
        <v>0</v>
      </c>
    </row>
    <row r="191" spans="2:24">
      <c r="B191" s="6">
        <f t="shared" ca="1" si="15"/>
        <v>42497</v>
      </c>
      <c r="C191">
        <f ca="1">IF(OR(B191='EXAM INPUTS'!$B$6,B191='EXAM INPUTS'!$E$6,B191='EXAM INPUTS'!$H$6), 0, IFERROR(VLOOKUP(B191,'GENERAL INPUTS'!$A$26:$B$39, 2, FALSE), IF(B191&lt;'GENERAL INPUTS'!B168, VLOOKUP(VLOOKUP(WEEKDAY(B191),$AA$2:$AB$8, 2, FALSE),'GENERAL INPUTS'!$A$16:$B$22, 2, FALSE), VLOOKUP(VLOOKUP(WEEKDAY(B191),$AA$2:$AB$8, 2, FALSE),'GENERAL INPUTS'!$D$16:$E$22, 2, FALSE))))</f>
        <v>5</v>
      </c>
      <c r="D191">
        <f t="shared" ca="1" si="16"/>
        <v>339</v>
      </c>
      <c r="E191">
        <f t="shared" ca="1" si="17"/>
        <v>344</v>
      </c>
      <c r="F191">
        <f t="shared" ca="1" si="14"/>
        <v>0</v>
      </c>
      <c r="G191">
        <f ca="1">IF(OR(AND($E191&gt;INDEX($N$5:$N$23, G$28,0),$E191&lt;=INDEX($O$5:$O$23,G$28,0)),AND($D191&gt;=INDEX($N$5:$N$23, G$28,0),$D191&lt;INDEX($O$5:$O$23,G$28,0))),MIN(INDEX($O$5:$O$23,G$28,0)-$D191,$E191-$D191)-SUM($F191:F191),0)</f>
        <v>0</v>
      </c>
      <c r="H191">
        <f ca="1">IF(OR(AND($E191&gt;INDEX($N$5:$N$23, H$28,0),$E191&lt;=INDEX($O$5:$O$23,H$28,0)),AND($D191&gt;=INDEX($N$5:$N$23, H$28,0),$D191&lt;INDEX($O$5:$O$23,H$28,0))),MIN(INDEX($O$5:$O$23,H$28,0)-$D191,$E191-$D191)-SUM($F191:G191),0)</f>
        <v>0</v>
      </c>
      <c r="I191">
        <f ca="1">IF(OR(AND($E191&gt;INDEX($N$5:$N$23, I$28,0),$E191&lt;=INDEX($O$5:$O$23,I$28,0)),AND($D191&gt;=INDEX($N$5:$N$23, I$28,0),$D191&lt;INDEX($O$5:$O$23,I$28,0))),MIN(INDEX($O$5:$O$23,I$28,0)-$D191,$E191-$D191)-SUM($F191:H191),0)</f>
        <v>0</v>
      </c>
      <c r="J191">
        <f ca="1">IF(OR(AND($E191&gt;INDEX($N$5:$N$23, J$28,0),$E191&lt;=INDEX($O$5:$O$23,J$28,0)),AND($D191&gt;=INDEX($N$5:$N$23, J$28,0),$D191&lt;INDEX($O$5:$O$23,J$28,0))),MIN(INDEX($O$5:$O$23,J$28,0)-$D191,$E191-$D191)-SUM($F191:I191),0)</f>
        <v>0</v>
      </c>
      <c r="K191">
        <f ca="1">IF(OR(AND($E191&gt;INDEX($N$5:$N$23, K$28,0),$E191&lt;=INDEX($O$5:$O$23,K$28,0)),AND($D191&gt;=INDEX($N$5:$N$23, K$28,0),$D191&lt;INDEX($O$5:$O$23,K$28,0))),MIN(INDEX($O$5:$O$23,K$28,0)-$D191,$E191-$D191)-SUM($F191:J191),0)</f>
        <v>0</v>
      </c>
      <c r="L191">
        <f ca="1">IF(OR(AND($E191&gt;INDEX($N$5:$N$23, L$28,0),$E191&lt;=INDEX($O$5:$O$23,L$28,0)),AND($D191&gt;=INDEX($N$5:$N$23, L$28,0),$D191&lt;INDEX($O$5:$O$23,L$28,0))),MIN(INDEX($O$5:$O$23,L$28,0)-$D191,$E191-$D191)-SUM($F191:K191),0)</f>
        <v>0</v>
      </c>
      <c r="M191">
        <f ca="1">IF(OR(AND($E191&gt;INDEX($N$5:$N$23, M$28,0),$E191&lt;=INDEX($O$5:$O$23,M$28,0)),AND($D191&gt;=INDEX($N$5:$N$23, M$28,0),$D191&lt;INDEX($O$5:$O$23,M$28,0))),MIN(INDEX($O$5:$O$23,M$28,0)-$D191,$E191-$D191)-SUM($F191:L191),0)</f>
        <v>0</v>
      </c>
      <c r="N191">
        <f ca="1">IF(OR(AND($E191&gt;INDEX($N$5:$N$23, N$28,0),$E191&lt;=INDEX($O$5:$O$23,N$28,0)),AND($D191&gt;=INDEX($N$5:$N$23, N$28,0),$D191&lt;INDEX($O$5:$O$23,N$28,0))),MIN(INDEX($O$5:$O$23,N$28,0)-$D191,$E191-$D191)-SUM($F191:M191),0)</f>
        <v>0</v>
      </c>
      <c r="O191">
        <f ca="1">IF(OR(AND($E191&gt;INDEX($N$5:$N$23, O$28,0),$E191&lt;=INDEX($O$5:$O$23,O$28,0)),AND($D191&gt;=INDEX($N$5:$N$23, O$28,0),$D191&lt;INDEX($O$5:$O$23,O$28,0))),MIN(INDEX($O$5:$O$23,O$28,0)-$D191,$E191-$D191)-SUM($F191:N191),0)</f>
        <v>0</v>
      </c>
      <c r="P191">
        <f ca="1">IF(OR(AND($E191&gt;INDEX($N$5:$N$23, P$28,0),$E191&lt;=INDEX($O$5:$O$23,P$28,0)),AND($D191&gt;=INDEX($N$5:$N$23, P$28,0),$D191&lt;INDEX($O$5:$O$23,P$28,0))),MIN(INDEX($O$5:$O$23,P$28,0)-$D191,$E191-$D191)-SUM($F191:O191),0)</f>
        <v>0</v>
      </c>
      <c r="Q191">
        <f ca="1">IF(OR(AND($E191&gt;INDEX($N$5:$N$23, Q$28,0),$E191&lt;=INDEX($O$5:$O$23,Q$28,0)),AND($D191&gt;=INDEX($N$5:$N$23, Q$28,0),$D191&lt;INDEX($O$5:$O$23,Q$28,0))),MIN(INDEX($O$5:$O$23,Q$28,0)-$D191,$E191-$D191)-SUM($F191:P191),0)</f>
        <v>0</v>
      </c>
      <c r="R191">
        <f ca="1">IF(OR(AND($E191&gt;INDEX($N$5:$N$23, R$28,0),$E191&lt;=INDEX($O$5:$O$23,R$28,0)),AND($D191&gt;=INDEX($N$5:$N$23, R$28,0),$D191&lt;INDEX($O$5:$O$23,R$28,0))),MIN(INDEX($O$5:$O$23,R$28,0)-$D191,$E191-$D191)-SUM($F191:Q191),0)</f>
        <v>0</v>
      </c>
      <c r="S191">
        <f ca="1">IF(OR(AND($E191&gt;INDEX($N$5:$N$23, S$28,0),$E191&lt;=INDEX($O$5:$O$23,S$28,0)),AND($D191&gt;=INDEX($N$5:$N$23, S$28,0),$D191&lt;INDEX($O$5:$O$23,S$28,0))),MIN(INDEX($O$5:$O$23,S$28,0)-$D191,$E191-$D191)-SUM($F191:R191),0)</f>
        <v>0</v>
      </c>
      <c r="T191">
        <f ca="1">IF(OR(AND($E191&gt;INDEX($N$5:$N$23, T$28,0),$E191&lt;=INDEX($O$5:$O$23,T$28,0)),AND($D191&gt;=INDEX($N$5:$N$23, T$28,0),$D191&lt;INDEX($O$5:$O$23,T$28,0))),MIN(INDEX($O$5:$O$23,T$28,0)-$D191,$E191-$D191)-SUM($F191:S191),0)</f>
        <v>0</v>
      </c>
      <c r="U191">
        <f ca="1">IF(OR(AND($E191&gt;INDEX($N$5:$N$23, U$28,0),$E191&lt;=INDEX($O$5:$O$23,U$28,0)),AND($D191&gt;=INDEX($N$5:$N$23, U$28,0),$D191&lt;INDEX($O$5:$O$23,U$28,0))),MIN(INDEX($O$5:$O$23,U$28,0)-$D191,$E191-$D191)-SUM($F191:T191),0)</f>
        <v>0</v>
      </c>
      <c r="V191">
        <f ca="1">IF(OR(AND($E191&gt;INDEX($N$5:$N$23, V$28,0),$E191&lt;=INDEX($O$5:$O$23,V$28,0)),AND($D191&gt;=INDEX($N$5:$N$23, V$28,0),$D191&lt;INDEX($O$5:$O$23,V$28,0))),MIN(INDEX($O$5:$O$23,V$28,0)-$D191,$E191-$D191)-SUM($F191:U191),0)</f>
        <v>0</v>
      </c>
      <c r="W191">
        <f ca="1">IF(OR(AND($E191&gt;INDEX($N$5:$N$23, W$28,0),$E191&lt;=INDEX($O$5:$O$23,W$28,0)),AND($D191&gt;=INDEX($N$5:$N$23, W$28,0),$D191&lt;INDEX($O$5:$O$23,W$28,0))),MIN(INDEX($O$5:$O$23,W$28,0)-$D191,$E191-$D191)-SUM($F191:V191),0)</f>
        <v>0</v>
      </c>
      <c r="X191">
        <f ca="1">IF(OR(AND($E191&gt;INDEX($N$5:$N$23, X$28,0),$E191&lt;=INDEX($O$5:$O$23,X$28,0)),AND($D191&gt;=INDEX($N$5:$N$23, X$28,0),$D191&lt;INDEX($O$5:$O$23,X$28,0))),MIN(INDEX($O$5:$O$23,X$28,0)-$D191,$E191-$D191)-SUM($F191:W191),0)</f>
        <v>0</v>
      </c>
    </row>
    <row r="192" spans="2:24">
      <c r="B192" s="6">
        <f t="shared" ca="1" si="15"/>
        <v>42498</v>
      </c>
      <c r="C192">
        <f ca="1">IF(OR(B192='EXAM INPUTS'!$B$6,B192='EXAM INPUTS'!$E$6,B192='EXAM INPUTS'!$H$6), 0, IFERROR(VLOOKUP(B192,'GENERAL INPUTS'!$A$26:$B$39, 2, FALSE), IF(B192&lt;'GENERAL INPUTS'!B169, VLOOKUP(VLOOKUP(WEEKDAY(B192),$AA$2:$AB$8, 2, FALSE),'GENERAL INPUTS'!$A$16:$B$22, 2, FALSE), VLOOKUP(VLOOKUP(WEEKDAY(B192),$AA$2:$AB$8, 2, FALSE),'GENERAL INPUTS'!$D$16:$E$22, 2, FALSE))))</f>
        <v>5</v>
      </c>
      <c r="D192">
        <f t="shared" ca="1" si="16"/>
        <v>344</v>
      </c>
      <c r="E192">
        <f t="shared" ca="1" si="17"/>
        <v>349</v>
      </c>
      <c r="F192">
        <f t="shared" ca="1" si="14"/>
        <v>0</v>
      </c>
      <c r="G192">
        <f ca="1">IF(OR(AND($E192&gt;INDEX($N$5:$N$23, G$28,0),$E192&lt;=INDEX($O$5:$O$23,G$28,0)),AND($D192&gt;=INDEX($N$5:$N$23, G$28,0),$D192&lt;INDEX($O$5:$O$23,G$28,0))),MIN(INDEX($O$5:$O$23,G$28,0)-$D192,$E192-$D192)-SUM($F192:F192),0)</f>
        <v>0</v>
      </c>
      <c r="H192">
        <f ca="1">IF(OR(AND($E192&gt;INDEX($N$5:$N$23, H$28,0),$E192&lt;=INDEX($O$5:$O$23,H$28,0)),AND($D192&gt;=INDEX($N$5:$N$23, H$28,0),$D192&lt;INDEX($O$5:$O$23,H$28,0))),MIN(INDEX($O$5:$O$23,H$28,0)-$D192,$E192-$D192)-SUM($F192:G192),0)</f>
        <v>0</v>
      </c>
      <c r="I192">
        <f ca="1">IF(OR(AND($E192&gt;INDEX($N$5:$N$23, I$28,0),$E192&lt;=INDEX($O$5:$O$23,I$28,0)),AND($D192&gt;=INDEX($N$5:$N$23, I$28,0),$D192&lt;INDEX($O$5:$O$23,I$28,0))),MIN(INDEX($O$5:$O$23,I$28,0)-$D192,$E192-$D192)-SUM($F192:H192),0)</f>
        <v>0</v>
      </c>
      <c r="J192">
        <f ca="1">IF(OR(AND($E192&gt;INDEX($N$5:$N$23, J$28,0),$E192&lt;=INDEX($O$5:$O$23,J$28,0)),AND($D192&gt;=INDEX($N$5:$N$23, J$28,0),$D192&lt;INDEX($O$5:$O$23,J$28,0))),MIN(INDEX($O$5:$O$23,J$28,0)-$D192,$E192-$D192)-SUM($F192:I192),0)</f>
        <v>0</v>
      </c>
      <c r="K192">
        <f ca="1">IF(OR(AND($E192&gt;INDEX($N$5:$N$23, K$28,0),$E192&lt;=INDEX($O$5:$O$23,K$28,0)),AND($D192&gt;=INDEX($N$5:$N$23, K$28,0),$D192&lt;INDEX($O$5:$O$23,K$28,0))),MIN(INDEX($O$5:$O$23,K$28,0)-$D192,$E192-$D192)-SUM($F192:J192),0)</f>
        <v>0</v>
      </c>
      <c r="L192">
        <f ca="1">IF(OR(AND($E192&gt;INDEX($N$5:$N$23, L$28,0),$E192&lt;=INDEX($O$5:$O$23,L$28,0)),AND($D192&gt;=INDEX($N$5:$N$23, L$28,0),$D192&lt;INDEX($O$5:$O$23,L$28,0))),MIN(INDEX($O$5:$O$23,L$28,0)-$D192,$E192-$D192)-SUM($F192:K192),0)</f>
        <v>0</v>
      </c>
      <c r="M192">
        <f ca="1">IF(OR(AND($E192&gt;INDEX($N$5:$N$23, M$28,0),$E192&lt;=INDEX($O$5:$O$23,M$28,0)),AND($D192&gt;=INDEX($N$5:$N$23, M$28,0),$D192&lt;INDEX($O$5:$O$23,M$28,0))),MIN(INDEX($O$5:$O$23,M$28,0)-$D192,$E192-$D192)-SUM($F192:L192),0)</f>
        <v>0</v>
      </c>
      <c r="N192">
        <f ca="1">IF(OR(AND($E192&gt;INDEX($N$5:$N$23, N$28,0),$E192&lt;=INDEX($O$5:$O$23,N$28,0)),AND($D192&gt;=INDEX($N$5:$N$23, N$28,0),$D192&lt;INDEX($O$5:$O$23,N$28,0))),MIN(INDEX($O$5:$O$23,N$28,0)-$D192,$E192-$D192)-SUM($F192:M192),0)</f>
        <v>0</v>
      </c>
      <c r="O192">
        <f ca="1">IF(OR(AND($E192&gt;INDEX($N$5:$N$23, O$28,0),$E192&lt;=INDEX($O$5:$O$23,O$28,0)),AND($D192&gt;=INDEX($N$5:$N$23, O$28,0),$D192&lt;INDEX($O$5:$O$23,O$28,0))),MIN(INDEX($O$5:$O$23,O$28,0)-$D192,$E192-$D192)-SUM($F192:N192),0)</f>
        <v>0</v>
      </c>
      <c r="P192">
        <f ca="1">IF(OR(AND($E192&gt;INDEX($N$5:$N$23, P$28,0),$E192&lt;=INDEX($O$5:$O$23,P$28,0)),AND($D192&gt;=INDEX($N$5:$N$23, P$28,0),$D192&lt;INDEX($O$5:$O$23,P$28,0))),MIN(INDEX($O$5:$O$23,P$28,0)-$D192,$E192-$D192)-SUM($F192:O192),0)</f>
        <v>0</v>
      </c>
      <c r="Q192">
        <f ca="1">IF(OR(AND($E192&gt;INDEX($N$5:$N$23, Q$28,0),$E192&lt;=INDEX($O$5:$O$23,Q$28,0)),AND($D192&gt;=INDEX($N$5:$N$23, Q$28,0),$D192&lt;INDEX($O$5:$O$23,Q$28,0))),MIN(INDEX($O$5:$O$23,Q$28,0)-$D192,$E192-$D192)-SUM($F192:P192),0)</f>
        <v>0</v>
      </c>
      <c r="R192">
        <f ca="1">IF(OR(AND($E192&gt;INDEX($N$5:$N$23, R$28,0),$E192&lt;=INDEX($O$5:$O$23,R$28,0)),AND($D192&gt;=INDEX($N$5:$N$23, R$28,0),$D192&lt;INDEX($O$5:$O$23,R$28,0))),MIN(INDEX($O$5:$O$23,R$28,0)-$D192,$E192-$D192)-SUM($F192:Q192),0)</f>
        <v>0</v>
      </c>
      <c r="S192">
        <f ca="1">IF(OR(AND($E192&gt;INDEX($N$5:$N$23, S$28,0),$E192&lt;=INDEX($O$5:$O$23,S$28,0)),AND($D192&gt;=INDEX($N$5:$N$23, S$28,0),$D192&lt;INDEX($O$5:$O$23,S$28,0))),MIN(INDEX($O$5:$O$23,S$28,0)-$D192,$E192-$D192)-SUM($F192:R192),0)</f>
        <v>0</v>
      </c>
      <c r="T192">
        <f ca="1">IF(OR(AND($E192&gt;INDEX($N$5:$N$23, T$28,0),$E192&lt;=INDEX($O$5:$O$23,T$28,0)),AND($D192&gt;=INDEX($N$5:$N$23, T$28,0),$D192&lt;INDEX($O$5:$O$23,T$28,0))),MIN(INDEX($O$5:$O$23,T$28,0)-$D192,$E192-$D192)-SUM($F192:S192),0)</f>
        <v>0</v>
      </c>
      <c r="U192">
        <f ca="1">IF(OR(AND($E192&gt;INDEX($N$5:$N$23, U$28,0),$E192&lt;=INDEX($O$5:$O$23,U$28,0)),AND($D192&gt;=INDEX($N$5:$N$23, U$28,0),$D192&lt;INDEX($O$5:$O$23,U$28,0))),MIN(INDEX($O$5:$O$23,U$28,0)-$D192,$E192-$D192)-SUM($F192:T192),0)</f>
        <v>0</v>
      </c>
      <c r="V192">
        <f ca="1">IF(OR(AND($E192&gt;INDEX($N$5:$N$23, V$28,0),$E192&lt;=INDEX($O$5:$O$23,V$28,0)),AND($D192&gt;=INDEX($N$5:$N$23, V$28,0),$D192&lt;INDEX($O$5:$O$23,V$28,0))),MIN(INDEX($O$5:$O$23,V$28,0)-$D192,$E192-$D192)-SUM($F192:U192),0)</f>
        <v>0</v>
      </c>
      <c r="W192">
        <f ca="1">IF(OR(AND($E192&gt;INDEX($N$5:$N$23, W$28,0),$E192&lt;=INDEX($O$5:$O$23,W$28,0)),AND($D192&gt;=INDEX($N$5:$N$23, W$28,0),$D192&lt;INDEX($O$5:$O$23,W$28,0))),MIN(INDEX($O$5:$O$23,W$28,0)-$D192,$E192-$D192)-SUM($F192:V192),0)</f>
        <v>0</v>
      </c>
      <c r="X192">
        <f ca="1">IF(OR(AND($E192&gt;INDEX($N$5:$N$23, X$28,0),$E192&lt;=INDEX($O$5:$O$23,X$28,0)),AND($D192&gt;=INDEX($N$5:$N$23, X$28,0),$D192&lt;INDEX($O$5:$O$23,X$28,0))),MIN(INDEX($O$5:$O$23,X$28,0)-$D192,$E192-$D192)-SUM($F192:W192),0)</f>
        <v>0</v>
      </c>
    </row>
    <row r="193" spans="2:24">
      <c r="B193" s="6">
        <f t="shared" ca="1" si="15"/>
        <v>42499</v>
      </c>
      <c r="C193">
        <f ca="1">IF(OR(B193='EXAM INPUTS'!$B$6,B193='EXAM INPUTS'!$E$6,B193='EXAM INPUTS'!$H$6), 0, IFERROR(VLOOKUP(B193,'GENERAL INPUTS'!$A$26:$B$39, 2, FALSE), IF(B193&lt;'GENERAL INPUTS'!B170, VLOOKUP(VLOOKUP(WEEKDAY(B193),$AA$2:$AB$8, 2, FALSE),'GENERAL INPUTS'!$A$16:$B$22, 2, FALSE), VLOOKUP(VLOOKUP(WEEKDAY(B193),$AA$2:$AB$8, 2, FALSE),'GENERAL INPUTS'!$D$16:$E$22, 2, FALSE))))</f>
        <v>2</v>
      </c>
      <c r="D193">
        <f t="shared" ca="1" si="16"/>
        <v>349</v>
      </c>
      <c r="E193">
        <f t="shared" ca="1" si="17"/>
        <v>351</v>
      </c>
      <c r="F193">
        <f t="shared" ca="1" si="14"/>
        <v>0</v>
      </c>
      <c r="G193">
        <f ca="1">IF(OR(AND($E193&gt;INDEX($N$5:$N$23, G$28,0),$E193&lt;=INDEX($O$5:$O$23,G$28,0)),AND($D193&gt;=INDEX($N$5:$N$23, G$28,0),$D193&lt;INDEX($O$5:$O$23,G$28,0))),MIN(INDEX($O$5:$O$23,G$28,0)-$D193,$E193-$D193)-SUM($F193:F193),0)</f>
        <v>0</v>
      </c>
      <c r="H193">
        <f ca="1">IF(OR(AND($E193&gt;INDEX($N$5:$N$23, H$28,0),$E193&lt;=INDEX($O$5:$O$23,H$28,0)),AND($D193&gt;=INDEX($N$5:$N$23, H$28,0),$D193&lt;INDEX($O$5:$O$23,H$28,0))),MIN(INDEX($O$5:$O$23,H$28,0)-$D193,$E193-$D193)-SUM($F193:G193),0)</f>
        <v>0</v>
      </c>
      <c r="I193">
        <f ca="1">IF(OR(AND($E193&gt;INDEX($N$5:$N$23, I$28,0),$E193&lt;=INDEX($O$5:$O$23,I$28,0)),AND($D193&gt;=INDEX($N$5:$N$23, I$28,0),$D193&lt;INDEX($O$5:$O$23,I$28,0))),MIN(INDEX($O$5:$O$23,I$28,0)-$D193,$E193-$D193)-SUM($F193:H193),0)</f>
        <v>0</v>
      </c>
      <c r="J193">
        <f ca="1">IF(OR(AND($E193&gt;INDEX($N$5:$N$23, J$28,0),$E193&lt;=INDEX($O$5:$O$23,J$28,0)),AND($D193&gt;=INDEX($N$5:$N$23, J$28,0),$D193&lt;INDEX($O$5:$O$23,J$28,0))),MIN(INDEX($O$5:$O$23,J$28,0)-$D193,$E193-$D193)-SUM($F193:I193),0)</f>
        <v>0</v>
      </c>
      <c r="K193">
        <f ca="1">IF(OR(AND($E193&gt;INDEX($N$5:$N$23, K$28,0),$E193&lt;=INDEX($O$5:$O$23,K$28,0)),AND($D193&gt;=INDEX($N$5:$N$23, K$28,0),$D193&lt;INDEX($O$5:$O$23,K$28,0))),MIN(INDEX($O$5:$O$23,K$28,0)-$D193,$E193-$D193)-SUM($F193:J193),0)</f>
        <v>0</v>
      </c>
      <c r="L193">
        <f ca="1">IF(OR(AND($E193&gt;INDEX($N$5:$N$23, L$28,0),$E193&lt;=INDEX($O$5:$O$23,L$28,0)),AND($D193&gt;=INDEX($N$5:$N$23, L$28,0),$D193&lt;INDEX($O$5:$O$23,L$28,0))),MIN(INDEX($O$5:$O$23,L$28,0)-$D193,$E193-$D193)-SUM($F193:K193),0)</f>
        <v>0</v>
      </c>
      <c r="M193">
        <f ca="1">IF(OR(AND($E193&gt;INDEX($N$5:$N$23, M$28,0),$E193&lt;=INDEX($O$5:$O$23,M$28,0)),AND($D193&gt;=INDEX($N$5:$N$23, M$28,0),$D193&lt;INDEX($O$5:$O$23,M$28,0))),MIN(INDEX($O$5:$O$23,M$28,0)-$D193,$E193-$D193)-SUM($F193:L193),0)</f>
        <v>0</v>
      </c>
      <c r="N193">
        <f ca="1">IF(OR(AND($E193&gt;INDEX($N$5:$N$23, N$28,0),$E193&lt;=INDEX($O$5:$O$23,N$28,0)),AND($D193&gt;=INDEX($N$5:$N$23, N$28,0),$D193&lt;INDEX($O$5:$O$23,N$28,0))),MIN(INDEX($O$5:$O$23,N$28,0)-$D193,$E193-$D193)-SUM($F193:M193),0)</f>
        <v>0</v>
      </c>
      <c r="O193">
        <f ca="1">IF(OR(AND($E193&gt;INDEX($N$5:$N$23, O$28,0),$E193&lt;=INDEX($O$5:$O$23,O$28,0)),AND($D193&gt;=INDEX($N$5:$N$23, O$28,0),$D193&lt;INDEX($O$5:$O$23,O$28,0))),MIN(INDEX($O$5:$O$23,O$28,0)-$D193,$E193-$D193)-SUM($F193:N193),0)</f>
        <v>0</v>
      </c>
      <c r="P193">
        <f ca="1">IF(OR(AND($E193&gt;INDEX($N$5:$N$23, P$28,0),$E193&lt;=INDEX($O$5:$O$23,P$28,0)),AND($D193&gt;=INDEX($N$5:$N$23, P$28,0),$D193&lt;INDEX($O$5:$O$23,P$28,0))),MIN(INDEX($O$5:$O$23,P$28,0)-$D193,$E193-$D193)-SUM($F193:O193),0)</f>
        <v>0</v>
      </c>
      <c r="Q193">
        <f ca="1">IF(OR(AND($E193&gt;INDEX($N$5:$N$23, Q$28,0),$E193&lt;=INDEX($O$5:$O$23,Q$28,0)),AND($D193&gt;=INDEX($N$5:$N$23, Q$28,0),$D193&lt;INDEX($O$5:$O$23,Q$28,0))),MIN(INDEX($O$5:$O$23,Q$28,0)-$D193,$E193-$D193)-SUM($F193:P193),0)</f>
        <v>0</v>
      </c>
      <c r="R193">
        <f ca="1">IF(OR(AND($E193&gt;INDEX($N$5:$N$23, R$28,0),$E193&lt;=INDEX($O$5:$O$23,R$28,0)),AND($D193&gt;=INDEX($N$5:$N$23, R$28,0),$D193&lt;INDEX($O$5:$O$23,R$28,0))),MIN(INDEX($O$5:$O$23,R$28,0)-$D193,$E193-$D193)-SUM($F193:Q193),0)</f>
        <v>0</v>
      </c>
      <c r="S193">
        <f ca="1">IF(OR(AND($E193&gt;INDEX($N$5:$N$23, S$28,0),$E193&lt;=INDEX($O$5:$O$23,S$28,0)),AND($D193&gt;=INDEX($N$5:$N$23, S$28,0),$D193&lt;INDEX($O$5:$O$23,S$28,0))),MIN(INDEX($O$5:$O$23,S$28,0)-$D193,$E193-$D193)-SUM($F193:R193),0)</f>
        <v>0</v>
      </c>
      <c r="T193">
        <f ca="1">IF(OR(AND($E193&gt;INDEX($N$5:$N$23, T$28,0),$E193&lt;=INDEX($O$5:$O$23,T$28,0)),AND($D193&gt;=INDEX($N$5:$N$23, T$28,0),$D193&lt;INDEX($O$5:$O$23,T$28,0))),MIN(INDEX($O$5:$O$23,T$28,0)-$D193,$E193-$D193)-SUM($F193:S193),0)</f>
        <v>0</v>
      </c>
      <c r="U193">
        <f ca="1">IF(OR(AND($E193&gt;INDEX($N$5:$N$23, U$28,0),$E193&lt;=INDEX($O$5:$O$23,U$28,0)),AND($D193&gt;=INDEX($N$5:$N$23, U$28,0),$D193&lt;INDEX($O$5:$O$23,U$28,0))),MIN(INDEX($O$5:$O$23,U$28,0)-$D193,$E193-$D193)-SUM($F193:T193),0)</f>
        <v>0</v>
      </c>
      <c r="V193">
        <f ca="1">IF(OR(AND($E193&gt;INDEX($N$5:$N$23, V$28,0),$E193&lt;=INDEX($O$5:$O$23,V$28,0)),AND($D193&gt;=INDEX($N$5:$N$23, V$28,0),$D193&lt;INDEX($O$5:$O$23,V$28,0))),MIN(INDEX($O$5:$O$23,V$28,0)-$D193,$E193-$D193)-SUM($F193:U193),0)</f>
        <v>0</v>
      </c>
      <c r="W193">
        <f ca="1">IF(OR(AND($E193&gt;INDEX($N$5:$N$23, W$28,0),$E193&lt;=INDEX($O$5:$O$23,W$28,0)),AND($D193&gt;=INDEX($N$5:$N$23, W$28,0),$D193&lt;INDEX($O$5:$O$23,W$28,0))),MIN(INDEX($O$5:$O$23,W$28,0)-$D193,$E193-$D193)-SUM($F193:V193),0)</f>
        <v>0</v>
      </c>
      <c r="X193">
        <f ca="1">IF(OR(AND($E193&gt;INDEX($N$5:$N$23, X$28,0),$E193&lt;=INDEX($O$5:$O$23,X$28,0)),AND($D193&gt;=INDEX($N$5:$N$23, X$28,0),$D193&lt;INDEX($O$5:$O$23,X$28,0))),MIN(INDEX($O$5:$O$23,X$28,0)-$D193,$E193-$D193)-SUM($F193:W193),0)</f>
        <v>0</v>
      </c>
    </row>
    <row r="194" spans="2:24">
      <c r="B194" s="6">
        <f t="shared" ca="1" si="15"/>
        <v>42500</v>
      </c>
      <c r="C194">
        <f ca="1">IF(OR(B194='EXAM INPUTS'!$B$6,B194='EXAM INPUTS'!$E$6,B194='EXAM INPUTS'!$H$6), 0, IFERROR(VLOOKUP(B194,'GENERAL INPUTS'!$A$26:$B$39, 2, FALSE), IF(B194&lt;'GENERAL INPUTS'!B171, VLOOKUP(VLOOKUP(WEEKDAY(B194),$AA$2:$AB$8, 2, FALSE),'GENERAL INPUTS'!$A$16:$B$22, 2, FALSE), VLOOKUP(VLOOKUP(WEEKDAY(B194),$AA$2:$AB$8, 2, FALSE),'GENERAL INPUTS'!$D$16:$E$22, 2, FALSE))))</f>
        <v>1</v>
      </c>
      <c r="D194">
        <f t="shared" ca="1" si="16"/>
        <v>351</v>
      </c>
      <c r="E194">
        <f t="shared" ca="1" si="17"/>
        <v>352</v>
      </c>
      <c r="F194">
        <f t="shared" ca="1" si="14"/>
        <v>0</v>
      </c>
      <c r="G194">
        <f ca="1">IF(OR(AND($E194&gt;INDEX($N$5:$N$23, G$28,0),$E194&lt;=INDEX($O$5:$O$23,G$28,0)),AND($D194&gt;=INDEX($N$5:$N$23, G$28,0),$D194&lt;INDEX($O$5:$O$23,G$28,0))),MIN(INDEX($O$5:$O$23,G$28,0)-$D194,$E194-$D194)-SUM($F194:F194),0)</f>
        <v>0</v>
      </c>
      <c r="H194">
        <f ca="1">IF(OR(AND($E194&gt;INDEX($N$5:$N$23, H$28,0),$E194&lt;=INDEX($O$5:$O$23,H$28,0)),AND($D194&gt;=INDEX($N$5:$N$23, H$28,0),$D194&lt;INDEX($O$5:$O$23,H$28,0))),MIN(INDEX($O$5:$O$23,H$28,0)-$D194,$E194-$D194)-SUM($F194:G194),0)</f>
        <v>0</v>
      </c>
      <c r="I194">
        <f ca="1">IF(OR(AND($E194&gt;INDEX($N$5:$N$23, I$28,0),$E194&lt;=INDEX($O$5:$O$23,I$28,0)),AND($D194&gt;=INDEX($N$5:$N$23, I$28,0),$D194&lt;INDEX($O$5:$O$23,I$28,0))),MIN(INDEX($O$5:$O$23,I$28,0)-$D194,$E194-$D194)-SUM($F194:H194),0)</f>
        <v>0</v>
      </c>
      <c r="J194">
        <f ca="1">IF(OR(AND($E194&gt;INDEX($N$5:$N$23, J$28,0),$E194&lt;=INDEX($O$5:$O$23,J$28,0)),AND($D194&gt;=INDEX($N$5:$N$23, J$28,0),$D194&lt;INDEX($O$5:$O$23,J$28,0))),MIN(INDEX($O$5:$O$23,J$28,0)-$D194,$E194-$D194)-SUM($F194:I194),0)</f>
        <v>0</v>
      </c>
      <c r="K194">
        <f ca="1">IF(OR(AND($E194&gt;INDEX($N$5:$N$23, K$28,0),$E194&lt;=INDEX($O$5:$O$23,K$28,0)),AND($D194&gt;=INDEX($N$5:$N$23, K$28,0),$D194&lt;INDEX($O$5:$O$23,K$28,0))),MIN(INDEX($O$5:$O$23,K$28,0)-$D194,$E194-$D194)-SUM($F194:J194),0)</f>
        <v>0</v>
      </c>
      <c r="L194">
        <f ca="1">IF(OR(AND($E194&gt;INDEX($N$5:$N$23, L$28,0),$E194&lt;=INDEX($O$5:$O$23,L$28,0)),AND($D194&gt;=INDEX($N$5:$N$23, L$28,0),$D194&lt;INDEX($O$5:$O$23,L$28,0))),MIN(INDEX($O$5:$O$23,L$28,0)-$D194,$E194-$D194)-SUM($F194:K194),0)</f>
        <v>0</v>
      </c>
      <c r="M194">
        <f ca="1">IF(OR(AND($E194&gt;INDEX($N$5:$N$23, M$28,0),$E194&lt;=INDEX($O$5:$O$23,M$28,0)),AND($D194&gt;=INDEX($N$5:$N$23, M$28,0),$D194&lt;INDEX($O$5:$O$23,M$28,0))),MIN(INDEX($O$5:$O$23,M$28,0)-$D194,$E194-$D194)-SUM($F194:L194),0)</f>
        <v>0</v>
      </c>
      <c r="N194">
        <f ca="1">IF(OR(AND($E194&gt;INDEX($N$5:$N$23, N$28,0),$E194&lt;=INDEX($O$5:$O$23,N$28,0)),AND($D194&gt;=INDEX($N$5:$N$23, N$28,0),$D194&lt;INDEX($O$5:$O$23,N$28,0))),MIN(INDEX($O$5:$O$23,N$28,0)-$D194,$E194-$D194)-SUM($F194:M194),0)</f>
        <v>0</v>
      </c>
      <c r="O194">
        <f ca="1">IF(OR(AND($E194&gt;INDEX($N$5:$N$23, O$28,0),$E194&lt;=INDEX($O$5:$O$23,O$28,0)),AND($D194&gt;=INDEX($N$5:$N$23, O$28,0),$D194&lt;INDEX($O$5:$O$23,O$28,0))),MIN(INDEX($O$5:$O$23,O$28,0)-$D194,$E194-$D194)-SUM($F194:N194),0)</f>
        <v>0</v>
      </c>
      <c r="P194">
        <f ca="1">IF(OR(AND($E194&gt;INDEX($N$5:$N$23, P$28,0),$E194&lt;=INDEX($O$5:$O$23,P$28,0)),AND($D194&gt;=INDEX($N$5:$N$23, P$28,0),$D194&lt;INDEX($O$5:$O$23,P$28,0))),MIN(INDEX($O$5:$O$23,P$28,0)-$D194,$E194-$D194)-SUM($F194:O194),0)</f>
        <v>0</v>
      </c>
      <c r="Q194">
        <f ca="1">IF(OR(AND($E194&gt;INDEX($N$5:$N$23, Q$28,0),$E194&lt;=INDEX($O$5:$O$23,Q$28,0)),AND($D194&gt;=INDEX($N$5:$N$23, Q$28,0),$D194&lt;INDEX($O$5:$O$23,Q$28,0))),MIN(INDEX($O$5:$O$23,Q$28,0)-$D194,$E194-$D194)-SUM($F194:P194),0)</f>
        <v>0</v>
      </c>
      <c r="R194">
        <f ca="1">IF(OR(AND($E194&gt;INDEX($N$5:$N$23, R$28,0),$E194&lt;=INDEX($O$5:$O$23,R$28,0)),AND($D194&gt;=INDEX($N$5:$N$23, R$28,0),$D194&lt;INDEX($O$5:$O$23,R$28,0))),MIN(INDEX($O$5:$O$23,R$28,0)-$D194,$E194-$D194)-SUM($F194:Q194),0)</f>
        <v>0</v>
      </c>
      <c r="S194">
        <f ca="1">IF(OR(AND($E194&gt;INDEX($N$5:$N$23, S$28,0),$E194&lt;=INDEX($O$5:$O$23,S$28,0)),AND($D194&gt;=INDEX($N$5:$N$23, S$28,0),$D194&lt;INDEX($O$5:$O$23,S$28,0))),MIN(INDEX($O$5:$O$23,S$28,0)-$D194,$E194-$D194)-SUM($F194:R194),0)</f>
        <v>0</v>
      </c>
      <c r="T194">
        <f ca="1">IF(OR(AND($E194&gt;INDEX($N$5:$N$23, T$28,0),$E194&lt;=INDEX($O$5:$O$23,T$28,0)),AND($D194&gt;=INDEX($N$5:$N$23, T$28,0),$D194&lt;INDEX($O$5:$O$23,T$28,0))),MIN(INDEX($O$5:$O$23,T$28,0)-$D194,$E194-$D194)-SUM($F194:S194),0)</f>
        <v>0</v>
      </c>
      <c r="U194">
        <f ca="1">IF(OR(AND($E194&gt;INDEX($N$5:$N$23, U$28,0),$E194&lt;=INDEX($O$5:$O$23,U$28,0)),AND($D194&gt;=INDEX($N$5:$N$23, U$28,0),$D194&lt;INDEX($O$5:$O$23,U$28,0))),MIN(INDEX($O$5:$O$23,U$28,0)-$D194,$E194-$D194)-SUM($F194:T194),0)</f>
        <v>0</v>
      </c>
      <c r="V194">
        <f ca="1">IF(OR(AND($E194&gt;INDEX($N$5:$N$23, V$28,0),$E194&lt;=INDEX($O$5:$O$23,V$28,0)),AND($D194&gt;=INDEX($N$5:$N$23, V$28,0),$D194&lt;INDEX($O$5:$O$23,V$28,0))),MIN(INDEX($O$5:$O$23,V$28,0)-$D194,$E194-$D194)-SUM($F194:U194),0)</f>
        <v>0</v>
      </c>
      <c r="W194">
        <f ca="1">IF(OR(AND($E194&gt;INDEX($N$5:$N$23, W$28,0),$E194&lt;=INDEX($O$5:$O$23,W$28,0)),AND($D194&gt;=INDEX($N$5:$N$23, W$28,0),$D194&lt;INDEX($O$5:$O$23,W$28,0))),MIN(INDEX($O$5:$O$23,W$28,0)-$D194,$E194-$D194)-SUM($F194:V194),0)</f>
        <v>0</v>
      </c>
      <c r="X194">
        <f ca="1">IF(OR(AND($E194&gt;INDEX($N$5:$N$23, X$28,0),$E194&lt;=INDEX($O$5:$O$23,X$28,0)),AND($D194&gt;=INDEX($N$5:$N$23, X$28,0),$D194&lt;INDEX($O$5:$O$23,X$28,0))),MIN(INDEX($O$5:$O$23,X$28,0)-$D194,$E194-$D194)-SUM($F194:W194),0)</f>
        <v>0</v>
      </c>
    </row>
    <row r="195" spans="2:24">
      <c r="B195" s="6">
        <f t="shared" ca="1" si="15"/>
        <v>42501</v>
      </c>
      <c r="C195">
        <f ca="1">IF(OR(B195='EXAM INPUTS'!$B$6,B195='EXAM INPUTS'!$E$6,B195='EXAM INPUTS'!$H$6), 0, IFERROR(VLOOKUP(B195,'GENERAL INPUTS'!$A$26:$B$39, 2, FALSE), IF(B195&lt;'GENERAL INPUTS'!B172, VLOOKUP(VLOOKUP(WEEKDAY(B195),$AA$2:$AB$8, 2, FALSE),'GENERAL INPUTS'!$A$16:$B$22, 2, FALSE), VLOOKUP(VLOOKUP(WEEKDAY(B195),$AA$2:$AB$8, 2, FALSE),'GENERAL INPUTS'!$D$16:$E$22, 2, FALSE))))</f>
        <v>2</v>
      </c>
      <c r="D195">
        <f t="shared" ca="1" si="16"/>
        <v>352</v>
      </c>
      <c r="E195">
        <f t="shared" ca="1" si="17"/>
        <v>354</v>
      </c>
      <c r="F195">
        <f t="shared" ca="1" si="14"/>
        <v>0</v>
      </c>
      <c r="G195">
        <f ca="1">IF(OR(AND($E195&gt;INDEX($N$5:$N$23, G$28,0),$E195&lt;=INDEX($O$5:$O$23,G$28,0)),AND($D195&gt;=INDEX($N$5:$N$23, G$28,0),$D195&lt;INDEX($O$5:$O$23,G$28,0))),MIN(INDEX($O$5:$O$23,G$28,0)-$D195,$E195-$D195)-SUM($F195:F195),0)</f>
        <v>0</v>
      </c>
      <c r="H195">
        <f ca="1">IF(OR(AND($E195&gt;INDEX($N$5:$N$23, H$28,0),$E195&lt;=INDEX($O$5:$O$23,H$28,0)),AND($D195&gt;=INDEX($N$5:$N$23, H$28,0),$D195&lt;INDEX($O$5:$O$23,H$28,0))),MIN(INDEX($O$5:$O$23,H$28,0)-$D195,$E195-$D195)-SUM($F195:G195),0)</f>
        <v>0</v>
      </c>
      <c r="I195">
        <f ca="1">IF(OR(AND($E195&gt;INDEX($N$5:$N$23, I$28,0),$E195&lt;=INDEX($O$5:$O$23,I$28,0)),AND($D195&gt;=INDEX($N$5:$N$23, I$28,0),$D195&lt;INDEX($O$5:$O$23,I$28,0))),MIN(INDEX($O$5:$O$23,I$28,0)-$D195,$E195-$D195)-SUM($F195:H195),0)</f>
        <v>0</v>
      </c>
      <c r="J195">
        <f ca="1">IF(OR(AND($E195&gt;INDEX($N$5:$N$23, J$28,0),$E195&lt;=INDEX($O$5:$O$23,J$28,0)),AND($D195&gt;=INDEX($N$5:$N$23, J$28,0),$D195&lt;INDEX($O$5:$O$23,J$28,0))),MIN(INDEX($O$5:$O$23,J$28,0)-$D195,$E195-$D195)-SUM($F195:I195),0)</f>
        <v>0</v>
      </c>
      <c r="K195">
        <f ca="1">IF(OR(AND($E195&gt;INDEX($N$5:$N$23, K$28,0),$E195&lt;=INDEX($O$5:$O$23,K$28,0)),AND($D195&gt;=INDEX($N$5:$N$23, K$28,0),$D195&lt;INDEX($O$5:$O$23,K$28,0))),MIN(INDEX($O$5:$O$23,K$28,0)-$D195,$E195-$D195)-SUM($F195:J195),0)</f>
        <v>0</v>
      </c>
      <c r="L195">
        <f ca="1">IF(OR(AND($E195&gt;INDEX($N$5:$N$23, L$28,0),$E195&lt;=INDEX($O$5:$O$23,L$28,0)),AND($D195&gt;=INDEX($N$5:$N$23, L$28,0),$D195&lt;INDEX($O$5:$O$23,L$28,0))),MIN(INDEX($O$5:$O$23,L$28,0)-$D195,$E195-$D195)-SUM($F195:K195),0)</f>
        <v>0</v>
      </c>
      <c r="M195">
        <f ca="1">IF(OR(AND($E195&gt;INDEX($N$5:$N$23, M$28,0),$E195&lt;=INDEX($O$5:$O$23,M$28,0)),AND($D195&gt;=INDEX($N$5:$N$23, M$28,0),$D195&lt;INDEX($O$5:$O$23,M$28,0))),MIN(INDEX($O$5:$O$23,M$28,0)-$D195,$E195-$D195)-SUM($F195:L195),0)</f>
        <v>0</v>
      </c>
      <c r="N195">
        <f ca="1">IF(OR(AND($E195&gt;INDEX($N$5:$N$23, N$28,0),$E195&lt;=INDEX($O$5:$O$23,N$28,0)),AND($D195&gt;=INDEX($N$5:$N$23, N$28,0),$D195&lt;INDEX($O$5:$O$23,N$28,0))),MIN(INDEX($O$5:$O$23,N$28,0)-$D195,$E195-$D195)-SUM($F195:M195),0)</f>
        <v>0</v>
      </c>
      <c r="O195">
        <f ca="1">IF(OR(AND($E195&gt;INDEX($N$5:$N$23, O$28,0),$E195&lt;=INDEX($O$5:$O$23,O$28,0)),AND($D195&gt;=INDEX($N$5:$N$23, O$28,0),$D195&lt;INDEX($O$5:$O$23,O$28,0))),MIN(INDEX($O$5:$O$23,O$28,0)-$D195,$E195-$D195)-SUM($F195:N195),0)</f>
        <v>0</v>
      </c>
      <c r="P195">
        <f ca="1">IF(OR(AND($E195&gt;INDEX($N$5:$N$23, P$28,0),$E195&lt;=INDEX($O$5:$O$23,P$28,0)),AND($D195&gt;=INDEX($N$5:$N$23, P$28,0),$D195&lt;INDEX($O$5:$O$23,P$28,0))),MIN(INDEX($O$5:$O$23,P$28,0)-$D195,$E195-$D195)-SUM($F195:O195),0)</f>
        <v>0</v>
      </c>
      <c r="Q195">
        <f ca="1">IF(OR(AND($E195&gt;INDEX($N$5:$N$23, Q$28,0),$E195&lt;=INDEX($O$5:$O$23,Q$28,0)),AND($D195&gt;=INDEX($N$5:$N$23, Q$28,0),$D195&lt;INDEX($O$5:$O$23,Q$28,0))),MIN(INDEX($O$5:$O$23,Q$28,0)-$D195,$E195-$D195)-SUM($F195:P195),0)</f>
        <v>0</v>
      </c>
      <c r="R195">
        <f ca="1">IF(OR(AND($E195&gt;INDEX($N$5:$N$23, R$28,0),$E195&lt;=INDEX($O$5:$O$23,R$28,0)),AND($D195&gt;=INDEX($N$5:$N$23, R$28,0),$D195&lt;INDEX($O$5:$O$23,R$28,0))),MIN(INDEX($O$5:$O$23,R$28,0)-$D195,$E195-$D195)-SUM($F195:Q195),0)</f>
        <v>0</v>
      </c>
      <c r="S195">
        <f ca="1">IF(OR(AND($E195&gt;INDEX($N$5:$N$23, S$28,0),$E195&lt;=INDEX($O$5:$O$23,S$28,0)),AND($D195&gt;=INDEX($N$5:$N$23, S$28,0),$D195&lt;INDEX($O$5:$O$23,S$28,0))),MIN(INDEX($O$5:$O$23,S$28,0)-$D195,$E195-$D195)-SUM($F195:R195),0)</f>
        <v>0</v>
      </c>
      <c r="T195">
        <f ca="1">IF(OR(AND($E195&gt;INDEX($N$5:$N$23, T$28,0),$E195&lt;=INDEX($O$5:$O$23,T$28,0)),AND($D195&gt;=INDEX($N$5:$N$23, T$28,0),$D195&lt;INDEX($O$5:$O$23,T$28,0))),MIN(INDEX($O$5:$O$23,T$28,0)-$D195,$E195-$D195)-SUM($F195:S195),0)</f>
        <v>0</v>
      </c>
      <c r="U195">
        <f ca="1">IF(OR(AND($E195&gt;INDEX($N$5:$N$23, U$28,0),$E195&lt;=INDEX($O$5:$O$23,U$28,0)),AND($D195&gt;=INDEX($N$5:$N$23, U$28,0),$D195&lt;INDEX($O$5:$O$23,U$28,0))),MIN(INDEX($O$5:$O$23,U$28,0)-$D195,$E195-$D195)-SUM($F195:T195),0)</f>
        <v>0</v>
      </c>
      <c r="V195">
        <f ca="1">IF(OR(AND($E195&gt;INDEX($N$5:$N$23, V$28,0),$E195&lt;=INDEX($O$5:$O$23,V$28,0)),AND($D195&gt;=INDEX($N$5:$N$23, V$28,0),$D195&lt;INDEX($O$5:$O$23,V$28,0))),MIN(INDEX($O$5:$O$23,V$28,0)-$D195,$E195-$D195)-SUM($F195:U195),0)</f>
        <v>0</v>
      </c>
      <c r="W195">
        <f ca="1">IF(OR(AND($E195&gt;INDEX($N$5:$N$23, W$28,0),$E195&lt;=INDEX($O$5:$O$23,W$28,0)),AND($D195&gt;=INDEX($N$5:$N$23, W$28,0),$D195&lt;INDEX($O$5:$O$23,W$28,0))),MIN(INDEX($O$5:$O$23,W$28,0)-$D195,$E195-$D195)-SUM($F195:V195),0)</f>
        <v>0</v>
      </c>
      <c r="X195">
        <f ca="1">IF(OR(AND($E195&gt;INDEX($N$5:$N$23, X$28,0),$E195&lt;=INDEX($O$5:$O$23,X$28,0)),AND($D195&gt;=INDEX($N$5:$N$23, X$28,0),$D195&lt;INDEX($O$5:$O$23,X$28,0))),MIN(INDEX($O$5:$O$23,X$28,0)-$D195,$E195-$D195)-SUM($F195:W195),0)</f>
        <v>0</v>
      </c>
    </row>
    <row r="196" spans="2:24">
      <c r="B196" s="6">
        <f t="shared" ca="1" si="15"/>
        <v>42502</v>
      </c>
      <c r="C196">
        <f ca="1">IF(OR(B196='EXAM INPUTS'!$B$6,B196='EXAM INPUTS'!$E$6,B196='EXAM INPUTS'!$H$6), 0, IFERROR(VLOOKUP(B196,'GENERAL INPUTS'!$A$26:$B$39, 2, FALSE), IF(B196&lt;'GENERAL INPUTS'!B173, VLOOKUP(VLOOKUP(WEEKDAY(B196),$AA$2:$AB$8, 2, FALSE),'GENERAL INPUTS'!$A$16:$B$22, 2, FALSE), VLOOKUP(VLOOKUP(WEEKDAY(B196),$AA$2:$AB$8, 2, FALSE),'GENERAL INPUTS'!$D$16:$E$22, 2, FALSE))))</f>
        <v>0</v>
      </c>
      <c r="D196">
        <f t="shared" ca="1" si="16"/>
        <v>354</v>
      </c>
      <c r="E196">
        <f t="shared" ca="1" si="17"/>
        <v>354</v>
      </c>
      <c r="F196">
        <f t="shared" ca="1" si="14"/>
        <v>0</v>
      </c>
      <c r="G196">
        <f ca="1">IF(OR(AND($E196&gt;INDEX($N$5:$N$23, G$28,0),$E196&lt;=INDEX($O$5:$O$23,G$28,0)),AND($D196&gt;=INDEX($N$5:$N$23, G$28,0),$D196&lt;INDEX($O$5:$O$23,G$28,0))),MIN(INDEX($O$5:$O$23,G$28,0)-$D196,$E196-$D196)-SUM($F196:F196),0)</f>
        <v>0</v>
      </c>
      <c r="H196">
        <f ca="1">IF(OR(AND($E196&gt;INDEX($N$5:$N$23, H$28,0),$E196&lt;=INDEX($O$5:$O$23,H$28,0)),AND($D196&gt;=INDEX($N$5:$N$23, H$28,0),$D196&lt;INDEX($O$5:$O$23,H$28,0))),MIN(INDEX($O$5:$O$23,H$28,0)-$D196,$E196-$D196)-SUM($F196:G196),0)</f>
        <v>0</v>
      </c>
      <c r="I196">
        <f ca="1">IF(OR(AND($E196&gt;INDEX($N$5:$N$23, I$28,0),$E196&lt;=INDEX($O$5:$O$23,I$28,0)),AND($D196&gt;=INDEX($N$5:$N$23, I$28,0),$D196&lt;INDEX($O$5:$O$23,I$28,0))),MIN(INDEX($O$5:$O$23,I$28,0)-$D196,$E196-$D196)-SUM($F196:H196),0)</f>
        <v>0</v>
      </c>
      <c r="J196">
        <f ca="1">IF(OR(AND($E196&gt;INDEX($N$5:$N$23, J$28,0),$E196&lt;=INDEX($O$5:$O$23,J$28,0)),AND($D196&gt;=INDEX($N$5:$N$23, J$28,0),$D196&lt;INDEX($O$5:$O$23,J$28,0))),MIN(INDEX($O$5:$O$23,J$28,0)-$D196,$E196-$D196)-SUM($F196:I196),0)</f>
        <v>0</v>
      </c>
      <c r="K196">
        <f ca="1">IF(OR(AND($E196&gt;INDEX($N$5:$N$23, K$28,0),$E196&lt;=INDEX($O$5:$O$23,K$28,0)),AND($D196&gt;=INDEX($N$5:$N$23, K$28,0),$D196&lt;INDEX($O$5:$O$23,K$28,0))),MIN(INDEX($O$5:$O$23,K$28,0)-$D196,$E196-$D196)-SUM($F196:J196),0)</f>
        <v>0</v>
      </c>
      <c r="L196">
        <f ca="1">IF(OR(AND($E196&gt;INDEX($N$5:$N$23, L$28,0),$E196&lt;=INDEX($O$5:$O$23,L$28,0)),AND($D196&gt;=INDEX($N$5:$N$23, L$28,0),$D196&lt;INDEX($O$5:$O$23,L$28,0))),MIN(INDEX($O$5:$O$23,L$28,0)-$D196,$E196-$D196)-SUM($F196:K196),0)</f>
        <v>0</v>
      </c>
      <c r="M196">
        <f ca="1">IF(OR(AND($E196&gt;INDEX($N$5:$N$23, M$28,0),$E196&lt;=INDEX($O$5:$O$23,M$28,0)),AND($D196&gt;=INDEX($N$5:$N$23, M$28,0),$D196&lt;INDEX($O$5:$O$23,M$28,0))),MIN(INDEX($O$5:$O$23,M$28,0)-$D196,$E196-$D196)-SUM($F196:L196),0)</f>
        <v>0</v>
      </c>
      <c r="N196">
        <f ca="1">IF(OR(AND($E196&gt;INDEX($N$5:$N$23, N$28,0),$E196&lt;=INDEX($O$5:$O$23,N$28,0)),AND($D196&gt;=INDEX($N$5:$N$23, N$28,0),$D196&lt;INDEX($O$5:$O$23,N$28,0))),MIN(INDEX($O$5:$O$23,N$28,0)-$D196,$E196-$D196)-SUM($F196:M196),0)</f>
        <v>0</v>
      </c>
      <c r="O196">
        <f ca="1">IF(OR(AND($E196&gt;INDEX($N$5:$N$23, O$28,0),$E196&lt;=INDEX($O$5:$O$23,O$28,0)),AND($D196&gt;=INDEX($N$5:$N$23, O$28,0),$D196&lt;INDEX($O$5:$O$23,O$28,0))),MIN(INDEX($O$5:$O$23,O$28,0)-$D196,$E196-$D196)-SUM($F196:N196),0)</f>
        <v>0</v>
      </c>
      <c r="P196">
        <f ca="1">IF(OR(AND($E196&gt;INDEX($N$5:$N$23, P$28,0),$E196&lt;=INDEX($O$5:$O$23,P$28,0)),AND($D196&gt;=INDEX($N$5:$N$23, P$28,0),$D196&lt;INDEX($O$5:$O$23,P$28,0))),MIN(INDEX($O$5:$O$23,P$28,0)-$D196,$E196-$D196)-SUM($F196:O196),0)</f>
        <v>0</v>
      </c>
      <c r="Q196">
        <f ca="1">IF(OR(AND($E196&gt;INDEX($N$5:$N$23, Q$28,0),$E196&lt;=INDEX($O$5:$O$23,Q$28,0)),AND($D196&gt;=INDEX($N$5:$N$23, Q$28,0),$D196&lt;INDEX($O$5:$O$23,Q$28,0))),MIN(INDEX($O$5:$O$23,Q$28,0)-$D196,$E196-$D196)-SUM($F196:P196),0)</f>
        <v>0</v>
      </c>
      <c r="R196">
        <f ca="1">IF(OR(AND($E196&gt;INDEX($N$5:$N$23, R$28,0),$E196&lt;=INDEX($O$5:$O$23,R$28,0)),AND($D196&gt;=INDEX($N$5:$N$23, R$28,0),$D196&lt;INDEX($O$5:$O$23,R$28,0))),MIN(INDEX($O$5:$O$23,R$28,0)-$D196,$E196-$D196)-SUM($F196:Q196),0)</f>
        <v>0</v>
      </c>
      <c r="S196">
        <f ca="1">IF(OR(AND($E196&gt;INDEX($N$5:$N$23, S$28,0),$E196&lt;=INDEX($O$5:$O$23,S$28,0)),AND($D196&gt;=INDEX($N$5:$N$23, S$28,0),$D196&lt;INDEX($O$5:$O$23,S$28,0))),MIN(INDEX($O$5:$O$23,S$28,0)-$D196,$E196-$D196)-SUM($F196:R196),0)</f>
        <v>0</v>
      </c>
      <c r="T196">
        <f ca="1">IF(OR(AND($E196&gt;INDEX($N$5:$N$23, T$28,0),$E196&lt;=INDEX($O$5:$O$23,T$28,0)),AND($D196&gt;=INDEX($N$5:$N$23, T$28,0),$D196&lt;INDEX($O$5:$O$23,T$28,0))),MIN(INDEX($O$5:$O$23,T$28,0)-$D196,$E196-$D196)-SUM($F196:S196),0)</f>
        <v>0</v>
      </c>
      <c r="U196">
        <f ca="1">IF(OR(AND($E196&gt;INDEX($N$5:$N$23, U$28,0),$E196&lt;=INDEX($O$5:$O$23,U$28,0)),AND($D196&gt;=INDEX($N$5:$N$23, U$28,0),$D196&lt;INDEX($O$5:$O$23,U$28,0))),MIN(INDEX($O$5:$O$23,U$28,0)-$D196,$E196-$D196)-SUM($F196:T196),0)</f>
        <v>0</v>
      </c>
      <c r="V196">
        <f ca="1">IF(OR(AND($E196&gt;INDEX($N$5:$N$23, V$28,0),$E196&lt;=INDEX($O$5:$O$23,V$28,0)),AND($D196&gt;=INDEX($N$5:$N$23, V$28,0),$D196&lt;INDEX($O$5:$O$23,V$28,0))),MIN(INDEX($O$5:$O$23,V$28,0)-$D196,$E196-$D196)-SUM($F196:U196),0)</f>
        <v>0</v>
      </c>
      <c r="W196">
        <f ca="1">IF(OR(AND($E196&gt;INDEX($N$5:$N$23, W$28,0),$E196&lt;=INDEX($O$5:$O$23,W$28,0)),AND($D196&gt;=INDEX($N$5:$N$23, W$28,0),$D196&lt;INDEX($O$5:$O$23,W$28,0))),MIN(INDEX($O$5:$O$23,W$28,0)-$D196,$E196-$D196)-SUM($F196:V196),0)</f>
        <v>0</v>
      </c>
      <c r="X196">
        <f ca="1">IF(OR(AND($E196&gt;INDEX($N$5:$N$23, X$28,0),$E196&lt;=INDEX($O$5:$O$23,X$28,0)),AND($D196&gt;=INDEX($N$5:$N$23, X$28,0),$D196&lt;INDEX($O$5:$O$23,X$28,0))),MIN(INDEX($O$5:$O$23,X$28,0)-$D196,$E196-$D196)-SUM($F196:W196),0)</f>
        <v>0</v>
      </c>
    </row>
    <row r="197" spans="2:24">
      <c r="B197" s="6">
        <f t="shared" ca="1" si="15"/>
        <v>42503</v>
      </c>
      <c r="C197">
        <f ca="1">IF(OR(B197='EXAM INPUTS'!$B$6,B197='EXAM INPUTS'!$E$6,B197='EXAM INPUTS'!$H$6), 0, IFERROR(VLOOKUP(B197,'GENERAL INPUTS'!$A$26:$B$39, 2, FALSE), IF(B197&lt;'GENERAL INPUTS'!B174, VLOOKUP(VLOOKUP(WEEKDAY(B197),$AA$2:$AB$8, 2, FALSE),'GENERAL INPUTS'!$A$16:$B$22, 2, FALSE), VLOOKUP(VLOOKUP(WEEKDAY(B197),$AA$2:$AB$8, 2, FALSE),'GENERAL INPUTS'!$D$16:$E$22, 2, FALSE))))</f>
        <v>1</v>
      </c>
      <c r="D197">
        <f t="shared" ca="1" si="16"/>
        <v>354</v>
      </c>
      <c r="E197">
        <f t="shared" ca="1" si="17"/>
        <v>355</v>
      </c>
      <c r="F197">
        <f t="shared" ca="1" si="14"/>
        <v>0</v>
      </c>
      <c r="G197">
        <f ca="1">IF(OR(AND($E197&gt;INDEX($N$5:$N$23, G$28,0),$E197&lt;=INDEX($O$5:$O$23,G$28,0)),AND($D197&gt;=INDEX($N$5:$N$23, G$28,0),$D197&lt;INDEX($O$5:$O$23,G$28,0))),MIN(INDEX($O$5:$O$23,G$28,0)-$D197,$E197-$D197)-SUM($F197:F197),0)</f>
        <v>0</v>
      </c>
      <c r="H197">
        <f ca="1">IF(OR(AND($E197&gt;INDEX($N$5:$N$23, H$28,0),$E197&lt;=INDEX($O$5:$O$23,H$28,0)),AND($D197&gt;=INDEX($N$5:$N$23, H$28,0),$D197&lt;INDEX($O$5:$O$23,H$28,0))),MIN(INDEX($O$5:$O$23,H$28,0)-$D197,$E197-$D197)-SUM($F197:G197),0)</f>
        <v>0</v>
      </c>
      <c r="I197">
        <f ca="1">IF(OR(AND($E197&gt;INDEX($N$5:$N$23, I$28,0),$E197&lt;=INDEX($O$5:$O$23,I$28,0)),AND($D197&gt;=INDEX($N$5:$N$23, I$28,0),$D197&lt;INDEX($O$5:$O$23,I$28,0))),MIN(INDEX($O$5:$O$23,I$28,0)-$D197,$E197-$D197)-SUM($F197:H197),0)</f>
        <v>0</v>
      </c>
      <c r="J197">
        <f ca="1">IF(OR(AND($E197&gt;INDEX($N$5:$N$23, J$28,0),$E197&lt;=INDEX($O$5:$O$23,J$28,0)),AND($D197&gt;=INDEX($N$5:$N$23, J$28,0),$D197&lt;INDEX($O$5:$O$23,J$28,0))),MIN(INDEX($O$5:$O$23,J$28,0)-$D197,$E197-$D197)-SUM($F197:I197),0)</f>
        <v>0</v>
      </c>
      <c r="K197">
        <f ca="1">IF(OR(AND($E197&gt;INDEX($N$5:$N$23, K$28,0),$E197&lt;=INDEX($O$5:$O$23,K$28,0)),AND($D197&gt;=INDEX($N$5:$N$23, K$28,0),$D197&lt;INDEX($O$5:$O$23,K$28,0))),MIN(INDEX($O$5:$O$23,K$28,0)-$D197,$E197-$D197)-SUM($F197:J197),0)</f>
        <v>0</v>
      </c>
      <c r="L197">
        <f ca="1">IF(OR(AND($E197&gt;INDEX($N$5:$N$23, L$28,0),$E197&lt;=INDEX($O$5:$O$23,L$28,0)),AND($D197&gt;=INDEX($N$5:$N$23, L$28,0),$D197&lt;INDEX($O$5:$O$23,L$28,0))),MIN(INDEX($O$5:$O$23,L$28,0)-$D197,$E197-$D197)-SUM($F197:K197),0)</f>
        <v>0</v>
      </c>
      <c r="M197">
        <f ca="1">IF(OR(AND($E197&gt;INDEX($N$5:$N$23, M$28,0),$E197&lt;=INDEX($O$5:$O$23,M$28,0)),AND($D197&gt;=INDEX($N$5:$N$23, M$28,0),$D197&lt;INDEX($O$5:$O$23,M$28,0))),MIN(INDEX($O$5:$O$23,M$28,0)-$D197,$E197-$D197)-SUM($F197:L197),0)</f>
        <v>0</v>
      </c>
      <c r="N197">
        <f ca="1">IF(OR(AND($E197&gt;INDEX($N$5:$N$23, N$28,0),$E197&lt;=INDEX($O$5:$O$23,N$28,0)),AND($D197&gt;=INDEX($N$5:$N$23, N$28,0),$D197&lt;INDEX($O$5:$O$23,N$28,0))),MIN(INDEX($O$5:$O$23,N$28,0)-$D197,$E197-$D197)-SUM($F197:M197),0)</f>
        <v>0</v>
      </c>
      <c r="O197">
        <f ca="1">IF(OR(AND($E197&gt;INDEX($N$5:$N$23, O$28,0),$E197&lt;=INDEX($O$5:$O$23,O$28,0)),AND($D197&gt;=INDEX($N$5:$N$23, O$28,0),$D197&lt;INDEX($O$5:$O$23,O$28,0))),MIN(INDEX($O$5:$O$23,O$28,0)-$D197,$E197-$D197)-SUM($F197:N197),0)</f>
        <v>0</v>
      </c>
      <c r="P197">
        <f ca="1">IF(OR(AND($E197&gt;INDEX($N$5:$N$23, P$28,0),$E197&lt;=INDEX($O$5:$O$23,P$28,0)),AND($D197&gt;=INDEX($N$5:$N$23, P$28,0),$D197&lt;INDEX($O$5:$O$23,P$28,0))),MIN(INDEX($O$5:$O$23,P$28,0)-$D197,$E197-$D197)-SUM($F197:O197),0)</f>
        <v>0</v>
      </c>
      <c r="Q197">
        <f ca="1">IF(OR(AND($E197&gt;INDEX($N$5:$N$23, Q$28,0),$E197&lt;=INDEX($O$5:$O$23,Q$28,0)),AND($D197&gt;=INDEX($N$5:$N$23, Q$28,0),$D197&lt;INDEX($O$5:$O$23,Q$28,0))),MIN(INDEX($O$5:$O$23,Q$28,0)-$D197,$E197-$D197)-SUM($F197:P197),0)</f>
        <v>0</v>
      </c>
      <c r="R197">
        <f ca="1">IF(OR(AND($E197&gt;INDEX($N$5:$N$23, R$28,0),$E197&lt;=INDEX($O$5:$O$23,R$28,0)),AND($D197&gt;=INDEX($N$5:$N$23, R$28,0),$D197&lt;INDEX($O$5:$O$23,R$28,0))),MIN(INDEX($O$5:$O$23,R$28,0)-$D197,$E197-$D197)-SUM($F197:Q197),0)</f>
        <v>0</v>
      </c>
      <c r="S197">
        <f ca="1">IF(OR(AND($E197&gt;INDEX($N$5:$N$23, S$28,0),$E197&lt;=INDEX($O$5:$O$23,S$28,0)),AND($D197&gt;=INDEX($N$5:$N$23, S$28,0),$D197&lt;INDEX($O$5:$O$23,S$28,0))),MIN(INDEX($O$5:$O$23,S$28,0)-$D197,$E197-$D197)-SUM($F197:R197),0)</f>
        <v>0</v>
      </c>
      <c r="T197">
        <f ca="1">IF(OR(AND($E197&gt;INDEX($N$5:$N$23, T$28,0),$E197&lt;=INDEX($O$5:$O$23,T$28,0)),AND($D197&gt;=INDEX($N$5:$N$23, T$28,0),$D197&lt;INDEX($O$5:$O$23,T$28,0))),MIN(INDEX($O$5:$O$23,T$28,0)-$D197,$E197-$D197)-SUM($F197:S197),0)</f>
        <v>0</v>
      </c>
      <c r="U197">
        <f ca="1">IF(OR(AND($E197&gt;INDEX($N$5:$N$23, U$28,0),$E197&lt;=INDEX($O$5:$O$23,U$28,0)),AND($D197&gt;=INDEX($N$5:$N$23, U$28,0),$D197&lt;INDEX($O$5:$O$23,U$28,0))),MIN(INDEX($O$5:$O$23,U$28,0)-$D197,$E197-$D197)-SUM($F197:T197),0)</f>
        <v>0</v>
      </c>
      <c r="V197">
        <f ca="1">IF(OR(AND($E197&gt;INDEX($N$5:$N$23, V$28,0),$E197&lt;=INDEX($O$5:$O$23,V$28,0)),AND($D197&gt;=INDEX($N$5:$N$23, V$28,0),$D197&lt;INDEX($O$5:$O$23,V$28,0))),MIN(INDEX($O$5:$O$23,V$28,0)-$D197,$E197-$D197)-SUM($F197:U197),0)</f>
        <v>0</v>
      </c>
      <c r="W197">
        <f ca="1">IF(OR(AND($E197&gt;INDEX($N$5:$N$23, W$28,0),$E197&lt;=INDEX($O$5:$O$23,W$28,0)),AND($D197&gt;=INDEX($N$5:$N$23, W$28,0),$D197&lt;INDEX($O$5:$O$23,W$28,0))),MIN(INDEX($O$5:$O$23,W$28,0)-$D197,$E197-$D197)-SUM($F197:V197),0)</f>
        <v>0</v>
      </c>
      <c r="X197">
        <f ca="1">IF(OR(AND($E197&gt;INDEX($N$5:$N$23, X$28,0),$E197&lt;=INDEX($O$5:$O$23,X$28,0)),AND($D197&gt;=INDEX($N$5:$N$23, X$28,0),$D197&lt;INDEX($O$5:$O$23,X$28,0))),MIN(INDEX($O$5:$O$23,X$28,0)-$D197,$E197-$D197)-SUM($F197:W197),0)</f>
        <v>0</v>
      </c>
    </row>
    <row r="198" spans="2:24">
      <c r="B198" s="6">
        <f t="shared" ca="1" si="15"/>
        <v>42504</v>
      </c>
      <c r="C198">
        <f ca="1">IF(OR(B198='EXAM INPUTS'!$B$6,B198='EXAM INPUTS'!$E$6,B198='EXAM INPUTS'!$H$6), 0, IFERROR(VLOOKUP(B198,'GENERAL INPUTS'!$A$26:$B$39, 2, FALSE), IF(B198&lt;'GENERAL INPUTS'!B175, VLOOKUP(VLOOKUP(WEEKDAY(B198),$AA$2:$AB$8, 2, FALSE),'GENERAL INPUTS'!$A$16:$B$22, 2, FALSE), VLOOKUP(VLOOKUP(WEEKDAY(B198),$AA$2:$AB$8, 2, FALSE),'GENERAL INPUTS'!$D$16:$E$22, 2, FALSE))))</f>
        <v>5</v>
      </c>
      <c r="D198">
        <f t="shared" ca="1" si="16"/>
        <v>355</v>
      </c>
      <c r="E198">
        <f t="shared" ca="1" si="17"/>
        <v>360</v>
      </c>
      <c r="F198">
        <f t="shared" ca="1" si="14"/>
        <v>0</v>
      </c>
      <c r="G198">
        <f ca="1">IF(OR(AND($E198&gt;INDEX($N$5:$N$23, G$28,0),$E198&lt;=INDEX($O$5:$O$23,G$28,0)),AND($D198&gt;=INDEX($N$5:$N$23, G$28,0),$D198&lt;INDEX($O$5:$O$23,G$28,0))),MIN(INDEX($O$5:$O$23,G$28,0)-$D198,$E198-$D198)-SUM($F198:F198),0)</f>
        <v>0</v>
      </c>
      <c r="H198">
        <f ca="1">IF(OR(AND($E198&gt;INDEX($N$5:$N$23, H$28,0),$E198&lt;=INDEX($O$5:$O$23,H$28,0)),AND($D198&gt;=INDEX($N$5:$N$23, H$28,0),$D198&lt;INDEX($O$5:$O$23,H$28,0))),MIN(INDEX($O$5:$O$23,H$28,0)-$D198,$E198-$D198)-SUM($F198:G198),0)</f>
        <v>0</v>
      </c>
      <c r="I198">
        <f ca="1">IF(OR(AND($E198&gt;INDEX($N$5:$N$23, I$28,0),$E198&lt;=INDEX($O$5:$O$23,I$28,0)),AND($D198&gt;=INDEX($N$5:$N$23, I$28,0),$D198&lt;INDEX($O$5:$O$23,I$28,0))),MIN(INDEX($O$5:$O$23,I$28,0)-$D198,$E198-$D198)-SUM($F198:H198),0)</f>
        <v>0</v>
      </c>
      <c r="J198">
        <f ca="1">IF(OR(AND($E198&gt;INDEX($N$5:$N$23, J$28,0),$E198&lt;=INDEX($O$5:$O$23,J$28,0)),AND($D198&gt;=INDEX($N$5:$N$23, J$28,0),$D198&lt;INDEX($O$5:$O$23,J$28,0))),MIN(INDEX($O$5:$O$23,J$28,0)-$D198,$E198-$D198)-SUM($F198:I198),0)</f>
        <v>0</v>
      </c>
      <c r="K198">
        <f ca="1">IF(OR(AND($E198&gt;INDEX($N$5:$N$23, K$28,0),$E198&lt;=INDEX($O$5:$O$23,K$28,0)),AND($D198&gt;=INDEX($N$5:$N$23, K$28,0),$D198&lt;INDEX($O$5:$O$23,K$28,0))),MIN(INDEX($O$5:$O$23,K$28,0)-$D198,$E198-$D198)-SUM($F198:J198),0)</f>
        <v>0</v>
      </c>
      <c r="L198">
        <f ca="1">IF(OR(AND($E198&gt;INDEX($N$5:$N$23, L$28,0),$E198&lt;=INDEX($O$5:$O$23,L$28,0)),AND($D198&gt;=INDEX($N$5:$N$23, L$28,0),$D198&lt;INDEX($O$5:$O$23,L$28,0))),MIN(INDEX($O$5:$O$23,L$28,0)-$D198,$E198-$D198)-SUM($F198:K198),0)</f>
        <v>0</v>
      </c>
      <c r="M198">
        <f ca="1">IF(OR(AND($E198&gt;INDEX($N$5:$N$23, M$28,0),$E198&lt;=INDEX($O$5:$O$23,M$28,0)),AND($D198&gt;=INDEX($N$5:$N$23, M$28,0),$D198&lt;INDEX($O$5:$O$23,M$28,0))),MIN(INDEX($O$5:$O$23,M$28,0)-$D198,$E198-$D198)-SUM($F198:L198),0)</f>
        <v>0</v>
      </c>
      <c r="N198">
        <f ca="1">IF(OR(AND($E198&gt;INDEX($N$5:$N$23, N$28,0),$E198&lt;=INDEX($O$5:$O$23,N$28,0)),AND($D198&gt;=INDEX($N$5:$N$23, N$28,0),$D198&lt;INDEX($O$5:$O$23,N$28,0))),MIN(INDEX($O$5:$O$23,N$28,0)-$D198,$E198-$D198)-SUM($F198:M198),0)</f>
        <v>0</v>
      </c>
      <c r="O198">
        <f ca="1">IF(OR(AND($E198&gt;INDEX($N$5:$N$23, O$28,0),$E198&lt;=INDEX($O$5:$O$23,O$28,0)),AND($D198&gt;=INDEX($N$5:$N$23, O$28,0),$D198&lt;INDEX($O$5:$O$23,O$28,0))),MIN(INDEX($O$5:$O$23,O$28,0)-$D198,$E198-$D198)-SUM($F198:N198),0)</f>
        <v>0</v>
      </c>
      <c r="P198">
        <f ca="1">IF(OR(AND($E198&gt;INDEX($N$5:$N$23, P$28,0),$E198&lt;=INDEX($O$5:$O$23,P$28,0)),AND($D198&gt;=INDEX($N$5:$N$23, P$28,0),$D198&lt;INDEX($O$5:$O$23,P$28,0))),MIN(INDEX($O$5:$O$23,P$28,0)-$D198,$E198-$D198)-SUM($F198:O198),0)</f>
        <v>0</v>
      </c>
      <c r="Q198">
        <f ca="1">IF(OR(AND($E198&gt;INDEX($N$5:$N$23, Q$28,0),$E198&lt;=INDEX($O$5:$O$23,Q$28,0)),AND($D198&gt;=INDEX($N$5:$N$23, Q$28,0),$D198&lt;INDEX($O$5:$O$23,Q$28,0))),MIN(INDEX($O$5:$O$23,Q$28,0)-$D198,$E198-$D198)-SUM($F198:P198),0)</f>
        <v>0</v>
      </c>
      <c r="R198">
        <f ca="1">IF(OR(AND($E198&gt;INDEX($N$5:$N$23, R$28,0),$E198&lt;=INDEX($O$5:$O$23,R$28,0)),AND($D198&gt;=INDEX($N$5:$N$23, R$28,0),$D198&lt;INDEX($O$5:$O$23,R$28,0))),MIN(INDEX($O$5:$O$23,R$28,0)-$D198,$E198-$D198)-SUM($F198:Q198),0)</f>
        <v>0</v>
      </c>
      <c r="S198">
        <f ca="1">IF(OR(AND($E198&gt;INDEX($N$5:$N$23, S$28,0),$E198&lt;=INDEX($O$5:$O$23,S$28,0)),AND($D198&gt;=INDEX($N$5:$N$23, S$28,0),$D198&lt;INDEX($O$5:$O$23,S$28,0))),MIN(INDEX($O$5:$O$23,S$28,0)-$D198,$E198-$D198)-SUM($F198:R198),0)</f>
        <v>0</v>
      </c>
      <c r="T198">
        <f ca="1">IF(OR(AND($E198&gt;INDEX($N$5:$N$23, T$28,0),$E198&lt;=INDEX($O$5:$O$23,T$28,0)),AND($D198&gt;=INDEX($N$5:$N$23, T$28,0),$D198&lt;INDEX($O$5:$O$23,T$28,0))),MIN(INDEX($O$5:$O$23,T$28,0)-$D198,$E198-$D198)-SUM($F198:S198),0)</f>
        <v>0</v>
      </c>
      <c r="U198">
        <f ca="1">IF(OR(AND($E198&gt;INDEX($N$5:$N$23, U$28,0),$E198&lt;=INDEX($O$5:$O$23,U$28,0)),AND($D198&gt;=INDEX($N$5:$N$23, U$28,0),$D198&lt;INDEX($O$5:$O$23,U$28,0))),MIN(INDEX($O$5:$O$23,U$28,0)-$D198,$E198-$D198)-SUM($F198:T198),0)</f>
        <v>0</v>
      </c>
      <c r="V198">
        <f ca="1">IF(OR(AND($E198&gt;INDEX($N$5:$N$23, V$28,0),$E198&lt;=INDEX($O$5:$O$23,V$28,0)),AND($D198&gt;=INDEX($N$5:$N$23, V$28,0),$D198&lt;INDEX($O$5:$O$23,V$28,0))),MIN(INDEX($O$5:$O$23,V$28,0)-$D198,$E198-$D198)-SUM($F198:U198),0)</f>
        <v>0</v>
      </c>
      <c r="W198">
        <f ca="1">IF(OR(AND($E198&gt;INDEX($N$5:$N$23, W$28,0),$E198&lt;=INDEX($O$5:$O$23,W$28,0)),AND($D198&gt;=INDEX($N$5:$N$23, W$28,0),$D198&lt;INDEX($O$5:$O$23,W$28,0))),MIN(INDEX($O$5:$O$23,W$28,0)-$D198,$E198-$D198)-SUM($F198:V198),0)</f>
        <v>0</v>
      </c>
      <c r="X198">
        <f ca="1">IF(OR(AND($E198&gt;INDEX($N$5:$N$23, X$28,0),$E198&lt;=INDEX($O$5:$O$23,X$28,0)),AND($D198&gt;=INDEX($N$5:$N$23, X$28,0),$D198&lt;INDEX($O$5:$O$23,X$28,0))),MIN(INDEX($O$5:$O$23,X$28,0)-$D198,$E198-$D198)-SUM($F198:W198),0)</f>
        <v>0</v>
      </c>
    </row>
    <row r="199" spans="2:24">
      <c r="B199" s="6">
        <f t="shared" ca="1" si="15"/>
        <v>42505</v>
      </c>
      <c r="C199">
        <f ca="1">IF(OR(B199='EXAM INPUTS'!$B$6,B199='EXAM INPUTS'!$E$6,B199='EXAM INPUTS'!$H$6), 0, IFERROR(VLOOKUP(B199,'GENERAL INPUTS'!$A$26:$B$39, 2, FALSE), IF(B199&lt;'GENERAL INPUTS'!B176, VLOOKUP(VLOOKUP(WEEKDAY(B199),$AA$2:$AB$8, 2, FALSE),'GENERAL INPUTS'!$A$16:$B$22, 2, FALSE), VLOOKUP(VLOOKUP(WEEKDAY(B199),$AA$2:$AB$8, 2, FALSE),'GENERAL INPUTS'!$D$16:$E$22, 2, FALSE))))</f>
        <v>5</v>
      </c>
      <c r="D199">
        <f t="shared" ca="1" si="16"/>
        <v>360</v>
      </c>
      <c r="E199">
        <f t="shared" ca="1" si="17"/>
        <v>365</v>
      </c>
      <c r="F199">
        <f t="shared" ca="1" si="14"/>
        <v>0</v>
      </c>
      <c r="G199">
        <f ca="1">IF(OR(AND($E199&gt;INDEX($N$5:$N$23, G$28,0),$E199&lt;=INDEX($O$5:$O$23,G$28,0)),AND($D199&gt;=INDEX($N$5:$N$23, G$28,0),$D199&lt;INDEX($O$5:$O$23,G$28,0))),MIN(INDEX($O$5:$O$23,G$28,0)-$D199,$E199-$D199)-SUM($F199:F199),0)</f>
        <v>0</v>
      </c>
      <c r="H199">
        <f ca="1">IF(OR(AND($E199&gt;INDEX($N$5:$N$23, H$28,0),$E199&lt;=INDEX($O$5:$O$23,H$28,0)),AND($D199&gt;=INDEX($N$5:$N$23, H$28,0),$D199&lt;INDEX($O$5:$O$23,H$28,0))),MIN(INDEX($O$5:$O$23,H$28,0)-$D199,$E199-$D199)-SUM($F199:G199),0)</f>
        <v>0</v>
      </c>
      <c r="I199">
        <f ca="1">IF(OR(AND($E199&gt;INDEX($N$5:$N$23, I$28,0),$E199&lt;=INDEX($O$5:$O$23,I$28,0)),AND($D199&gt;=INDEX($N$5:$N$23, I$28,0),$D199&lt;INDEX($O$5:$O$23,I$28,0))),MIN(INDEX($O$5:$O$23,I$28,0)-$D199,$E199-$D199)-SUM($F199:H199),0)</f>
        <v>0</v>
      </c>
      <c r="J199">
        <f ca="1">IF(OR(AND($E199&gt;INDEX($N$5:$N$23, J$28,0),$E199&lt;=INDEX($O$5:$O$23,J$28,0)),AND($D199&gt;=INDEX($N$5:$N$23, J$28,0),$D199&lt;INDEX($O$5:$O$23,J$28,0))),MIN(INDEX($O$5:$O$23,J$28,0)-$D199,$E199-$D199)-SUM($F199:I199),0)</f>
        <v>0</v>
      </c>
      <c r="K199">
        <f ca="1">IF(OR(AND($E199&gt;INDEX($N$5:$N$23, K$28,0),$E199&lt;=INDEX($O$5:$O$23,K$28,0)),AND($D199&gt;=INDEX($N$5:$N$23, K$28,0),$D199&lt;INDEX($O$5:$O$23,K$28,0))),MIN(INDEX($O$5:$O$23,K$28,0)-$D199,$E199-$D199)-SUM($F199:J199),0)</f>
        <v>0</v>
      </c>
      <c r="L199">
        <f ca="1">IF(OR(AND($E199&gt;INDEX($N$5:$N$23, L$28,0),$E199&lt;=INDEX($O$5:$O$23,L$28,0)),AND($D199&gt;=INDEX($N$5:$N$23, L$28,0),$D199&lt;INDEX($O$5:$O$23,L$28,0))),MIN(INDEX($O$5:$O$23,L$28,0)-$D199,$E199-$D199)-SUM($F199:K199),0)</f>
        <v>0</v>
      </c>
      <c r="M199">
        <f ca="1">IF(OR(AND($E199&gt;INDEX($N$5:$N$23, M$28,0),$E199&lt;=INDEX($O$5:$O$23,M$28,0)),AND($D199&gt;=INDEX($N$5:$N$23, M$28,0),$D199&lt;INDEX($O$5:$O$23,M$28,0))),MIN(INDEX($O$5:$O$23,M$28,0)-$D199,$E199-$D199)-SUM($F199:L199),0)</f>
        <v>0</v>
      </c>
      <c r="N199">
        <f ca="1">IF(OR(AND($E199&gt;INDEX($N$5:$N$23, N$28,0),$E199&lt;=INDEX($O$5:$O$23,N$28,0)),AND($D199&gt;=INDEX($N$5:$N$23, N$28,0),$D199&lt;INDEX($O$5:$O$23,N$28,0))),MIN(INDEX($O$5:$O$23,N$28,0)-$D199,$E199-$D199)-SUM($F199:M199),0)</f>
        <v>0</v>
      </c>
      <c r="O199">
        <f ca="1">IF(OR(AND($E199&gt;INDEX($N$5:$N$23, O$28,0),$E199&lt;=INDEX($O$5:$O$23,O$28,0)),AND($D199&gt;=INDEX($N$5:$N$23, O$28,0),$D199&lt;INDEX($O$5:$O$23,O$28,0))),MIN(INDEX($O$5:$O$23,O$28,0)-$D199,$E199-$D199)-SUM($F199:N199),0)</f>
        <v>0</v>
      </c>
      <c r="P199">
        <f ca="1">IF(OR(AND($E199&gt;INDEX($N$5:$N$23, P$28,0),$E199&lt;=INDEX($O$5:$O$23,P$28,0)),AND($D199&gt;=INDEX($N$5:$N$23, P$28,0),$D199&lt;INDEX($O$5:$O$23,P$28,0))),MIN(INDEX($O$5:$O$23,P$28,0)-$D199,$E199-$D199)-SUM($F199:O199),0)</f>
        <v>0</v>
      </c>
      <c r="Q199">
        <f ca="1">IF(OR(AND($E199&gt;INDEX($N$5:$N$23, Q$28,0),$E199&lt;=INDEX($O$5:$O$23,Q$28,0)),AND($D199&gt;=INDEX($N$5:$N$23, Q$28,0),$D199&lt;INDEX($O$5:$O$23,Q$28,0))),MIN(INDEX($O$5:$O$23,Q$28,0)-$D199,$E199-$D199)-SUM($F199:P199),0)</f>
        <v>0</v>
      </c>
      <c r="R199">
        <f ca="1">IF(OR(AND($E199&gt;INDEX($N$5:$N$23, R$28,0),$E199&lt;=INDEX($O$5:$O$23,R$28,0)),AND($D199&gt;=INDEX($N$5:$N$23, R$28,0),$D199&lt;INDEX($O$5:$O$23,R$28,0))),MIN(INDEX($O$5:$O$23,R$28,0)-$D199,$E199-$D199)-SUM($F199:Q199),0)</f>
        <v>0</v>
      </c>
      <c r="S199">
        <f ca="1">IF(OR(AND($E199&gt;INDEX($N$5:$N$23, S$28,0),$E199&lt;=INDEX($O$5:$O$23,S$28,0)),AND($D199&gt;=INDEX($N$5:$N$23, S$28,0),$D199&lt;INDEX($O$5:$O$23,S$28,0))),MIN(INDEX($O$5:$O$23,S$28,0)-$D199,$E199-$D199)-SUM($F199:R199),0)</f>
        <v>0</v>
      </c>
      <c r="T199">
        <f ca="1">IF(OR(AND($E199&gt;INDEX($N$5:$N$23, T$28,0),$E199&lt;=INDEX($O$5:$O$23,T$28,0)),AND($D199&gt;=INDEX($N$5:$N$23, T$28,0),$D199&lt;INDEX($O$5:$O$23,T$28,0))),MIN(INDEX($O$5:$O$23,T$28,0)-$D199,$E199-$D199)-SUM($F199:S199),0)</f>
        <v>0</v>
      </c>
      <c r="U199">
        <f ca="1">IF(OR(AND($E199&gt;INDEX($N$5:$N$23, U$28,0),$E199&lt;=INDEX($O$5:$O$23,U$28,0)),AND($D199&gt;=INDEX($N$5:$N$23, U$28,0),$D199&lt;INDEX($O$5:$O$23,U$28,0))),MIN(INDEX($O$5:$O$23,U$28,0)-$D199,$E199-$D199)-SUM($F199:T199),0)</f>
        <v>0</v>
      </c>
      <c r="V199">
        <f ca="1">IF(OR(AND($E199&gt;INDEX($N$5:$N$23, V$28,0),$E199&lt;=INDEX($O$5:$O$23,V$28,0)),AND($D199&gt;=INDEX($N$5:$N$23, V$28,0),$D199&lt;INDEX($O$5:$O$23,V$28,0))),MIN(INDEX($O$5:$O$23,V$28,0)-$D199,$E199-$D199)-SUM($F199:U199),0)</f>
        <v>0</v>
      </c>
      <c r="W199">
        <f ca="1">IF(OR(AND($E199&gt;INDEX($N$5:$N$23, W$28,0),$E199&lt;=INDEX($O$5:$O$23,W$28,0)),AND($D199&gt;=INDEX($N$5:$N$23, W$28,0),$D199&lt;INDEX($O$5:$O$23,W$28,0))),MIN(INDEX($O$5:$O$23,W$28,0)-$D199,$E199-$D199)-SUM($F199:V199),0)</f>
        <v>0</v>
      </c>
      <c r="X199">
        <f ca="1">IF(OR(AND($E199&gt;INDEX($N$5:$N$23, X$28,0),$E199&lt;=INDEX($O$5:$O$23,X$28,0)),AND($D199&gt;=INDEX($N$5:$N$23, X$28,0),$D199&lt;INDEX($O$5:$O$23,X$28,0))),MIN(INDEX($O$5:$O$23,X$28,0)-$D199,$E199-$D199)-SUM($F199:W199),0)</f>
        <v>0</v>
      </c>
    </row>
    <row r="200" spans="2:24">
      <c r="B200" s="6">
        <f t="shared" ca="1" si="15"/>
        <v>42506</v>
      </c>
      <c r="C200">
        <f ca="1">IF(OR(B200='EXAM INPUTS'!$B$6,B200='EXAM INPUTS'!$E$6,B200='EXAM INPUTS'!$H$6), 0, IFERROR(VLOOKUP(B200,'GENERAL INPUTS'!$A$26:$B$39, 2, FALSE), IF(B200&lt;'GENERAL INPUTS'!B177, VLOOKUP(VLOOKUP(WEEKDAY(B200),$AA$2:$AB$8, 2, FALSE),'GENERAL INPUTS'!$A$16:$B$22, 2, FALSE), VLOOKUP(VLOOKUP(WEEKDAY(B200),$AA$2:$AB$8, 2, FALSE),'GENERAL INPUTS'!$D$16:$E$22, 2, FALSE))))</f>
        <v>2</v>
      </c>
      <c r="D200">
        <f t="shared" ca="1" si="16"/>
        <v>365</v>
      </c>
      <c r="E200">
        <f t="shared" ca="1" si="17"/>
        <v>367</v>
      </c>
      <c r="F200">
        <f t="shared" ca="1" si="14"/>
        <v>0</v>
      </c>
      <c r="G200">
        <f ca="1">IF(OR(AND($E200&gt;INDEX($N$5:$N$23, G$28,0),$E200&lt;=INDEX($O$5:$O$23,G$28,0)),AND($D200&gt;=INDEX($N$5:$N$23, G$28,0),$D200&lt;INDEX($O$5:$O$23,G$28,0))),MIN(INDEX($O$5:$O$23,G$28,0)-$D200,$E200-$D200)-SUM($F200:F200),0)</f>
        <v>0</v>
      </c>
      <c r="H200">
        <f ca="1">IF(OR(AND($E200&gt;INDEX($N$5:$N$23, H$28,0),$E200&lt;=INDEX($O$5:$O$23,H$28,0)),AND($D200&gt;=INDEX($N$5:$N$23, H$28,0),$D200&lt;INDEX($O$5:$O$23,H$28,0))),MIN(INDEX($O$5:$O$23,H$28,0)-$D200,$E200-$D200)-SUM($F200:G200),0)</f>
        <v>0</v>
      </c>
      <c r="I200">
        <f ca="1">IF(OR(AND($E200&gt;INDEX($N$5:$N$23, I$28,0),$E200&lt;=INDEX($O$5:$O$23,I$28,0)),AND($D200&gt;=INDEX($N$5:$N$23, I$28,0),$D200&lt;INDEX($O$5:$O$23,I$28,0))),MIN(INDEX($O$5:$O$23,I$28,0)-$D200,$E200-$D200)-SUM($F200:H200),0)</f>
        <v>0</v>
      </c>
      <c r="J200">
        <f ca="1">IF(OR(AND($E200&gt;INDEX($N$5:$N$23, J$28,0),$E200&lt;=INDEX($O$5:$O$23,J$28,0)),AND($D200&gt;=INDEX($N$5:$N$23, J$28,0),$D200&lt;INDEX($O$5:$O$23,J$28,0))),MIN(INDEX($O$5:$O$23,J$28,0)-$D200,$E200-$D200)-SUM($F200:I200),0)</f>
        <v>0</v>
      </c>
      <c r="K200">
        <f ca="1">IF(OR(AND($E200&gt;INDEX($N$5:$N$23, K$28,0),$E200&lt;=INDEX($O$5:$O$23,K$28,0)),AND($D200&gt;=INDEX($N$5:$N$23, K$28,0),$D200&lt;INDEX($O$5:$O$23,K$28,0))),MIN(INDEX($O$5:$O$23,K$28,0)-$D200,$E200-$D200)-SUM($F200:J200),0)</f>
        <v>0</v>
      </c>
      <c r="L200">
        <f ca="1">IF(OR(AND($E200&gt;INDEX($N$5:$N$23, L$28,0),$E200&lt;=INDEX($O$5:$O$23,L$28,0)),AND($D200&gt;=INDEX($N$5:$N$23, L$28,0),$D200&lt;INDEX($O$5:$O$23,L$28,0))),MIN(INDEX($O$5:$O$23,L$28,0)-$D200,$E200-$D200)-SUM($F200:K200),0)</f>
        <v>0</v>
      </c>
      <c r="M200">
        <f ca="1">IF(OR(AND($E200&gt;INDEX($N$5:$N$23, M$28,0),$E200&lt;=INDEX($O$5:$O$23,M$28,0)),AND($D200&gt;=INDEX($N$5:$N$23, M$28,0),$D200&lt;INDEX($O$5:$O$23,M$28,0))),MIN(INDEX($O$5:$O$23,M$28,0)-$D200,$E200-$D200)-SUM($F200:L200),0)</f>
        <v>0</v>
      </c>
      <c r="N200">
        <f ca="1">IF(OR(AND($E200&gt;INDEX($N$5:$N$23, N$28,0),$E200&lt;=INDEX($O$5:$O$23,N$28,0)),AND($D200&gt;=INDEX($N$5:$N$23, N$28,0),$D200&lt;INDEX($O$5:$O$23,N$28,0))),MIN(INDEX($O$5:$O$23,N$28,0)-$D200,$E200-$D200)-SUM($F200:M200),0)</f>
        <v>0</v>
      </c>
      <c r="O200">
        <f ca="1">IF(OR(AND($E200&gt;INDEX($N$5:$N$23, O$28,0),$E200&lt;=INDEX($O$5:$O$23,O$28,0)),AND($D200&gt;=INDEX($N$5:$N$23, O$28,0),$D200&lt;INDEX($O$5:$O$23,O$28,0))),MIN(INDEX($O$5:$O$23,O$28,0)-$D200,$E200-$D200)-SUM($F200:N200),0)</f>
        <v>0</v>
      </c>
      <c r="P200">
        <f ca="1">IF(OR(AND($E200&gt;INDEX($N$5:$N$23, P$28,0),$E200&lt;=INDEX($O$5:$O$23,P$28,0)),AND($D200&gt;=INDEX($N$5:$N$23, P$28,0),$D200&lt;INDEX($O$5:$O$23,P$28,0))),MIN(INDEX($O$5:$O$23,P$28,0)-$D200,$E200-$D200)-SUM($F200:O200),0)</f>
        <v>0</v>
      </c>
      <c r="Q200">
        <f ca="1">IF(OR(AND($E200&gt;INDEX($N$5:$N$23, Q$28,0),$E200&lt;=INDEX($O$5:$O$23,Q$28,0)),AND($D200&gt;=INDEX($N$5:$N$23, Q$28,0),$D200&lt;INDEX($O$5:$O$23,Q$28,0))),MIN(INDEX($O$5:$O$23,Q$28,0)-$D200,$E200-$D200)-SUM($F200:P200),0)</f>
        <v>0</v>
      </c>
      <c r="R200">
        <f ca="1">IF(OR(AND($E200&gt;INDEX($N$5:$N$23, R$28,0),$E200&lt;=INDEX($O$5:$O$23,R$28,0)),AND($D200&gt;=INDEX($N$5:$N$23, R$28,0),$D200&lt;INDEX($O$5:$O$23,R$28,0))),MIN(INDEX($O$5:$O$23,R$28,0)-$D200,$E200-$D200)-SUM($F200:Q200),0)</f>
        <v>0</v>
      </c>
      <c r="S200">
        <f ca="1">IF(OR(AND($E200&gt;INDEX($N$5:$N$23, S$28,0),$E200&lt;=INDEX($O$5:$O$23,S$28,0)),AND($D200&gt;=INDEX($N$5:$N$23, S$28,0),$D200&lt;INDEX($O$5:$O$23,S$28,0))),MIN(INDEX($O$5:$O$23,S$28,0)-$D200,$E200-$D200)-SUM($F200:R200),0)</f>
        <v>0</v>
      </c>
      <c r="T200">
        <f ca="1">IF(OR(AND($E200&gt;INDEX($N$5:$N$23, T$28,0),$E200&lt;=INDEX($O$5:$O$23,T$28,0)),AND($D200&gt;=INDEX($N$5:$N$23, T$28,0),$D200&lt;INDEX($O$5:$O$23,T$28,0))),MIN(INDEX($O$5:$O$23,T$28,0)-$D200,$E200-$D200)-SUM($F200:S200),0)</f>
        <v>0</v>
      </c>
      <c r="U200">
        <f ca="1">IF(OR(AND($E200&gt;INDEX($N$5:$N$23, U$28,0),$E200&lt;=INDEX($O$5:$O$23,U$28,0)),AND($D200&gt;=INDEX($N$5:$N$23, U$28,0),$D200&lt;INDEX($O$5:$O$23,U$28,0))),MIN(INDEX($O$5:$O$23,U$28,0)-$D200,$E200-$D200)-SUM($F200:T200),0)</f>
        <v>0</v>
      </c>
      <c r="V200">
        <f ca="1">IF(OR(AND($E200&gt;INDEX($N$5:$N$23, V$28,0),$E200&lt;=INDEX($O$5:$O$23,V$28,0)),AND($D200&gt;=INDEX($N$5:$N$23, V$28,0),$D200&lt;INDEX($O$5:$O$23,V$28,0))),MIN(INDEX($O$5:$O$23,V$28,0)-$D200,$E200-$D200)-SUM($F200:U200),0)</f>
        <v>0</v>
      </c>
      <c r="W200">
        <f ca="1">IF(OR(AND($E200&gt;INDEX($N$5:$N$23, W$28,0),$E200&lt;=INDEX($O$5:$O$23,W$28,0)),AND($D200&gt;=INDEX($N$5:$N$23, W$28,0),$D200&lt;INDEX($O$5:$O$23,W$28,0))),MIN(INDEX($O$5:$O$23,W$28,0)-$D200,$E200-$D200)-SUM($F200:V200),0)</f>
        <v>0</v>
      </c>
      <c r="X200">
        <f ca="1">IF(OR(AND($E200&gt;INDEX($N$5:$N$23, X$28,0),$E200&lt;=INDEX($O$5:$O$23,X$28,0)),AND($D200&gt;=INDEX($N$5:$N$23, X$28,0),$D200&lt;INDEX($O$5:$O$23,X$28,0))),MIN(INDEX($O$5:$O$23,X$28,0)-$D200,$E200-$D200)-SUM($F200:W200),0)</f>
        <v>0</v>
      </c>
    </row>
    <row r="201" spans="2:24">
      <c r="B201" s="6">
        <f t="shared" ca="1" si="15"/>
        <v>42507</v>
      </c>
      <c r="C201">
        <f ca="1">IF(OR(B201='EXAM INPUTS'!$B$6,B201='EXAM INPUTS'!$E$6,B201='EXAM INPUTS'!$H$6), 0, IFERROR(VLOOKUP(B201,'GENERAL INPUTS'!$A$26:$B$39, 2, FALSE), IF(B201&lt;'GENERAL INPUTS'!B178, VLOOKUP(VLOOKUP(WEEKDAY(B201),$AA$2:$AB$8, 2, FALSE),'GENERAL INPUTS'!$A$16:$B$22, 2, FALSE), VLOOKUP(VLOOKUP(WEEKDAY(B201),$AA$2:$AB$8, 2, FALSE),'GENERAL INPUTS'!$D$16:$E$22, 2, FALSE))))</f>
        <v>1</v>
      </c>
      <c r="D201">
        <f t="shared" ca="1" si="16"/>
        <v>367</v>
      </c>
      <c r="E201">
        <f t="shared" ca="1" si="17"/>
        <v>368</v>
      </c>
      <c r="F201">
        <f t="shared" ca="1" si="14"/>
        <v>0</v>
      </c>
      <c r="G201">
        <f ca="1">IF(OR(AND($E201&gt;INDEX($N$5:$N$23, G$28,0),$E201&lt;=INDEX($O$5:$O$23,G$28,0)),AND($D201&gt;=INDEX($N$5:$N$23, G$28,0),$D201&lt;INDEX($O$5:$O$23,G$28,0))),MIN(INDEX($O$5:$O$23,G$28,0)-$D201,$E201-$D201)-SUM($F201:F201),0)</f>
        <v>0</v>
      </c>
      <c r="H201">
        <f ca="1">IF(OR(AND($E201&gt;INDEX($N$5:$N$23, H$28,0),$E201&lt;=INDEX($O$5:$O$23,H$28,0)),AND($D201&gt;=INDEX($N$5:$N$23, H$28,0),$D201&lt;INDEX($O$5:$O$23,H$28,0))),MIN(INDEX($O$5:$O$23,H$28,0)-$D201,$E201-$D201)-SUM($F201:G201),0)</f>
        <v>0</v>
      </c>
      <c r="I201">
        <f ca="1">IF(OR(AND($E201&gt;INDEX($N$5:$N$23, I$28,0),$E201&lt;=INDEX($O$5:$O$23,I$28,0)),AND($D201&gt;=INDEX($N$5:$N$23, I$28,0),$D201&lt;INDEX($O$5:$O$23,I$28,0))),MIN(INDEX($O$5:$O$23,I$28,0)-$D201,$E201-$D201)-SUM($F201:H201),0)</f>
        <v>0</v>
      </c>
      <c r="J201">
        <f ca="1">IF(OR(AND($E201&gt;INDEX($N$5:$N$23, J$28,0),$E201&lt;=INDEX($O$5:$O$23,J$28,0)),AND($D201&gt;=INDEX($N$5:$N$23, J$28,0),$D201&lt;INDEX($O$5:$O$23,J$28,0))),MIN(INDEX($O$5:$O$23,J$28,0)-$D201,$E201-$D201)-SUM($F201:I201),0)</f>
        <v>0</v>
      </c>
      <c r="K201">
        <f ca="1">IF(OR(AND($E201&gt;INDEX($N$5:$N$23, K$28,0),$E201&lt;=INDEX($O$5:$O$23,K$28,0)),AND($D201&gt;=INDEX($N$5:$N$23, K$28,0),$D201&lt;INDEX($O$5:$O$23,K$28,0))),MIN(INDEX($O$5:$O$23,K$28,0)-$D201,$E201-$D201)-SUM($F201:J201),0)</f>
        <v>0</v>
      </c>
      <c r="L201">
        <f ca="1">IF(OR(AND($E201&gt;INDEX($N$5:$N$23, L$28,0),$E201&lt;=INDEX($O$5:$O$23,L$28,0)),AND($D201&gt;=INDEX($N$5:$N$23, L$28,0),$D201&lt;INDEX($O$5:$O$23,L$28,0))),MIN(INDEX($O$5:$O$23,L$28,0)-$D201,$E201-$D201)-SUM($F201:K201),0)</f>
        <v>0</v>
      </c>
      <c r="M201">
        <f ca="1">IF(OR(AND($E201&gt;INDEX($N$5:$N$23, M$28,0),$E201&lt;=INDEX($O$5:$O$23,M$28,0)),AND($D201&gt;=INDEX($N$5:$N$23, M$28,0),$D201&lt;INDEX($O$5:$O$23,M$28,0))),MIN(INDEX($O$5:$O$23,M$28,0)-$D201,$E201-$D201)-SUM($F201:L201),0)</f>
        <v>0</v>
      </c>
      <c r="N201">
        <f ca="1">IF(OR(AND($E201&gt;INDEX($N$5:$N$23, N$28,0),$E201&lt;=INDEX($O$5:$O$23,N$28,0)),AND($D201&gt;=INDEX($N$5:$N$23, N$28,0),$D201&lt;INDEX($O$5:$O$23,N$28,0))),MIN(INDEX($O$5:$O$23,N$28,0)-$D201,$E201-$D201)-SUM($F201:M201),0)</f>
        <v>0</v>
      </c>
      <c r="O201">
        <f ca="1">IF(OR(AND($E201&gt;INDEX($N$5:$N$23, O$28,0),$E201&lt;=INDEX($O$5:$O$23,O$28,0)),AND($D201&gt;=INDEX($N$5:$N$23, O$28,0),$D201&lt;INDEX($O$5:$O$23,O$28,0))),MIN(INDEX($O$5:$O$23,O$28,0)-$D201,$E201-$D201)-SUM($F201:N201),0)</f>
        <v>0</v>
      </c>
      <c r="P201">
        <f ca="1">IF(OR(AND($E201&gt;INDEX($N$5:$N$23, P$28,0),$E201&lt;=INDEX($O$5:$O$23,P$28,0)),AND($D201&gt;=INDEX($N$5:$N$23, P$28,0),$D201&lt;INDEX($O$5:$O$23,P$28,0))),MIN(INDEX($O$5:$O$23,P$28,0)-$D201,$E201-$D201)-SUM($F201:O201),0)</f>
        <v>0</v>
      </c>
      <c r="Q201">
        <f ca="1">IF(OR(AND($E201&gt;INDEX($N$5:$N$23, Q$28,0),$E201&lt;=INDEX($O$5:$O$23,Q$28,0)),AND($D201&gt;=INDEX($N$5:$N$23, Q$28,0),$D201&lt;INDEX($O$5:$O$23,Q$28,0))),MIN(INDEX($O$5:$O$23,Q$28,0)-$D201,$E201-$D201)-SUM($F201:P201),0)</f>
        <v>0</v>
      </c>
      <c r="R201">
        <f ca="1">IF(OR(AND($E201&gt;INDEX($N$5:$N$23, R$28,0),$E201&lt;=INDEX($O$5:$O$23,R$28,0)),AND($D201&gt;=INDEX($N$5:$N$23, R$28,0),$D201&lt;INDEX($O$5:$O$23,R$28,0))),MIN(INDEX($O$5:$O$23,R$28,0)-$D201,$E201-$D201)-SUM($F201:Q201),0)</f>
        <v>0</v>
      </c>
      <c r="S201">
        <f ca="1">IF(OR(AND($E201&gt;INDEX($N$5:$N$23, S$28,0),$E201&lt;=INDEX($O$5:$O$23,S$28,0)),AND($D201&gt;=INDEX($N$5:$N$23, S$28,0),$D201&lt;INDEX($O$5:$O$23,S$28,0))),MIN(INDEX($O$5:$O$23,S$28,0)-$D201,$E201-$D201)-SUM($F201:R201),0)</f>
        <v>0</v>
      </c>
      <c r="T201">
        <f ca="1">IF(OR(AND($E201&gt;INDEX($N$5:$N$23, T$28,0),$E201&lt;=INDEX($O$5:$O$23,T$28,0)),AND($D201&gt;=INDEX($N$5:$N$23, T$28,0),$D201&lt;INDEX($O$5:$O$23,T$28,0))),MIN(INDEX($O$5:$O$23,T$28,0)-$D201,$E201-$D201)-SUM($F201:S201),0)</f>
        <v>0</v>
      </c>
      <c r="U201">
        <f ca="1">IF(OR(AND($E201&gt;INDEX($N$5:$N$23, U$28,0),$E201&lt;=INDEX($O$5:$O$23,U$28,0)),AND($D201&gt;=INDEX($N$5:$N$23, U$28,0),$D201&lt;INDEX($O$5:$O$23,U$28,0))),MIN(INDEX($O$5:$O$23,U$28,0)-$D201,$E201-$D201)-SUM($F201:T201),0)</f>
        <v>0</v>
      </c>
      <c r="V201">
        <f ca="1">IF(OR(AND($E201&gt;INDEX($N$5:$N$23, V$28,0),$E201&lt;=INDEX($O$5:$O$23,V$28,0)),AND($D201&gt;=INDEX($N$5:$N$23, V$28,0),$D201&lt;INDEX($O$5:$O$23,V$28,0))),MIN(INDEX($O$5:$O$23,V$28,0)-$D201,$E201-$D201)-SUM($F201:U201),0)</f>
        <v>0</v>
      </c>
      <c r="W201">
        <f ca="1">IF(OR(AND($E201&gt;INDEX($N$5:$N$23, W$28,0),$E201&lt;=INDEX($O$5:$O$23,W$28,0)),AND($D201&gt;=INDEX($N$5:$N$23, W$28,0),$D201&lt;INDEX($O$5:$O$23,W$28,0))),MIN(INDEX($O$5:$O$23,W$28,0)-$D201,$E201-$D201)-SUM($F201:V201),0)</f>
        <v>0</v>
      </c>
      <c r="X201">
        <f ca="1">IF(OR(AND($E201&gt;INDEX($N$5:$N$23, X$28,0),$E201&lt;=INDEX($O$5:$O$23,X$28,0)),AND($D201&gt;=INDEX($N$5:$N$23, X$28,0),$D201&lt;INDEX($O$5:$O$23,X$28,0))),MIN(INDEX($O$5:$O$23,X$28,0)-$D201,$E201-$D201)-SUM($F201:W201),0)</f>
        <v>0</v>
      </c>
    </row>
    <row r="202" spans="2:24">
      <c r="B202" s="6">
        <f t="shared" ca="1" si="15"/>
        <v>42508</v>
      </c>
      <c r="C202">
        <f ca="1">IF(OR(B202='EXAM INPUTS'!$B$6,B202='EXAM INPUTS'!$E$6,B202='EXAM INPUTS'!$H$6), 0, IFERROR(VLOOKUP(B202,'GENERAL INPUTS'!$A$26:$B$39, 2, FALSE), IF(B202&lt;'GENERAL INPUTS'!B179, VLOOKUP(VLOOKUP(WEEKDAY(B202),$AA$2:$AB$8, 2, FALSE),'GENERAL INPUTS'!$A$16:$B$22, 2, FALSE), VLOOKUP(VLOOKUP(WEEKDAY(B202),$AA$2:$AB$8, 2, FALSE),'GENERAL INPUTS'!$D$16:$E$22, 2, FALSE))))</f>
        <v>2</v>
      </c>
      <c r="D202">
        <f t="shared" ca="1" si="16"/>
        <v>368</v>
      </c>
      <c r="E202">
        <f t="shared" ca="1" si="17"/>
        <v>370</v>
      </c>
      <c r="F202">
        <f t="shared" ca="1" si="14"/>
        <v>0</v>
      </c>
      <c r="G202">
        <f ca="1">IF(OR(AND($E202&gt;INDEX($N$5:$N$23, G$28,0),$E202&lt;=INDEX($O$5:$O$23,G$28,0)),AND($D202&gt;=INDEX($N$5:$N$23, G$28,0),$D202&lt;INDEX($O$5:$O$23,G$28,0))),MIN(INDEX($O$5:$O$23,G$28,0)-$D202,$E202-$D202)-SUM($F202:F202),0)</f>
        <v>0</v>
      </c>
      <c r="H202">
        <f ca="1">IF(OR(AND($E202&gt;INDEX($N$5:$N$23, H$28,0),$E202&lt;=INDEX($O$5:$O$23,H$28,0)),AND($D202&gt;=INDEX($N$5:$N$23, H$28,0),$D202&lt;INDEX($O$5:$O$23,H$28,0))),MIN(INDEX($O$5:$O$23,H$28,0)-$D202,$E202-$D202)-SUM($F202:G202),0)</f>
        <v>0</v>
      </c>
      <c r="I202">
        <f ca="1">IF(OR(AND($E202&gt;INDEX($N$5:$N$23, I$28,0),$E202&lt;=INDEX($O$5:$O$23,I$28,0)),AND($D202&gt;=INDEX($N$5:$N$23, I$28,0),$D202&lt;INDEX($O$5:$O$23,I$28,0))),MIN(INDEX($O$5:$O$23,I$28,0)-$D202,$E202-$D202)-SUM($F202:H202),0)</f>
        <v>0</v>
      </c>
      <c r="J202">
        <f ca="1">IF(OR(AND($E202&gt;INDEX($N$5:$N$23, J$28,0),$E202&lt;=INDEX($O$5:$O$23,J$28,0)),AND($D202&gt;=INDEX($N$5:$N$23, J$28,0),$D202&lt;INDEX($O$5:$O$23,J$28,0))),MIN(INDEX($O$5:$O$23,J$28,0)-$D202,$E202-$D202)-SUM($F202:I202),0)</f>
        <v>0</v>
      </c>
      <c r="K202">
        <f ca="1">IF(OR(AND($E202&gt;INDEX($N$5:$N$23, K$28,0),$E202&lt;=INDEX($O$5:$O$23,K$28,0)),AND($D202&gt;=INDEX($N$5:$N$23, K$28,0),$D202&lt;INDEX($O$5:$O$23,K$28,0))),MIN(INDEX($O$5:$O$23,K$28,0)-$D202,$E202-$D202)-SUM($F202:J202),0)</f>
        <v>0</v>
      </c>
      <c r="L202">
        <f ca="1">IF(OR(AND($E202&gt;INDEX($N$5:$N$23, L$28,0),$E202&lt;=INDEX($O$5:$O$23,L$28,0)),AND($D202&gt;=INDEX($N$5:$N$23, L$28,0),$D202&lt;INDEX($O$5:$O$23,L$28,0))),MIN(INDEX($O$5:$O$23,L$28,0)-$D202,$E202-$D202)-SUM($F202:K202),0)</f>
        <v>0</v>
      </c>
      <c r="M202">
        <f ca="1">IF(OR(AND($E202&gt;INDEX($N$5:$N$23, M$28,0),$E202&lt;=INDEX($O$5:$O$23,M$28,0)),AND($D202&gt;=INDEX($N$5:$N$23, M$28,0),$D202&lt;INDEX($O$5:$O$23,M$28,0))),MIN(INDEX($O$5:$O$23,M$28,0)-$D202,$E202-$D202)-SUM($F202:L202),0)</f>
        <v>0</v>
      </c>
      <c r="N202">
        <f ca="1">IF(OR(AND($E202&gt;INDEX($N$5:$N$23, N$28,0),$E202&lt;=INDEX($O$5:$O$23,N$28,0)),AND($D202&gt;=INDEX($N$5:$N$23, N$28,0),$D202&lt;INDEX($O$5:$O$23,N$28,0))),MIN(INDEX($O$5:$O$23,N$28,0)-$D202,$E202-$D202)-SUM($F202:M202),0)</f>
        <v>0</v>
      </c>
      <c r="O202">
        <f ca="1">IF(OR(AND($E202&gt;INDEX($N$5:$N$23, O$28,0),$E202&lt;=INDEX($O$5:$O$23,O$28,0)),AND($D202&gt;=INDEX($N$5:$N$23, O$28,0),$D202&lt;INDEX($O$5:$O$23,O$28,0))),MIN(INDEX($O$5:$O$23,O$28,0)-$D202,$E202-$D202)-SUM($F202:N202),0)</f>
        <v>0</v>
      </c>
      <c r="P202">
        <f ca="1">IF(OR(AND($E202&gt;INDEX($N$5:$N$23, P$28,0),$E202&lt;=INDEX($O$5:$O$23,P$28,0)),AND($D202&gt;=INDEX($N$5:$N$23, P$28,0),$D202&lt;INDEX($O$5:$O$23,P$28,0))),MIN(INDEX($O$5:$O$23,P$28,0)-$D202,$E202-$D202)-SUM($F202:O202),0)</f>
        <v>0</v>
      </c>
      <c r="Q202">
        <f ca="1">IF(OR(AND($E202&gt;INDEX($N$5:$N$23, Q$28,0),$E202&lt;=INDEX($O$5:$O$23,Q$28,0)),AND($D202&gt;=INDEX($N$5:$N$23, Q$28,0),$D202&lt;INDEX($O$5:$O$23,Q$28,0))),MIN(INDEX($O$5:$O$23,Q$28,0)-$D202,$E202-$D202)-SUM($F202:P202),0)</f>
        <v>0</v>
      </c>
      <c r="R202">
        <f ca="1">IF(OR(AND($E202&gt;INDEX($N$5:$N$23, R$28,0),$E202&lt;=INDEX($O$5:$O$23,R$28,0)),AND($D202&gt;=INDEX($N$5:$N$23, R$28,0),$D202&lt;INDEX($O$5:$O$23,R$28,0))),MIN(INDEX($O$5:$O$23,R$28,0)-$D202,$E202-$D202)-SUM($F202:Q202),0)</f>
        <v>0</v>
      </c>
      <c r="S202">
        <f ca="1">IF(OR(AND($E202&gt;INDEX($N$5:$N$23, S$28,0),$E202&lt;=INDEX($O$5:$O$23,S$28,0)),AND($D202&gt;=INDEX($N$5:$N$23, S$28,0),$D202&lt;INDEX($O$5:$O$23,S$28,0))),MIN(INDEX($O$5:$O$23,S$28,0)-$D202,$E202-$D202)-SUM($F202:R202),0)</f>
        <v>0</v>
      </c>
      <c r="T202">
        <f ca="1">IF(OR(AND($E202&gt;INDEX($N$5:$N$23, T$28,0),$E202&lt;=INDEX($O$5:$O$23,T$28,0)),AND($D202&gt;=INDEX($N$5:$N$23, T$28,0),$D202&lt;INDEX($O$5:$O$23,T$28,0))),MIN(INDEX($O$5:$O$23,T$28,0)-$D202,$E202-$D202)-SUM($F202:S202),0)</f>
        <v>0</v>
      </c>
      <c r="U202">
        <f ca="1">IF(OR(AND($E202&gt;INDEX($N$5:$N$23, U$28,0),$E202&lt;=INDEX($O$5:$O$23,U$28,0)),AND($D202&gt;=INDEX($N$5:$N$23, U$28,0),$D202&lt;INDEX($O$5:$O$23,U$28,0))),MIN(INDEX($O$5:$O$23,U$28,0)-$D202,$E202-$D202)-SUM($F202:T202),0)</f>
        <v>0</v>
      </c>
      <c r="V202">
        <f ca="1">IF(OR(AND($E202&gt;INDEX($N$5:$N$23, V$28,0),$E202&lt;=INDEX($O$5:$O$23,V$28,0)),AND($D202&gt;=INDEX($N$5:$N$23, V$28,0),$D202&lt;INDEX($O$5:$O$23,V$28,0))),MIN(INDEX($O$5:$O$23,V$28,0)-$D202,$E202-$D202)-SUM($F202:U202),0)</f>
        <v>0</v>
      </c>
      <c r="W202">
        <f ca="1">IF(OR(AND($E202&gt;INDEX($N$5:$N$23, W$28,0),$E202&lt;=INDEX($O$5:$O$23,W$28,0)),AND($D202&gt;=INDEX($N$5:$N$23, W$28,0),$D202&lt;INDEX($O$5:$O$23,W$28,0))),MIN(INDEX($O$5:$O$23,W$28,0)-$D202,$E202-$D202)-SUM($F202:V202),0)</f>
        <v>0</v>
      </c>
      <c r="X202">
        <f ca="1">IF(OR(AND($E202&gt;INDEX($N$5:$N$23, X$28,0),$E202&lt;=INDEX($O$5:$O$23,X$28,0)),AND($D202&gt;=INDEX($N$5:$N$23, X$28,0),$D202&lt;INDEX($O$5:$O$23,X$28,0))),MIN(INDEX($O$5:$O$23,X$28,0)-$D202,$E202-$D202)-SUM($F202:W202),0)</f>
        <v>0</v>
      </c>
    </row>
    <row r="203" spans="2:24">
      <c r="B203" s="6">
        <f t="shared" ca="1" si="15"/>
        <v>42509</v>
      </c>
      <c r="C203">
        <f ca="1">IF(OR(B203='EXAM INPUTS'!$B$6,B203='EXAM INPUTS'!$E$6,B203='EXAM INPUTS'!$H$6), 0, IFERROR(VLOOKUP(B203,'GENERAL INPUTS'!$A$26:$B$39, 2, FALSE), IF(B203&lt;'GENERAL INPUTS'!B180, VLOOKUP(VLOOKUP(WEEKDAY(B203),$AA$2:$AB$8, 2, FALSE),'GENERAL INPUTS'!$A$16:$B$22, 2, FALSE), VLOOKUP(VLOOKUP(WEEKDAY(B203),$AA$2:$AB$8, 2, FALSE),'GENERAL INPUTS'!$D$16:$E$22, 2, FALSE))))</f>
        <v>0</v>
      </c>
      <c r="D203">
        <f t="shared" ca="1" si="16"/>
        <v>370</v>
      </c>
      <c r="E203">
        <f t="shared" ca="1" si="17"/>
        <v>370</v>
      </c>
      <c r="F203">
        <f t="shared" ca="1" si="14"/>
        <v>0</v>
      </c>
      <c r="G203">
        <f ca="1">IF(OR(AND($E203&gt;INDEX($N$5:$N$23, G$28,0),$E203&lt;=INDEX($O$5:$O$23,G$28,0)),AND($D203&gt;=INDEX($N$5:$N$23, G$28,0),$D203&lt;INDEX($O$5:$O$23,G$28,0))),MIN(INDEX($O$5:$O$23,G$28,0)-$D203,$E203-$D203)-SUM($F203:F203),0)</f>
        <v>0</v>
      </c>
      <c r="H203">
        <f ca="1">IF(OR(AND($E203&gt;INDEX($N$5:$N$23, H$28,0),$E203&lt;=INDEX($O$5:$O$23,H$28,0)),AND($D203&gt;=INDEX($N$5:$N$23, H$28,0),$D203&lt;INDEX($O$5:$O$23,H$28,0))),MIN(INDEX($O$5:$O$23,H$28,0)-$D203,$E203-$D203)-SUM($F203:G203),0)</f>
        <v>0</v>
      </c>
      <c r="I203">
        <f ca="1">IF(OR(AND($E203&gt;INDEX($N$5:$N$23, I$28,0),$E203&lt;=INDEX($O$5:$O$23,I$28,0)),AND($D203&gt;=INDEX($N$5:$N$23, I$28,0),$D203&lt;INDEX($O$5:$O$23,I$28,0))),MIN(INDEX($O$5:$O$23,I$28,0)-$D203,$E203-$D203)-SUM($F203:H203),0)</f>
        <v>0</v>
      </c>
      <c r="J203">
        <f ca="1">IF(OR(AND($E203&gt;INDEX($N$5:$N$23, J$28,0),$E203&lt;=INDEX($O$5:$O$23,J$28,0)),AND($D203&gt;=INDEX($N$5:$N$23, J$28,0),$D203&lt;INDEX($O$5:$O$23,J$28,0))),MIN(INDEX($O$5:$O$23,J$28,0)-$D203,$E203-$D203)-SUM($F203:I203),0)</f>
        <v>0</v>
      </c>
      <c r="K203">
        <f ca="1">IF(OR(AND($E203&gt;INDEX($N$5:$N$23, K$28,0),$E203&lt;=INDEX($O$5:$O$23,K$28,0)),AND($D203&gt;=INDEX($N$5:$N$23, K$28,0),$D203&lt;INDEX($O$5:$O$23,K$28,0))),MIN(INDEX($O$5:$O$23,K$28,0)-$D203,$E203-$D203)-SUM($F203:J203),0)</f>
        <v>0</v>
      </c>
      <c r="L203">
        <f ca="1">IF(OR(AND($E203&gt;INDEX($N$5:$N$23, L$28,0),$E203&lt;=INDEX($O$5:$O$23,L$28,0)),AND($D203&gt;=INDEX($N$5:$N$23, L$28,0),$D203&lt;INDEX($O$5:$O$23,L$28,0))),MIN(INDEX($O$5:$O$23,L$28,0)-$D203,$E203-$D203)-SUM($F203:K203),0)</f>
        <v>0</v>
      </c>
      <c r="M203">
        <f ca="1">IF(OR(AND($E203&gt;INDEX($N$5:$N$23, M$28,0),$E203&lt;=INDEX($O$5:$O$23,M$28,0)),AND($D203&gt;=INDEX($N$5:$N$23, M$28,0),$D203&lt;INDEX($O$5:$O$23,M$28,0))),MIN(INDEX($O$5:$O$23,M$28,0)-$D203,$E203-$D203)-SUM($F203:L203),0)</f>
        <v>0</v>
      </c>
      <c r="N203">
        <f ca="1">IF(OR(AND($E203&gt;INDEX($N$5:$N$23, N$28,0),$E203&lt;=INDEX($O$5:$O$23,N$28,0)),AND($D203&gt;=INDEX($N$5:$N$23, N$28,0),$D203&lt;INDEX($O$5:$O$23,N$28,0))),MIN(INDEX($O$5:$O$23,N$28,0)-$D203,$E203-$D203)-SUM($F203:M203),0)</f>
        <v>0</v>
      </c>
      <c r="O203">
        <f ca="1">IF(OR(AND($E203&gt;INDEX($N$5:$N$23, O$28,0),$E203&lt;=INDEX($O$5:$O$23,O$28,0)),AND($D203&gt;=INDEX($N$5:$N$23, O$28,0),$D203&lt;INDEX($O$5:$O$23,O$28,0))),MIN(INDEX($O$5:$O$23,O$28,0)-$D203,$E203-$D203)-SUM($F203:N203),0)</f>
        <v>0</v>
      </c>
      <c r="P203">
        <f ca="1">IF(OR(AND($E203&gt;INDEX($N$5:$N$23, P$28,0),$E203&lt;=INDEX($O$5:$O$23,P$28,0)),AND($D203&gt;=INDEX($N$5:$N$23, P$28,0),$D203&lt;INDEX($O$5:$O$23,P$28,0))),MIN(INDEX($O$5:$O$23,P$28,0)-$D203,$E203-$D203)-SUM($F203:O203),0)</f>
        <v>0</v>
      </c>
      <c r="Q203">
        <f ca="1">IF(OR(AND($E203&gt;INDEX($N$5:$N$23, Q$28,0),$E203&lt;=INDEX($O$5:$O$23,Q$28,0)),AND($D203&gt;=INDEX($N$5:$N$23, Q$28,0),$D203&lt;INDEX($O$5:$O$23,Q$28,0))),MIN(INDEX($O$5:$O$23,Q$28,0)-$D203,$E203-$D203)-SUM($F203:P203),0)</f>
        <v>0</v>
      </c>
      <c r="R203">
        <f ca="1">IF(OR(AND($E203&gt;INDEX($N$5:$N$23, R$28,0),$E203&lt;=INDEX($O$5:$O$23,R$28,0)),AND($D203&gt;=INDEX($N$5:$N$23, R$28,0),$D203&lt;INDEX($O$5:$O$23,R$28,0))),MIN(INDEX($O$5:$O$23,R$28,0)-$D203,$E203-$D203)-SUM($F203:Q203),0)</f>
        <v>0</v>
      </c>
      <c r="S203">
        <f ca="1">IF(OR(AND($E203&gt;INDEX($N$5:$N$23, S$28,0),$E203&lt;=INDEX($O$5:$O$23,S$28,0)),AND($D203&gt;=INDEX($N$5:$N$23, S$28,0),$D203&lt;INDEX($O$5:$O$23,S$28,0))),MIN(INDEX($O$5:$O$23,S$28,0)-$D203,$E203-$D203)-SUM($F203:R203),0)</f>
        <v>0</v>
      </c>
      <c r="T203">
        <f ca="1">IF(OR(AND($E203&gt;INDEX($N$5:$N$23, T$28,0),$E203&lt;=INDEX($O$5:$O$23,T$28,0)),AND($D203&gt;=INDEX($N$5:$N$23, T$28,0),$D203&lt;INDEX($O$5:$O$23,T$28,0))),MIN(INDEX($O$5:$O$23,T$28,0)-$D203,$E203-$D203)-SUM($F203:S203),0)</f>
        <v>0</v>
      </c>
      <c r="U203">
        <f ca="1">IF(OR(AND($E203&gt;INDEX($N$5:$N$23, U$28,0),$E203&lt;=INDEX($O$5:$O$23,U$28,0)),AND($D203&gt;=INDEX($N$5:$N$23, U$28,0),$D203&lt;INDEX($O$5:$O$23,U$28,0))),MIN(INDEX($O$5:$O$23,U$28,0)-$D203,$E203-$D203)-SUM($F203:T203),0)</f>
        <v>0</v>
      </c>
      <c r="V203">
        <f ca="1">IF(OR(AND($E203&gt;INDEX($N$5:$N$23, V$28,0),$E203&lt;=INDEX($O$5:$O$23,V$28,0)),AND($D203&gt;=INDEX($N$5:$N$23, V$28,0),$D203&lt;INDEX($O$5:$O$23,V$28,0))),MIN(INDEX($O$5:$O$23,V$28,0)-$D203,$E203-$D203)-SUM($F203:U203),0)</f>
        <v>0</v>
      </c>
      <c r="W203">
        <f ca="1">IF(OR(AND($E203&gt;INDEX($N$5:$N$23, W$28,0),$E203&lt;=INDEX($O$5:$O$23,W$28,0)),AND($D203&gt;=INDEX($N$5:$N$23, W$28,0),$D203&lt;INDEX($O$5:$O$23,W$28,0))),MIN(INDEX($O$5:$O$23,W$28,0)-$D203,$E203-$D203)-SUM($F203:V203),0)</f>
        <v>0</v>
      </c>
      <c r="X203">
        <f ca="1">IF(OR(AND($E203&gt;INDEX($N$5:$N$23, X$28,0),$E203&lt;=INDEX($O$5:$O$23,X$28,0)),AND($D203&gt;=INDEX($N$5:$N$23, X$28,0),$D203&lt;INDEX($O$5:$O$23,X$28,0))),MIN(INDEX($O$5:$O$23,X$28,0)-$D203,$E203-$D203)-SUM($F203:W203),0)</f>
        <v>0</v>
      </c>
    </row>
    <row r="204" spans="2:24">
      <c r="B204" s="6">
        <f t="shared" ca="1" si="15"/>
        <v>42510</v>
      </c>
      <c r="C204">
        <f ca="1">IF(OR(B204='EXAM INPUTS'!$B$6,B204='EXAM INPUTS'!$E$6,B204='EXAM INPUTS'!$H$6), 0, IFERROR(VLOOKUP(B204,'GENERAL INPUTS'!$A$26:$B$39, 2, FALSE), IF(B204&lt;'GENERAL INPUTS'!B181, VLOOKUP(VLOOKUP(WEEKDAY(B204),$AA$2:$AB$8, 2, FALSE),'GENERAL INPUTS'!$A$16:$B$22, 2, FALSE), VLOOKUP(VLOOKUP(WEEKDAY(B204),$AA$2:$AB$8, 2, FALSE),'GENERAL INPUTS'!$D$16:$E$22, 2, FALSE))))</f>
        <v>1</v>
      </c>
      <c r="D204">
        <f t="shared" ca="1" si="16"/>
        <v>370</v>
      </c>
      <c r="E204">
        <f t="shared" ca="1" si="17"/>
        <v>371</v>
      </c>
      <c r="F204">
        <f t="shared" ca="1" si="14"/>
        <v>0</v>
      </c>
      <c r="G204">
        <f ca="1">IF(OR(AND($E204&gt;INDEX($N$5:$N$23, G$28,0),$E204&lt;=INDEX($O$5:$O$23,G$28,0)),AND($D204&gt;=INDEX($N$5:$N$23, G$28,0),$D204&lt;INDEX($O$5:$O$23,G$28,0))),MIN(INDEX($O$5:$O$23,G$28,0)-$D204,$E204-$D204)-SUM($F204:F204),0)</f>
        <v>0</v>
      </c>
      <c r="H204">
        <f ca="1">IF(OR(AND($E204&gt;INDEX($N$5:$N$23, H$28,0),$E204&lt;=INDEX($O$5:$O$23,H$28,0)),AND($D204&gt;=INDEX($N$5:$N$23, H$28,0),$D204&lt;INDEX($O$5:$O$23,H$28,0))),MIN(INDEX($O$5:$O$23,H$28,0)-$D204,$E204-$D204)-SUM($F204:G204),0)</f>
        <v>0</v>
      </c>
      <c r="I204">
        <f ca="1">IF(OR(AND($E204&gt;INDEX($N$5:$N$23, I$28,0),$E204&lt;=INDEX($O$5:$O$23,I$28,0)),AND($D204&gt;=INDEX($N$5:$N$23, I$28,0),$D204&lt;INDEX($O$5:$O$23,I$28,0))),MIN(INDEX($O$5:$O$23,I$28,0)-$D204,$E204-$D204)-SUM($F204:H204),0)</f>
        <v>0</v>
      </c>
      <c r="J204">
        <f ca="1">IF(OR(AND($E204&gt;INDEX($N$5:$N$23, J$28,0),$E204&lt;=INDEX($O$5:$O$23,J$28,0)),AND($D204&gt;=INDEX($N$5:$N$23, J$28,0),$D204&lt;INDEX($O$5:$O$23,J$28,0))),MIN(INDEX($O$5:$O$23,J$28,0)-$D204,$E204-$D204)-SUM($F204:I204),0)</f>
        <v>0</v>
      </c>
      <c r="K204">
        <f ca="1">IF(OR(AND($E204&gt;INDEX($N$5:$N$23, K$28,0),$E204&lt;=INDEX($O$5:$O$23,K$28,0)),AND($D204&gt;=INDEX($N$5:$N$23, K$28,0),$D204&lt;INDEX($O$5:$O$23,K$28,0))),MIN(INDEX($O$5:$O$23,K$28,0)-$D204,$E204-$D204)-SUM($F204:J204),0)</f>
        <v>0</v>
      </c>
      <c r="L204">
        <f ca="1">IF(OR(AND($E204&gt;INDEX($N$5:$N$23, L$28,0),$E204&lt;=INDEX($O$5:$O$23,L$28,0)),AND($D204&gt;=INDEX($N$5:$N$23, L$28,0),$D204&lt;INDEX($O$5:$O$23,L$28,0))),MIN(INDEX($O$5:$O$23,L$28,0)-$D204,$E204-$D204)-SUM($F204:K204),0)</f>
        <v>0</v>
      </c>
      <c r="M204">
        <f ca="1">IF(OR(AND($E204&gt;INDEX($N$5:$N$23, M$28,0),$E204&lt;=INDEX($O$5:$O$23,M$28,0)),AND($D204&gt;=INDEX($N$5:$N$23, M$28,0),$D204&lt;INDEX($O$5:$O$23,M$28,0))),MIN(INDEX($O$5:$O$23,M$28,0)-$D204,$E204-$D204)-SUM($F204:L204),0)</f>
        <v>0</v>
      </c>
      <c r="N204">
        <f ca="1">IF(OR(AND($E204&gt;INDEX($N$5:$N$23, N$28,0),$E204&lt;=INDEX($O$5:$O$23,N$28,0)),AND($D204&gt;=INDEX($N$5:$N$23, N$28,0),$D204&lt;INDEX($O$5:$O$23,N$28,0))),MIN(INDEX($O$5:$O$23,N$28,0)-$D204,$E204-$D204)-SUM($F204:M204),0)</f>
        <v>0</v>
      </c>
      <c r="O204">
        <f ca="1">IF(OR(AND($E204&gt;INDEX($N$5:$N$23, O$28,0),$E204&lt;=INDEX($O$5:$O$23,O$28,0)),AND($D204&gt;=INDEX($N$5:$N$23, O$28,0),$D204&lt;INDEX($O$5:$O$23,O$28,0))),MIN(INDEX($O$5:$O$23,O$28,0)-$D204,$E204-$D204)-SUM($F204:N204),0)</f>
        <v>0</v>
      </c>
      <c r="P204">
        <f ca="1">IF(OR(AND($E204&gt;INDEX($N$5:$N$23, P$28,0),$E204&lt;=INDEX($O$5:$O$23,P$28,0)),AND($D204&gt;=INDEX($N$5:$N$23, P$28,0),$D204&lt;INDEX($O$5:$O$23,P$28,0))),MIN(INDEX($O$5:$O$23,P$28,0)-$D204,$E204-$D204)-SUM($F204:O204),0)</f>
        <v>0</v>
      </c>
      <c r="Q204">
        <f ca="1">IF(OR(AND($E204&gt;INDEX($N$5:$N$23, Q$28,0),$E204&lt;=INDEX($O$5:$O$23,Q$28,0)),AND($D204&gt;=INDEX($N$5:$N$23, Q$28,0),$D204&lt;INDEX($O$5:$O$23,Q$28,0))),MIN(INDEX($O$5:$O$23,Q$28,0)-$D204,$E204-$D204)-SUM($F204:P204),0)</f>
        <v>0</v>
      </c>
      <c r="R204">
        <f ca="1">IF(OR(AND($E204&gt;INDEX($N$5:$N$23, R$28,0),$E204&lt;=INDEX($O$5:$O$23,R$28,0)),AND($D204&gt;=INDEX($N$5:$N$23, R$28,0),$D204&lt;INDEX($O$5:$O$23,R$28,0))),MIN(INDEX($O$5:$O$23,R$28,0)-$D204,$E204-$D204)-SUM($F204:Q204),0)</f>
        <v>0</v>
      </c>
      <c r="S204">
        <f ca="1">IF(OR(AND($E204&gt;INDEX($N$5:$N$23, S$28,0),$E204&lt;=INDEX($O$5:$O$23,S$28,0)),AND($D204&gt;=INDEX($N$5:$N$23, S$28,0),$D204&lt;INDEX($O$5:$O$23,S$28,0))),MIN(INDEX($O$5:$O$23,S$28,0)-$D204,$E204-$D204)-SUM($F204:R204),0)</f>
        <v>0</v>
      </c>
      <c r="T204">
        <f ca="1">IF(OR(AND($E204&gt;INDEX($N$5:$N$23, T$28,0),$E204&lt;=INDEX($O$5:$O$23,T$28,0)),AND($D204&gt;=INDEX($N$5:$N$23, T$28,0),$D204&lt;INDEX($O$5:$O$23,T$28,0))),MIN(INDEX($O$5:$O$23,T$28,0)-$D204,$E204-$D204)-SUM($F204:S204),0)</f>
        <v>0</v>
      </c>
      <c r="U204">
        <f ca="1">IF(OR(AND($E204&gt;INDEX($N$5:$N$23, U$28,0),$E204&lt;=INDEX($O$5:$O$23,U$28,0)),AND($D204&gt;=INDEX($N$5:$N$23, U$28,0),$D204&lt;INDEX($O$5:$O$23,U$28,0))),MIN(INDEX($O$5:$O$23,U$28,0)-$D204,$E204-$D204)-SUM($F204:T204),0)</f>
        <v>0</v>
      </c>
      <c r="V204">
        <f ca="1">IF(OR(AND($E204&gt;INDEX($N$5:$N$23, V$28,0),$E204&lt;=INDEX($O$5:$O$23,V$28,0)),AND($D204&gt;=INDEX($N$5:$N$23, V$28,0),$D204&lt;INDEX($O$5:$O$23,V$28,0))),MIN(INDEX($O$5:$O$23,V$28,0)-$D204,$E204-$D204)-SUM($F204:U204),0)</f>
        <v>0</v>
      </c>
      <c r="W204">
        <f ca="1">IF(OR(AND($E204&gt;INDEX($N$5:$N$23, W$28,0),$E204&lt;=INDEX($O$5:$O$23,W$28,0)),AND($D204&gt;=INDEX($N$5:$N$23, W$28,0),$D204&lt;INDEX($O$5:$O$23,W$28,0))),MIN(INDEX($O$5:$O$23,W$28,0)-$D204,$E204-$D204)-SUM($F204:V204),0)</f>
        <v>0</v>
      </c>
      <c r="X204">
        <f ca="1">IF(OR(AND($E204&gt;INDEX($N$5:$N$23, X$28,0),$E204&lt;=INDEX($O$5:$O$23,X$28,0)),AND($D204&gt;=INDEX($N$5:$N$23, X$28,0),$D204&lt;INDEX($O$5:$O$23,X$28,0))),MIN(INDEX($O$5:$O$23,X$28,0)-$D204,$E204-$D204)-SUM($F204:W204),0)</f>
        <v>0</v>
      </c>
    </row>
    <row r="205" spans="2:24">
      <c r="B205" s="6">
        <f t="shared" ca="1" si="15"/>
        <v>42511</v>
      </c>
      <c r="C205">
        <f ca="1">IF(OR(B205='EXAM INPUTS'!$B$6,B205='EXAM INPUTS'!$E$6,B205='EXAM INPUTS'!$H$6), 0, IFERROR(VLOOKUP(B205,'GENERAL INPUTS'!$A$26:$B$39, 2, FALSE), IF(B205&lt;'GENERAL INPUTS'!B182, VLOOKUP(VLOOKUP(WEEKDAY(B205),$AA$2:$AB$8, 2, FALSE),'GENERAL INPUTS'!$A$16:$B$22, 2, FALSE), VLOOKUP(VLOOKUP(WEEKDAY(B205),$AA$2:$AB$8, 2, FALSE),'GENERAL INPUTS'!$D$16:$E$22, 2, FALSE))))</f>
        <v>5</v>
      </c>
      <c r="D205">
        <f t="shared" ca="1" si="16"/>
        <v>371</v>
      </c>
      <c r="E205">
        <f t="shared" ca="1" si="17"/>
        <v>376</v>
      </c>
      <c r="F205">
        <f t="shared" ca="1" si="14"/>
        <v>0</v>
      </c>
      <c r="G205">
        <f ca="1">IF(OR(AND($E205&gt;INDEX($N$5:$N$23, G$28,0),$E205&lt;=INDEX($O$5:$O$23,G$28,0)),AND($D205&gt;=INDEX($N$5:$N$23, G$28,0),$D205&lt;INDEX($O$5:$O$23,G$28,0))),MIN(INDEX($O$5:$O$23,G$28,0)-$D205,$E205-$D205)-SUM($F205:F205),0)</f>
        <v>0</v>
      </c>
      <c r="H205">
        <f ca="1">IF(OR(AND($E205&gt;INDEX($N$5:$N$23, H$28,0),$E205&lt;=INDEX($O$5:$O$23,H$28,0)),AND($D205&gt;=INDEX($N$5:$N$23, H$28,0),$D205&lt;INDEX($O$5:$O$23,H$28,0))),MIN(INDEX($O$5:$O$23,H$28,0)-$D205,$E205-$D205)-SUM($F205:G205),0)</f>
        <v>0</v>
      </c>
      <c r="I205">
        <f ca="1">IF(OR(AND($E205&gt;INDEX($N$5:$N$23, I$28,0),$E205&lt;=INDEX($O$5:$O$23,I$28,0)),AND($D205&gt;=INDEX($N$5:$N$23, I$28,0),$D205&lt;INDEX($O$5:$O$23,I$28,0))),MIN(INDEX($O$5:$O$23,I$28,0)-$D205,$E205-$D205)-SUM($F205:H205),0)</f>
        <v>0</v>
      </c>
      <c r="J205">
        <f ca="1">IF(OR(AND($E205&gt;INDEX($N$5:$N$23, J$28,0),$E205&lt;=INDEX($O$5:$O$23,J$28,0)),AND($D205&gt;=INDEX($N$5:$N$23, J$28,0),$D205&lt;INDEX($O$5:$O$23,J$28,0))),MIN(INDEX($O$5:$O$23,J$28,0)-$D205,$E205-$D205)-SUM($F205:I205),0)</f>
        <v>0</v>
      </c>
      <c r="K205">
        <f ca="1">IF(OR(AND($E205&gt;INDEX($N$5:$N$23, K$28,0),$E205&lt;=INDEX($O$5:$O$23,K$28,0)),AND($D205&gt;=INDEX($N$5:$N$23, K$28,0),$D205&lt;INDEX($O$5:$O$23,K$28,0))),MIN(INDEX($O$5:$O$23,K$28,0)-$D205,$E205-$D205)-SUM($F205:J205),0)</f>
        <v>0</v>
      </c>
      <c r="L205">
        <f ca="1">IF(OR(AND($E205&gt;INDEX($N$5:$N$23, L$28,0),$E205&lt;=INDEX($O$5:$O$23,L$28,0)),AND($D205&gt;=INDEX($N$5:$N$23, L$28,0),$D205&lt;INDEX($O$5:$O$23,L$28,0))),MIN(INDEX($O$5:$O$23,L$28,0)-$D205,$E205-$D205)-SUM($F205:K205),0)</f>
        <v>0</v>
      </c>
      <c r="M205">
        <f ca="1">IF(OR(AND($E205&gt;INDEX($N$5:$N$23, M$28,0),$E205&lt;=INDEX($O$5:$O$23,M$28,0)),AND($D205&gt;=INDEX($N$5:$N$23, M$28,0),$D205&lt;INDEX($O$5:$O$23,M$28,0))),MIN(INDEX($O$5:$O$23,M$28,0)-$D205,$E205-$D205)-SUM($F205:L205),0)</f>
        <v>0</v>
      </c>
      <c r="N205">
        <f ca="1">IF(OR(AND($E205&gt;INDEX($N$5:$N$23, N$28,0),$E205&lt;=INDEX($O$5:$O$23,N$28,0)),AND($D205&gt;=INDEX($N$5:$N$23, N$28,0),$D205&lt;INDEX($O$5:$O$23,N$28,0))),MIN(INDEX($O$5:$O$23,N$28,0)-$D205,$E205-$D205)-SUM($F205:M205),0)</f>
        <v>0</v>
      </c>
      <c r="O205">
        <f ca="1">IF(OR(AND($E205&gt;INDEX($N$5:$N$23, O$28,0),$E205&lt;=INDEX($O$5:$O$23,O$28,0)),AND($D205&gt;=INDEX($N$5:$N$23, O$28,0),$D205&lt;INDEX($O$5:$O$23,O$28,0))),MIN(INDEX($O$5:$O$23,O$28,0)-$D205,$E205-$D205)-SUM($F205:N205),0)</f>
        <v>0</v>
      </c>
      <c r="P205">
        <f ca="1">IF(OR(AND($E205&gt;INDEX($N$5:$N$23, P$28,0),$E205&lt;=INDEX($O$5:$O$23,P$28,0)),AND($D205&gt;=INDEX($N$5:$N$23, P$28,0),$D205&lt;INDEX($O$5:$O$23,P$28,0))),MIN(INDEX($O$5:$O$23,P$28,0)-$D205,$E205-$D205)-SUM($F205:O205),0)</f>
        <v>0</v>
      </c>
      <c r="Q205">
        <f ca="1">IF(OR(AND($E205&gt;INDEX($N$5:$N$23, Q$28,0),$E205&lt;=INDEX($O$5:$O$23,Q$28,0)),AND($D205&gt;=INDEX($N$5:$N$23, Q$28,0),$D205&lt;INDEX($O$5:$O$23,Q$28,0))),MIN(INDEX($O$5:$O$23,Q$28,0)-$D205,$E205-$D205)-SUM($F205:P205),0)</f>
        <v>0</v>
      </c>
      <c r="R205">
        <f ca="1">IF(OR(AND($E205&gt;INDEX($N$5:$N$23, R$28,0),$E205&lt;=INDEX($O$5:$O$23,R$28,0)),AND($D205&gt;=INDEX($N$5:$N$23, R$28,0),$D205&lt;INDEX($O$5:$O$23,R$28,0))),MIN(INDEX($O$5:$O$23,R$28,0)-$D205,$E205-$D205)-SUM($F205:Q205),0)</f>
        <v>0</v>
      </c>
      <c r="S205">
        <f ca="1">IF(OR(AND($E205&gt;INDEX($N$5:$N$23, S$28,0),$E205&lt;=INDEX($O$5:$O$23,S$28,0)),AND($D205&gt;=INDEX($N$5:$N$23, S$28,0),$D205&lt;INDEX($O$5:$O$23,S$28,0))),MIN(INDEX($O$5:$O$23,S$28,0)-$D205,$E205-$D205)-SUM($F205:R205),0)</f>
        <v>0</v>
      </c>
      <c r="T205">
        <f ca="1">IF(OR(AND($E205&gt;INDEX($N$5:$N$23, T$28,0),$E205&lt;=INDEX($O$5:$O$23,T$28,0)),AND($D205&gt;=INDEX($N$5:$N$23, T$28,0),$D205&lt;INDEX($O$5:$O$23,T$28,0))),MIN(INDEX($O$5:$O$23,T$28,0)-$D205,$E205-$D205)-SUM($F205:S205),0)</f>
        <v>0</v>
      </c>
      <c r="U205">
        <f ca="1">IF(OR(AND($E205&gt;INDEX($N$5:$N$23, U$28,0),$E205&lt;=INDEX($O$5:$O$23,U$28,0)),AND($D205&gt;=INDEX($N$5:$N$23, U$28,0),$D205&lt;INDEX($O$5:$O$23,U$28,0))),MIN(INDEX($O$5:$O$23,U$28,0)-$D205,$E205-$D205)-SUM($F205:T205),0)</f>
        <v>0</v>
      </c>
      <c r="V205">
        <f ca="1">IF(OR(AND($E205&gt;INDEX($N$5:$N$23, V$28,0),$E205&lt;=INDEX($O$5:$O$23,V$28,0)),AND($D205&gt;=INDEX($N$5:$N$23, V$28,0),$D205&lt;INDEX($O$5:$O$23,V$28,0))),MIN(INDEX($O$5:$O$23,V$28,0)-$D205,$E205-$D205)-SUM($F205:U205),0)</f>
        <v>0</v>
      </c>
      <c r="W205">
        <f ca="1">IF(OR(AND($E205&gt;INDEX($N$5:$N$23, W$28,0),$E205&lt;=INDEX($O$5:$O$23,W$28,0)),AND($D205&gt;=INDEX($N$5:$N$23, W$28,0),$D205&lt;INDEX($O$5:$O$23,W$28,0))),MIN(INDEX($O$5:$O$23,W$28,0)-$D205,$E205-$D205)-SUM($F205:V205),0)</f>
        <v>0</v>
      </c>
      <c r="X205">
        <f ca="1">IF(OR(AND($E205&gt;INDEX($N$5:$N$23, X$28,0),$E205&lt;=INDEX($O$5:$O$23,X$28,0)),AND($D205&gt;=INDEX($N$5:$N$23, X$28,0),$D205&lt;INDEX($O$5:$O$23,X$28,0))),MIN(INDEX($O$5:$O$23,X$28,0)-$D205,$E205-$D205)-SUM($F205:W205),0)</f>
        <v>0</v>
      </c>
    </row>
    <row r="206" spans="2:24">
      <c r="B206" s="6">
        <f t="shared" ca="1" si="15"/>
        <v>42512</v>
      </c>
      <c r="C206">
        <f ca="1">IF(OR(B206='EXAM INPUTS'!$B$6,B206='EXAM INPUTS'!$E$6,B206='EXAM INPUTS'!$H$6), 0, IFERROR(VLOOKUP(B206,'GENERAL INPUTS'!$A$26:$B$39, 2, FALSE), IF(B206&lt;'GENERAL INPUTS'!B183, VLOOKUP(VLOOKUP(WEEKDAY(B206),$AA$2:$AB$8, 2, FALSE),'GENERAL INPUTS'!$A$16:$B$22, 2, FALSE), VLOOKUP(VLOOKUP(WEEKDAY(B206),$AA$2:$AB$8, 2, FALSE),'GENERAL INPUTS'!$D$16:$E$22, 2, FALSE))))</f>
        <v>5</v>
      </c>
      <c r="D206">
        <f t="shared" ca="1" si="16"/>
        <v>376</v>
      </c>
      <c r="E206">
        <f t="shared" ca="1" si="17"/>
        <v>381</v>
      </c>
      <c r="F206">
        <f t="shared" ca="1" si="14"/>
        <v>0</v>
      </c>
      <c r="G206">
        <f ca="1">IF(OR(AND($E206&gt;INDEX($N$5:$N$23, G$28,0),$E206&lt;=INDEX($O$5:$O$23,G$28,0)),AND($D206&gt;=INDEX($N$5:$N$23, G$28,0),$D206&lt;INDEX($O$5:$O$23,G$28,0))),MIN(INDEX($O$5:$O$23,G$28,0)-$D206,$E206-$D206)-SUM($F206:F206),0)</f>
        <v>0</v>
      </c>
      <c r="H206">
        <f ca="1">IF(OR(AND($E206&gt;INDEX($N$5:$N$23, H$28,0),$E206&lt;=INDEX($O$5:$O$23,H$28,0)),AND($D206&gt;=INDEX($N$5:$N$23, H$28,0),$D206&lt;INDEX($O$5:$O$23,H$28,0))),MIN(INDEX($O$5:$O$23,H$28,0)-$D206,$E206-$D206)-SUM($F206:G206),0)</f>
        <v>0</v>
      </c>
      <c r="I206">
        <f ca="1">IF(OR(AND($E206&gt;INDEX($N$5:$N$23, I$28,0),$E206&lt;=INDEX($O$5:$O$23,I$28,0)),AND($D206&gt;=INDEX($N$5:$N$23, I$28,0),$D206&lt;INDEX($O$5:$O$23,I$28,0))),MIN(INDEX($O$5:$O$23,I$28,0)-$D206,$E206-$D206)-SUM($F206:H206),0)</f>
        <v>0</v>
      </c>
      <c r="J206">
        <f ca="1">IF(OR(AND($E206&gt;INDEX($N$5:$N$23, J$28,0),$E206&lt;=INDEX($O$5:$O$23,J$28,0)),AND($D206&gt;=INDEX($N$5:$N$23, J$28,0),$D206&lt;INDEX($O$5:$O$23,J$28,0))),MIN(INDEX($O$5:$O$23,J$28,0)-$D206,$E206-$D206)-SUM($F206:I206),0)</f>
        <v>0</v>
      </c>
      <c r="K206">
        <f ca="1">IF(OR(AND($E206&gt;INDEX($N$5:$N$23, K$28,0),$E206&lt;=INDEX($O$5:$O$23,K$28,0)),AND($D206&gt;=INDEX($N$5:$N$23, K$28,0),$D206&lt;INDEX($O$5:$O$23,K$28,0))),MIN(INDEX($O$5:$O$23,K$28,0)-$D206,$E206-$D206)-SUM($F206:J206),0)</f>
        <v>0</v>
      </c>
      <c r="L206">
        <f ca="1">IF(OR(AND($E206&gt;INDEX($N$5:$N$23, L$28,0),$E206&lt;=INDEX($O$5:$O$23,L$28,0)),AND($D206&gt;=INDEX($N$5:$N$23, L$28,0),$D206&lt;INDEX($O$5:$O$23,L$28,0))),MIN(INDEX($O$5:$O$23,L$28,0)-$D206,$E206-$D206)-SUM($F206:K206),0)</f>
        <v>0</v>
      </c>
      <c r="M206">
        <f ca="1">IF(OR(AND($E206&gt;INDEX($N$5:$N$23, M$28,0),$E206&lt;=INDEX($O$5:$O$23,M$28,0)),AND($D206&gt;=INDEX($N$5:$N$23, M$28,0),$D206&lt;INDEX($O$5:$O$23,M$28,0))),MIN(INDEX($O$5:$O$23,M$28,0)-$D206,$E206-$D206)-SUM($F206:L206),0)</f>
        <v>0</v>
      </c>
      <c r="N206">
        <f ca="1">IF(OR(AND($E206&gt;INDEX($N$5:$N$23, N$28,0),$E206&lt;=INDEX($O$5:$O$23,N$28,0)),AND($D206&gt;=INDEX($N$5:$N$23, N$28,0),$D206&lt;INDEX($O$5:$O$23,N$28,0))),MIN(INDEX($O$5:$O$23,N$28,0)-$D206,$E206-$D206)-SUM($F206:M206),0)</f>
        <v>0</v>
      </c>
      <c r="O206">
        <f ca="1">IF(OR(AND($E206&gt;INDEX($N$5:$N$23, O$28,0),$E206&lt;=INDEX($O$5:$O$23,O$28,0)),AND($D206&gt;=INDEX($N$5:$N$23, O$28,0),$D206&lt;INDEX($O$5:$O$23,O$28,0))),MIN(INDEX($O$5:$O$23,O$28,0)-$D206,$E206-$D206)-SUM($F206:N206),0)</f>
        <v>0</v>
      </c>
      <c r="P206">
        <f ca="1">IF(OR(AND($E206&gt;INDEX($N$5:$N$23, P$28,0),$E206&lt;=INDEX($O$5:$O$23,P$28,0)),AND($D206&gt;=INDEX($N$5:$N$23, P$28,0),$D206&lt;INDEX($O$5:$O$23,P$28,0))),MIN(INDEX($O$5:$O$23,P$28,0)-$D206,$E206-$D206)-SUM($F206:O206),0)</f>
        <v>0</v>
      </c>
      <c r="Q206">
        <f ca="1">IF(OR(AND($E206&gt;INDEX($N$5:$N$23, Q$28,0),$E206&lt;=INDEX($O$5:$O$23,Q$28,0)),AND($D206&gt;=INDEX($N$5:$N$23, Q$28,0),$D206&lt;INDEX($O$5:$O$23,Q$28,0))),MIN(INDEX($O$5:$O$23,Q$28,0)-$D206,$E206-$D206)-SUM($F206:P206),0)</f>
        <v>0</v>
      </c>
      <c r="R206">
        <f ca="1">IF(OR(AND($E206&gt;INDEX($N$5:$N$23, R$28,0),$E206&lt;=INDEX($O$5:$O$23,R$28,0)),AND($D206&gt;=INDEX($N$5:$N$23, R$28,0),$D206&lt;INDEX($O$5:$O$23,R$28,0))),MIN(INDEX($O$5:$O$23,R$28,0)-$D206,$E206-$D206)-SUM($F206:Q206),0)</f>
        <v>0</v>
      </c>
      <c r="S206">
        <f ca="1">IF(OR(AND($E206&gt;INDEX($N$5:$N$23, S$28,0),$E206&lt;=INDEX($O$5:$O$23,S$28,0)),AND($D206&gt;=INDEX($N$5:$N$23, S$28,0),$D206&lt;INDEX($O$5:$O$23,S$28,0))),MIN(INDEX($O$5:$O$23,S$28,0)-$D206,$E206-$D206)-SUM($F206:R206),0)</f>
        <v>0</v>
      </c>
      <c r="T206">
        <f ca="1">IF(OR(AND($E206&gt;INDEX($N$5:$N$23, T$28,0),$E206&lt;=INDEX($O$5:$O$23,T$28,0)),AND($D206&gt;=INDEX($N$5:$N$23, T$28,0),$D206&lt;INDEX($O$5:$O$23,T$28,0))),MIN(INDEX($O$5:$O$23,T$28,0)-$D206,$E206-$D206)-SUM($F206:S206),0)</f>
        <v>0</v>
      </c>
      <c r="U206">
        <f ca="1">IF(OR(AND($E206&gt;INDEX($N$5:$N$23, U$28,0),$E206&lt;=INDEX($O$5:$O$23,U$28,0)),AND($D206&gt;=INDEX($N$5:$N$23, U$28,0),$D206&lt;INDEX($O$5:$O$23,U$28,0))),MIN(INDEX($O$5:$O$23,U$28,0)-$D206,$E206-$D206)-SUM($F206:T206),0)</f>
        <v>0</v>
      </c>
      <c r="V206">
        <f ca="1">IF(OR(AND($E206&gt;INDEX($N$5:$N$23, V$28,0),$E206&lt;=INDEX($O$5:$O$23,V$28,0)),AND($D206&gt;=INDEX($N$5:$N$23, V$28,0),$D206&lt;INDEX($O$5:$O$23,V$28,0))),MIN(INDEX($O$5:$O$23,V$28,0)-$D206,$E206-$D206)-SUM($F206:U206),0)</f>
        <v>0</v>
      </c>
      <c r="W206">
        <f ca="1">IF(OR(AND($E206&gt;INDEX($N$5:$N$23, W$28,0),$E206&lt;=INDEX($O$5:$O$23,W$28,0)),AND($D206&gt;=INDEX($N$5:$N$23, W$28,0),$D206&lt;INDEX($O$5:$O$23,W$28,0))),MIN(INDEX($O$5:$O$23,W$28,0)-$D206,$E206-$D206)-SUM($F206:V206),0)</f>
        <v>0</v>
      </c>
      <c r="X206">
        <f ca="1">IF(OR(AND($E206&gt;INDEX($N$5:$N$23, X$28,0),$E206&lt;=INDEX($O$5:$O$23,X$28,0)),AND($D206&gt;=INDEX($N$5:$N$23, X$28,0),$D206&lt;INDEX($O$5:$O$23,X$28,0))),MIN(INDEX($O$5:$O$23,X$28,0)-$D206,$E206-$D206)-SUM($F206:W206),0)</f>
        <v>0</v>
      </c>
    </row>
    <row r="207" spans="2:24">
      <c r="B207" s="6">
        <f t="shared" ca="1" si="15"/>
        <v>42513</v>
      </c>
      <c r="C207">
        <f ca="1">IF(OR(B207='EXAM INPUTS'!$B$6,B207='EXAM INPUTS'!$E$6,B207='EXAM INPUTS'!$H$6), 0, IFERROR(VLOOKUP(B207,'GENERAL INPUTS'!$A$26:$B$39, 2, FALSE), IF(B207&lt;'GENERAL INPUTS'!B184, VLOOKUP(VLOOKUP(WEEKDAY(B207),$AA$2:$AB$8, 2, FALSE),'GENERAL INPUTS'!$A$16:$B$22, 2, FALSE), VLOOKUP(VLOOKUP(WEEKDAY(B207),$AA$2:$AB$8, 2, FALSE),'GENERAL INPUTS'!$D$16:$E$22, 2, FALSE))))</f>
        <v>2</v>
      </c>
      <c r="D207">
        <f t="shared" ca="1" si="16"/>
        <v>381</v>
      </c>
      <c r="E207">
        <f t="shared" ca="1" si="17"/>
        <v>383</v>
      </c>
      <c r="F207">
        <f t="shared" ca="1" si="14"/>
        <v>0</v>
      </c>
      <c r="G207">
        <f ca="1">IF(OR(AND($E207&gt;INDEX($N$5:$N$23, G$28,0),$E207&lt;=INDEX($O$5:$O$23,G$28,0)),AND($D207&gt;=INDEX($N$5:$N$23, G$28,0),$D207&lt;INDEX($O$5:$O$23,G$28,0))),MIN(INDEX($O$5:$O$23,G$28,0)-$D207,$E207-$D207)-SUM($F207:F207),0)</f>
        <v>0</v>
      </c>
      <c r="H207">
        <f ca="1">IF(OR(AND($E207&gt;INDEX($N$5:$N$23, H$28,0),$E207&lt;=INDEX($O$5:$O$23,H$28,0)),AND($D207&gt;=INDEX($N$5:$N$23, H$28,0),$D207&lt;INDEX($O$5:$O$23,H$28,0))),MIN(INDEX($O$5:$O$23,H$28,0)-$D207,$E207-$D207)-SUM($F207:G207),0)</f>
        <v>0</v>
      </c>
      <c r="I207">
        <f ca="1">IF(OR(AND($E207&gt;INDEX($N$5:$N$23, I$28,0),$E207&lt;=INDEX($O$5:$O$23,I$28,0)),AND($D207&gt;=INDEX($N$5:$N$23, I$28,0),$D207&lt;INDEX($O$5:$O$23,I$28,0))),MIN(INDEX($O$5:$O$23,I$28,0)-$D207,$E207-$D207)-SUM($F207:H207),0)</f>
        <v>0</v>
      </c>
      <c r="J207">
        <f ca="1">IF(OR(AND($E207&gt;INDEX($N$5:$N$23, J$28,0),$E207&lt;=INDEX($O$5:$O$23,J$28,0)),AND($D207&gt;=INDEX($N$5:$N$23, J$28,0),$D207&lt;INDEX($O$5:$O$23,J$28,0))),MIN(INDEX($O$5:$O$23,J$28,0)-$D207,$E207-$D207)-SUM($F207:I207),0)</f>
        <v>0</v>
      </c>
      <c r="K207">
        <f ca="1">IF(OR(AND($E207&gt;INDEX($N$5:$N$23, K$28,0),$E207&lt;=INDEX($O$5:$O$23,K$28,0)),AND($D207&gt;=INDEX($N$5:$N$23, K$28,0),$D207&lt;INDEX($O$5:$O$23,K$28,0))),MIN(INDEX($O$5:$O$23,K$28,0)-$D207,$E207-$D207)-SUM($F207:J207),0)</f>
        <v>0</v>
      </c>
      <c r="L207">
        <f ca="1">IF(OR(AND($E207&gt;INDEX($N$5:$N$23, L$28,0),$E207&lt;=INDEX($O$5:$O$23,L$28,0)),AND($D207&gt;=INDEX($N$5:$N$23, L$28,0),$D207&lt;INDEX($O$5:$O$23,L$28,0))),MIN(INDEX($O$5:$O$23,L$28,0)-$D207,$E207-$D207)-SUM($F207:K207),0)</f>
        <v>0</v>
      </c>
      <c r="M207">
        <f ca="1">IF(OR(AND($E207&gt;INDEX($N$5:$N$23, M$28,0),$E207&lt;=INDEX($O$5:$O$23,M$28,0)),AND($D207&gt;=INDEX($N$5:$N$23, M$28,0),$D207&lt;INDEX($O$5:$O$23,M$28,0))),MIN(INDEX($O$5:$O$23,M$28,0)-$D207,$E207-$D207)-SUM($F207:L207),0)</f>
        <v>0</v>
      </c>
      <c r="N207">
        <f ca="1">IF(OR(AND($E207&gt;INDEX($N$5:$N$23, N$28,0),$E207&lt;=INDEX($O$5:$O$23,N$28,0)),AND($D207&gt;=INDEX($N$5:$N$23, N$28,0),$D207&lt;INDEX($O$5:$O$23,N$28,0))),MIN(INDEX($O$5:$O$23,N$28,0)-$D207,$E207-$D207)-SUM($F207:M207),0)</f>
        <v>0</v>
      </c>
      <c r="O207">
        <f ca="1">IF(OR(AND($E207&gt;INDEX($N$5:$N$23, O$28,0),$E207&lt;=INDEX($O$5:$O$23,O$28,0)),AND($D207&gt;=INDEX($N$5:$N$23, O$28,0),$D207&lt;INDEX($O$5:$O$23,O$28,0))),MIN(INDEX($O$5:$O$23,O$28,0)-$D207,$E207-$D207)-SUM($F207:N207),0)</f>
        <v>0</v>
      </c>
      <c r="P207">
        <f ca="1">IF(OR(AND($E207&gt;INDEX($N$5:$N$23, P$28,0),$E207&lt;=INDEX($O$5:$O$23,P$28,0)),AND($D207&gt;=INDEX($N$5:$N$23, P$28,0),$D207&lt;INDEX($O$5:$O$23,P$28,0))),MIN(INDEX($O$5:$O$23,P$28,0)-$D207,$E207-$D207)-SUM($F207:O207),0)</f>
        <v>0</v>
      </c>
      <c r="Q207">
        <f ca="1">IF(OR(AND($E207&gt;INDEX($N$5:$N$23, Q$28,0),$E207&lt;=INDEX($O$5:$O$23,Q$28,0)),AND($D207&gt;=INDEX($N$5:$N$23, Q$28,0),$D207&lt;INDEX($O$5:$O$23,Q$28,0))),MIN(INDEX($O$5:$O$23,Q$28,0)-$D207,$E207-$D207)-SUM($F207:P207),0)</f>
        <v>0</v>
      </c>
      <c r="R207">
        <f ca="1">IF(OR(AND($E207&gt;INDEX($N$5:$N$23, R$28,0),$E207&lt;=INDEX($O$5:$O$23,R$28,0)),AND($D207&gt;=INDEX($N$5:$N$23, R$28,0),$D207&lt;INDEX($O$5:$O$23,R$28,0))),MIN(INDEX($O$5:$O$23,R$28,0)-$D207,$E207-$D207)-SUM($F207:Q207),0)</f>
        <v>0</v>
      </c>
      <c r="S207">
        <f ca="1">IF(OR(AND($E207&gt;INDEX($N$5:$N$23, S$28,0),$E207&lt;=INDEX($O$5:$O$23,S$28,0)),AND($D207&gt;=INDEX($N$5:$N$23, S$28,0),$D207&lt;INDEX($O$5:$O$23,S$28,0))),MIN(INDEX($O$5:$O$23,S$28,0)-$D207,$E207-$D207)-SUM($F207:R207),0)</f>
        <v>0</v>
      </c>
      <c r="T207">
        <f ca="1">IF(OR(AND($E207&gt;INDEX($N$5:$N$23, T$28,0),$E207&lt;=INDEX($O$5:$O$23,T$28,0)),AND($D207&gt;=INDEX($N$5:$N$23, T$28,0),$D207&lt;INDEX($O$5:$O$23,T$28,0))),MIN(INDEX($O$5:$O$23,T$28,0)-$D207,$E207-$D207)-SUM($F207:S207),0)</f>
        <v>0</v>
      </c>
      <c r="U207">
        <f ca="1">IF(OR(AND($E207&gt;INDEX($N$5:$N$23, U$28,0),$E207&lt;=INDEX($O$5:$O$23,U$28,0)),AND($D207&gt;=INDEX($N$5:$N$23, U$28,0),$D207&lt;INDEX($O$5:$O$23,U$28,0))),MIN(INDEX($O$5:$O$23,U$28,0)-$D207,$E207-$D207)-SUM($F207:T207),0)</f>
        <v>0</v>
      </c>
      <c r="V207">
        <f ca="1">IF(OR(AND($E207&gt;INDEX($N$5:$N$23, V$28,0),$E207&lt;=INDEX($O$5:$O$23,V$28,0)),AND($D207&gt;=INDEX($N$5:$N$23, V$28,0),$D207&lt;INDEX($O$5:$O$23,V$28,0))),MIN(INDEX($O$5:$O$23,V$28,0)-$D207,$E207-$D207)-SUM($F207:U207),0)</f>
        <v>0</v>
      </c>
      <c r="W207">
        <f ca="1">IF(OR(AND($E207&gt;INDEX($N$5:$N$23, W$28,0),$E207&lt;=INDEX($O$5:$O$23,W$28,0)),AND($D207&gt;=INDEX($N$5:$N$23, W$28,0),$D207&lt;INDEX($O$5:$O$23,W$28,0))),MIN(INDEX($O$5:$O$23,W$28,0)-$D207,$E207-$D207)-SUM($F207:V207),0)</f>
        <v>0</v>
      </c>
      <c r="X207">
        <f ca="1">IF(OR(AND($E207&gt;INDEX($N$5:$N$23, X$28,0),$E207&lt;=INDEX($O$5:$O$23,X$28,0)),AND($D207&gt;=INDEX($N$5:$N$23, X$28,0),$D207&lt;INDEX($O$5:$O$23,X$28,0))),MIN(INDEX($O$5:$O$23,X$28,0)-$D207,$E207-$D207)-SUM($F207:W207),0)</f>
        <v>0</v>
      </c>
    </row>
    <row r="208" spans="2:24">
      <c r="B208" s="6">
        <f t="shared" ca="1" si="15"/>
        <v>42514</v>
      </c>
      <c r="C208">
        <f ca="1">IF(OR(B208='EXAM INPUTS'!$B$6,B208='EXAM INPUTS'!$E$6,B208='EXAM INPUTS'!$H$6), 0, IFERROR(VLOOKUP(B208,'GENERAL INPUTS'!$A$26:$B$39, 2, FALSE), IF(B208&lt;'GENERAL INPUTS'!B185, VLOOKUP(VLOOKUP(WEEKDAY(B208),$AA$2:$AB$8, 2, FALSE),'GENERAL INPUTS'!$A$16:$B$22, 2, FALSE), VLOOKUP(VLOOKUP(WEEKDAY(B208),$AA$2:$AB$8, 2, FALSE),'GENERAL INPUTS'!$D$16:$E$22, 2, FALSE))))</f>
        <v>1</v>
      </c>
      <c r="D208">
        <f t="shared" ca="1" si="16"/>
        <v>383</v>
      </c>
      <c r="E208">
        <f t="shared" ca="1" si="17"/>
        <v>384</v>
      </c>
      <c r="F208">
        <f t="shared" ca="1" si="14"/>
        <v>0</v>
      </c>
      <c r="G208">
        <f ca="1">IF(OR(AND($E208&gt;INDEX($N$5:$N$23, G$28,0),$E208&lt;=INDEX($O$5:$O$23,G$28,0)),AND($D208&gt;=INDEX($N$5:$N$23, G$28,0),$D208&lt;INDEX($O$5:$O$23,G$28,0))),MIN(INDEX($O$5:$O$23,G$28,0)-$D208,$E208-$D208)-SUM($F208:F208),0)</f>
        <v>0</v>
      </c>
      <c r="H208">
        <f ca="1">IF(OR(AND($E208&gt;INDEX($N$5:$N$23, H$28,0),$E208&lt;=INDEX($O$5:$O$23,H$28,0)),AND($D208&gt;=INDEX($N$5:$N$23, H$28,0),$D208&lt;INDEX($O$5:$O$23,H$28,0))),MIN(INDEX($O$5:$O$23,H$28,0)-$D208,$E208-$D208)-SUM($F208:G208),0)</f>
        <v>0</v>
      </c>
      <c r="I208">
        <f ca="1">IF(OR(AND($E208&gt;INDEX($N$5:$N$23, I$28,0),$E208&lt;=INDEX($O$5:$O$23,I$28,0)),AND($D208&gt;=INDEX($N$5:$N$23, I$28,0),$D208&lt;INDEX($O$5:$O$23,I$28,0))),MIN(INDEX($O$5:$O$23,I$28,0)-$D208,$E208-$D208)-SUM($F208:H208),0)</f>
        <v>0</v>
      </c>
      <c r="J208">
        <f ca="1">IF(OR(AND($E208&gt;INDEX($N$5:$N$23, J$28,0),$E208&lt;=INDEX($O$5:$O$23,J$28,0)),AND($D208&gt;=INDEX($N$5:$N$23, J$28,0),$D208&lt;INDEX($O$5:$O$23,J$28,0))),MIN(INDEX($O$5:$O$23,J$28,0)-$D208,$E208-$D208)-SUM($F208:I208),0)</f>
        <v>0</v>
      </c>
      <c r="K208">
        <f ca="1">IF(OR(AND($E208&gt;INDEX($N$5:$N$23, K$28,0),$E208&lt;=INDEX($O$5:$O$23,K$28,0)),AND($D208&gt;=INDEX($N$5:$N$23, K$28,0),$D208&lt;INDEX($O$5:$O$23,K$28,0))),MIN(INDEX($O$5:$O$23,K$28,0)-$D208,$E208-$D208)-SUM($F208:J208),0)</f>
        <v>0</v>
      </c>
      <c r="L208">
        <f ca="1">IF(OR(AND($E208&gt;INDEX($N$5:$N$23, L$28,0),$E208&lt;=INDEX($O$5:$O$23,L$28,0)),AND($D208&gt;=INDEX($N$5:$N$23, L$28,0),$D208&lt;INDEX($O$5:$O$23,L$28,0))),MIN(INDEX($O$5:$O$23,L$28,0)-$D208,$E208-$D208)-SUM($F208:K208),0)</f>
        <v>0</v>
      </c>
      <c r="M208">
        <f ca="1">IF(OR(AND($E208&gt;INDEX($N$5:$N$23, M$28,0),$E208&lt;=INDEX($O$5:$O$23,M$28,0)),AND($D208&gt;=INDEX($N$5:$N$23, M$28,0),$D208&lt;INDEX($O$5:$O$23,M$28,0))),MIN(INDEX($O$5:$O$23,M$28,0)-$D208,$E208-$D208)-SUM($F208:L208),0)</f>
        <v>0</v>
      </c>
      <c r="N208">
        <f ca="1">IF(OR(AND($E208&gt;INDEX($N$5:$N$23, N$28,0),$E208&lt;=INDEX($O$5:$O$23,N$28,0)),AND($D208&gt;=INDEX($N$5:$N$23, N$28,0),$D208&lt;INDEX($O$5:$O$23,N$28,0))),MIN(INDEX($O$5:$O$23,N$28,0)-$D208,$E208-$D208)-SUM($F208:M208),0)</f>
        <v>0</v>
      </c>
      <c r="O208">
        <f ca="1">IF(OR(AND($E208&gt;INDEX($N$5:$N$23, O$28,0),$E208&lt;=INDEX($O$5:$O$23,O$28,0)),AND($D208&gt;=INDEX($N$5:$N$23, O$28,0),$D208&lt;INDEX($O$5:$O$23,O$28,0))),MIN(INDEX($O$5:$O$23,O$28,0)-$D208,$E208-$D208)-SUM($F208:N208),0)</f>
        <v>0</v>
      </c>
      <c r="P208">
        <f ca="1">IF(OR(AND($E208&gt;INDEX($N$5:$N$23, P$28,0),$E208&lt;=INDEX($O$5:$O$23,P$28,0)),AND($D208&gt;=INDEX($N$5:$N$23, P$28,0),$D208&lt;INDEX($O$5:$O$23,P$28,0))),MIN(INDEX($O$5:$O$23,P$28,0)-$D208,$E208-$D208)-SUM($F208:O208),0)</f>
        <v>0</v>
      </c>
      <c r="Q208">
        <f ca="1">IF(OR(AND($E208&gt;INDEX($N$5:$N$23, Q$28,0),$E208&lt;=INDEX($O$5:$O$23,Q$28,0)),AND($D208&gt;=INDEX($N$5:$N$23, Q$28,0),$D208&lt;INDEX($O$5:$O$23,Q$28,0))),MIN(INDEX($O$5:$O$23,Q$28,0)-$D208,$E208-$D208)-SUM($F208:P208),0)</f>
        <v>0</v>
      </c>
      <c r="R208">
        <f ca="1">IF(OR(AND($E208&gt;INDEX($N$5:$N$23, R$28,0),$E208&lt;=INDEX($O$5:$O$23,R$28,0)),AND($D208&gt;=INDEX($N$5:$N$23, R$28,0),$D208&lt;INDEX($O$5:$O$23,R$28,0))),MIN(INDEX($O$5:$O$23,R$28,0)-$D208,$E208-$D208)-SUM($F208:Q208),0)</f>
        <v>0</v>
      </c>
      <c r="S208">
        <f ca="1">IF(OR(AND($E208&gt;INDEX($N$5:$N$23, S$28,0),$E208&lt;=INDEX($O$5:$O$23,S$28,0)),AND($D208&gt;=INDEX($N$5:$N$23, S$28,0),$D208&lt;INDEX($O$5:$O$23,S$28,0))),MIN(INDEX($O$5:$O$23,S$28,0)-$D208,$E208-$D208)-SUM($F208:R208),0)</f>
        <v>0</v>
      </c>
      <c r="T208">
        <f ca="1">IF(OR(AND($E208&gt;INDEX($N$5:$N$23, T$28,0),$E208&lt;=INDEX($O$5:$O$23,T$28,0)),AND($D208&gt;=INDEX($N$5:$N$23, T$28,0),$D208&lt;INDEX($O$5:$O$23,T$28,0))),MIN(INDEX($O$5:$O$23,T$28,0)-$D208,$E208-$D208)-SUM($F208:S208),0)</f>
        <v>0</v>
      </c>
      <c r="U208">
        <f ca="1">IF(OR(AND($E208&gt;INDEX($N$5:$N$23, U$28,0),$E208&lt;=INDEX($O$5:$O$23,U$28,0)),AND($D208&gt;=INDEX($N$5:$N$23, U$28,0),$D208&lt;INDEX($O$5:$O$23,U$28,0))),MIN(INDEX($O$5:$O$23,U$28,0)-$D208,$E208-$D208)-SUM($F208:T208),0)</f>
        <v>0</v>
      </c>
      <c r="V208">
        <f ca="1">IF(OR(AND($E208&gt;INDEX($N$5:$N$23, V$28,0),$E208&lt;=INDEX($O$5:$O$23,V$28,0)),AND($D208&gt;=INDEX($N$5:$N$23, V$28,0),$D208&lt;INDEX($O$5:$O$23,V$28,0))),MIN(INDEX($O$5:$O$23,V$28,0)-$D208,$E208-$D208)-SUM($F208:U208),0)</f>
        <v>0</v>
      </c>
      <c r="W208">
        <f ca="1">IF(OR(AND($E208&gt;INDEX($N$5:$N$23, W$28,0),$E208&lt;=INDEX($O$5:$O$23,W$28,0)),AND($D208&gt;=INDEX($N$5:$N$23, W$28,0),$D208&lt;INDEX($O$5:$O$23,W$28,0))),MIN(INDEX($O$5:$O$23,W$28,0)-$D208,$E208-$D208)-SUM($F208:V208),0)</f>
        <v>0</v>
      </c>
      <c r="X208">
        <f ca="1">IF(OR(AND($E208&gt;INDEX($N$5:$N$23, X$28,0),$E208&lt;=INDEX($O$5:$O$23,X$28,0)),AND($D208&gt;=INDEX($N$5:$N$23, X$28,0),$D208&lt;INDEX($O$5:$O$23,X$28,0))),MIN(INDEX($O$5:$O$23,X$28,0)-$D208,$E208-$D208)-SUM($F208:W208),0)</f>
        <v>0</v>
      </c>
    </row>
    <row r="209" spans="2:24">
      <c r="B209" s="6">
        <f t="shared" ca="1" si="15"/>
        <v>42515</v>
      </c>
      <c r="C209">
        <f ca="1">IF(OR(B209='EXAM INPUTS'!$B$6,B209='EXAM INPUTS'!$E$6,B209='EXAM INPUTS'!$H$6), 0, IFERROR(VLOOKUP(B209,'GENERAL INPUTS'!$A$26:$B$39, 2, FALSE), IF(B209&lt;'GENERAL INPUTS'!B186, VLOOKUP(VLOOKUP(WEEKDAY(B209),$AA$2:$AB$8, 2, FALSE),'GENERAL INPUTS'!$A$16:$B$22, 2, FALSE), VLOOKUP(VLOOKUP(WEEKDAY(B209),$AA$2:$AB$8, 2, FALSE),'GENERAL INPUTS'!$D$16:$E$22, 2, FALSE))))</f>
        <v>2</v>
      </c>
      <c r="D209">
        <f t="shared" ca="1" si="16"/>
        <v>384</v>
      </c>
      <c r="E209">
        <f t="shared" ca="1" si="17"/>
        <v>386</v>
      </c>
      <c r="F209">
        <f t="shared" ca="1" si="14"/>
        <v>0</v>
      </c>
      <c r="G209">
        <f ca="1">IF(OR(AND($E209&gt;INDEX($N$5:$N$23, G$28,0),$E209&lt;=INDEX($O$5:$O$23,G$28,0)),AND($D209&gt;=INDEX($N$5:$N$23, G$28,0),$D209&lt;INDEX($O$5:$O$23,G$28,0))),MIN(INDEX($O$5:$O$23,G$28,0)-$D209,$E209-$D209)-SUM($F209:F209),0)</f>
        <v>0</v>
      </c>
      <c r="H209">
        <f ca="1">IF(OR(AND($E209&gt;INDEX($N$5:$N$23, H$28,0),$E209&lt;=INDEX($O$5:$O$23,H$28,0)),AND($D209&gt;=INDEX($N$5:$N$23, H$28,0),$D209&lt;INDEX($O$5:$O$23,H$28,0))),MIN(INDEX($O$5:$O$23,H$28,0)-$D209,$E209-$D209)-SUM($F209:G209),0)</f>
        <v>0</v>
      </c>
      <c r="I209">
        <f ca="1">IF(OR(AND($E209&gt;INDEX($N$5:$N$23, I$28,0),$E209&lt;=INDEX($O$5:$O$23,I$28,0)),AND($D209&gt;=INDEX($N$5:$N$23, I$28,0),$D209&lt;INDEX($O$5:$O$23,I$28,0))),MIN(INDEX($O$5:$O$23,I$28,0)-$D209,$E209-$D209)-SUM($F209:H209),0)</f>
        <v>0</v>
      </c>
      <c r="J209">
        <f ca="1">IF(OR(AND($E209&gt;INDEX($N$5:$N$23, J$28,0),$E209&lt;=INDEX($O$5:$O$23,J$28,0)),AND($D209&gt;=INDEX($N$5:$N$23, J$28,0),$D209&lt;INDEX($O$5:$O$23,J$28,0))),MIN(INDEX($O$5:$O$23,J$28,0)-$D209,$E209-$D209)-SUM($F209:I209),0)</f>
        <v>0</v>
      </c>
      <c r="K209">
        <f ca="1">IF(OR(AND($E209&gt;INDEX($N$5:$N$23, K$28,0),$E209&lt;=INDEX($O$5:$O$23,K$28,0)),AND($D209&gt;=INDEX($N$5:$N$23, K$28,0),$D209&lt;INDEX($O$5:$O$23,K$28,0))),MIN(INDEX($O$5:$O$23,K$28,0)-$D209,$E209-$D209)-SUM($F209:J209),0)</f>
        <v>0</v>
      </c>
      <c r="L209">
        <f ca="1">IF(OR(AND($E209&gt;INDEX($N$5:$N$23, L$28,0),$E209&lt;=INDEX($O$5:$O$23,L$28,0)),AND($D209&gt;=INDEX($N$5:$N$23, L$28,0),$D209&lt;INDEX($O$5:$O$23,L$28,0))),MIN(INDEX($O$5:$O$23,L$28,0)-$D209,$E209-$D209)-SUM($F209:K209),0)</f>
        <v>0</v>
      </c>
      <c r="M209">
        <f ca="1">IF(OR(AND($E209&gt;INDEX($N$5:$N$23, M$28,0),$E209&lt;=INDEX($O$5:$O$23,M$28,0)),AND($D209&gt;=INDEX($N$5:$N$23, M$28,0),$D209&lt;INDEX($O$5:$O$23,M$28,0))),MIN(INDEX($O$5:$O$23,M$28,0)-$D209,$E209-$D209)-SUM($F209:L209),0)</f>
        <v>0</v>
      </c>
      <c r="N209">
        <f ca="1">IF(OR(AND($E209&gt;INDEX($N$5:$N$23, N$28,0),$E209&lt;=INDEX($O$5:$O$23,N$28,0)),AND($D209&gt;=INDEX($N$5:$N$23, N$28,0),$D209&lt;INDEX($O$5:$O$23,N$28,0))),MIN(INDEX($O$5:$O$23,N$28,0)-$D209,$E209-$D209)-SUM($F209:M209),0)</f>
        <v>0</v>
      </c>
      <c r="O209">
        <f ca="1">IF(OR(AND($E209&gt;INDEX($N$5:$N$23, O$28,0),$E209&lt;=INDEX($O$5:$O$23,O$28,0)),AND($D209&gt;=INDEX($N$5:$N$23, O$28,0),$D209&lt;INDEX($O$5:$O$23,O$28,0))),MIN(INDEX($O$5:$O$23,O$28,0)-$D209,$E209-$D209)-SUM($F209:N209),0)</f>
        <v>0</v>
      </c>
      <c r="P209">
        <f ca="1">IF(OR(AND($E209&gt;INDEX($N$5:$N$23, P$28,0),$E209&lt;=INDEX($O$5:$O$23,P$28,0)),AND($D209&gt;=INDEX($N$5:$N$23, P$28,0),$D209&lt;INDEX($O$5:$O$23,P$28,0))),MIN(INDEX($O$5:$O$23,P$28,0)-$D209,$E209-$D209)-SUM($F209:O209),0)</f>
        <v>0</v>
      </c>
      <c r="Q209">
        <f ca="1">IF(OR(AND($E209&gt;INDEX($N$5:$N$23, Q$28,0),$E209&lt;=INDEX($O$5:$O$23,Q$28,0)),AND($D209&gt;=INDEX($N$5:$N$23, Q$28,0),$D209&lt;INDEX($O$5:$O$23,Q$28,0))),MIN(INDEX($O$5:$O$23,Q$28,0)-$D209,$E209-$D209)-SUM($F209:P209),0)</f>
        <v>0</v>
      </c>
      <c r="R209">
        <f ca="1">IF(OR(AND($E209&gt;INDEX($N$5:$N$23, R$28,0),$E209&lt;=INDEX($O$5:$O$23,R$28,0)),AND($D209&gt;=INDEX($N$5:$N$23, R$28,0),$D209&lt;INDEX($O$5:$O$23,R$28,0))),MIN(INDEX($O$5:$O$23,R$28,0)-$D209,$E209-$D209)-SUM($F209:Q209),0)</f>
        <v>0</v>
      </c>
      <c r="S209">
        <f ca="1">IF(OR(AND($E209&gt;INDEX($N$5:$N$23, S$28,0),$E209&lt;=INDEX($O$5:$O$23,S$28,0)),AND($D209&gt;=INDEX($N$5:$N$23, S$28,0),$D209&lt;INDEX($O$5:$O$23,S$28,0))),MIN(INDEX($O$5:$O$23,S$28,0)-$D209,$E209-$D209)-SUM($F209:R209),0)</f>
        <v>0</v>
      </c>
      <c r="T209">
        <f ca="1">IF(OR(AND($E209&gt;INDEX($N$5:$N$23, T$28,0),$E209&lt;=INDEX($O$5:$O$23,T$28,0)),AND($D209&gt;=INDEX($N$5:$N$23, T$28,0),$D209&lt;INDEX($O$5:$O$23,T$28,0))),MIN(INDEX($O$5:$O$23,T$28,0)-$D209,$E209-$D209)-SUM($F209:S209),0)</f>
        <v>0</v>
      </c>
      <c r="U209">
        <f ca="1">IF(OR(AND($E209&gt;INDEX($N$5:$N$23, U$28,0),$E209&lt;=INDEX($O$5:$O$23,U$28,0)),AND($D209&gt;=INDEX($N$5:$N$23, U$28,0),$D209&lt;INDEX($O$5:$O$23,U$28,0))),MIN(INDEX($O$5:$O$23,U$28,0)-$D209,$E209-$D209)-SUM($F209:T209),0)</f>
        <v>0</v>
      </c>
      <c r="V209">
        <f ca="1">IF(OR(AND($E209&gt;INDEX($N$5:$N$23, V$28,0),$E209&lt;=INDEX($O$5:$O$23,V$28,0)),AND($D209&gt;=INDEX($N$5:$N$23, V$28,0),$D209&lt;INDEX($O$5:$O$23,V$28,0))),MIN(INDEX($O$5:$O$23,V$28,0)-$D209,$E209-$D209)-SUM($F209:U209),0)</f>
        <v>0</v>
      </c>
      <c r="W209">
        <f ca="1">IF(OR(AND($E209&gt;INDEX($N$5:$N$23, W$28,0),$E209&lt;=INDEX($O$5:$O$23,W$28,0)),AND($D209&gt;=INDEX($N$5:$N$23, W$28,0),$D209&lt;INDEX($O$5:$O$23,W$28,0))),MIN(INDEX($O$5:$O$23,W$28,0)-$D209,$E209-$D209)-SUM($F209:V209),0)</f>
        <v>0</v>
      </c>
      <c r="X209">
        <f ca="1">IF(OR(AND($E209&gt;INDEX($N$5:$N$23, X$28,0),$E209&lt;=INDEX($O$5:$O$23,X$28,0)),AND($D209&gt;=INDEX($N$5:$N$23, X$28,0),$D209&lt;INDEX($O$5:$O$23,X$28,0))),MIN(INDEX($O$5:$O$23,X$28,0)-$D209,$E209-$D209)-SUM($F209:W209),0)</f>
        <v>0</v>
      </c>
    </row>
    <row r="210" spans="2:24">
      <c r="B210" s="6">
        <f t="shared" ca="1" si="15"/>
        <v>42516</v>
      </c>
      <c r="C210">
        <f ca="1">IF(OR(B210='EXAM INPUTS'!$B$6,B210='EXAM INPUTS'!$E$6,B210='EXAM INPUTS'!$H$6), 0, IFERROR(VLOOKUP(B210,'GENERAL INPUTS'!$A$26:$B$39, 2, FALSE), IF(B210&lt;'GENERAL INPUTS'!B187, VLOOKUP(VLOOKUP(WEEKDAY(B210),$AA$2:$AB$8, 2, FALSE),'GENERAL INPUTS'!$A$16:$B$22, 2, FALSE), VLOOKUP(VLOOKUP(WEEKDAY(B210),$AA$2:$AB$8, 2, FALSE),'GENERAL INPUTS'!$D$16:$E$22, 2, FALSE))))</f>
        <v>0</v>
      </c>
      <c r="D210">
        <f t="shared" ca="1" si="16"/>
        <v>386</v>
      </c>
      <c r="E210">
        <f t="shared" ca="1" si="17"/>
        <v>386</v>
      </c>
      <c r="F210">
        <f t="shared" ca="1" si="14"/>
        <v>0</v>
      </c>
      <c r="G210">
        <f ca="1">IF(OR(AND($E210&gt;INDEX($N$5:$N$23, G$28,0),$E210&lt;=INDEX($O$5:$O$23,G$28,0)),AND($D210&gt;=INDEX($N$5:$N$23, G$28,0),$D210&lt;INDEX($O$5:$O$23,G$28,0))),MIN(INDEX($O$5:$O$23,G$28,0)-$D210,$E210-$D210)-SUM($F210:F210),0)</f>
        <v>0</v>
      </c>
      <c r="H210">
        <f ca="1">IF(OR(AND($E210&gt;INDEX($N$5:$N$23, H$28,0),$E210&lt;=INDEX($O$5:$O$23,H$28,0)),AND($D210&gt;=INDEX($N$5:$N$23, H$28,0),$D210&lt;INDEX($O$5:$O$23,H$28,0))),MIN(INDEX($O$5:$O$23,H$28,0)-$D210,$E210-$D210)-SUM($F210:G210),0)</f>
        <v>0</v>
      </c>
      <c r="I210">
        <f ca="1">IF(OR(AND($E210&gt;INDEX($N$5:$N$23, I$28,0),$E210&lt;=INDEX($O$5:$O$23,I$28,0)),AND($D210&gt;=INDEX($N$5:$N$23, I$28,0),$D210&lt;INDEX($O$5:$O$23,I$28,0))),MIN(INDEX($O$5:$O$23,I$28,0)-$D210,$E210-$D210)-SUM($F210:H210),0)</f>
        <v>0</v>
      </c>
      <c r="J210">
        <f ca="1">IF(OR(AND($E210&gt;INDEX($N$5:$N$23, J$28,0),$E210&lt;=INDEX($O$5:$O$23,J$28,0)),AND($D210&gt;=INDEX($N$5:$N$23, J$28,0),$D210&lt;INDEX($O$5:$O$23,J$28,0))),MIN(INDEX($O$5:$O$23,J$28,0)-$D210,$E210-$D210)-SUM($F210:I210),0)</f>
        <v>0</v>
      </c>
      <c r="K210">
        <f ca="1">IF(OR(AND($E210&gt;INDEX($N$5:$N$23, K$28,0),$E210&lt;=INDEX($O$5:$O$23,K$28,0)),AND($D210&gt;=INDEX($N$5:$N$23, K$28,0),$D210&lt;INDEX($O$5:$O$23,K$28,0))),MIN(INDEX($O$5:$O$23,K$28,0)-$D210,$E210-$D210)-SUM($F210:J210),0)</f>
        <v>0</v>
      </c>
      <c r="L210">
        <f ca="1">IF(OR(AND($E210&gt;INDEX($N$5:$N$23, L$28,0),$E210&lt;=INDEX($O$5:$O$23,L$28,0)),AND($D210&gt;=INDEX($N$5:$N$23, L$28,0),$D210&lt;INDEX($O$5:$O$23,L$28,0))),MIN(INDEX($O$5:$O$23,L$28,0)-$D210,$E210-$D210)-SUM($F210:K210),0)</f>
        <v>0</v>
      </c>
      <c r="M210">
        <f ca="1">IF(OR(AND($E210&gt;INDEX($N$5:$N$23, M$28,0),$E210&lt;=INDEX($O$5:$O$23,M$28,0)),AND($D210&gt;=INDEX($N$5:$N$23, M$28,0),$D210&lt;INDEX($O$5:$O$23,M$28,0))),MIN(INDEX($O$5:$O$23,M$28,0)-$D210,$E210-$D210)-SUM($F210:L210),0)</f>
        <v>0</v>
      </c>
      <c r="N210">
        <f ca="1">IF(OR(AND($E210&gt;INDEX($N$5:$N$23, N$28,0),$E210&lt;=INDEX($O$5:$O$23,N$28,0)),AND($D210&gt;=INDEX($N$5:$N$23, N$28,0),$D210&lt;INDEX($O$5:$O$23,N$28,0))),MIN(INDEX($O$5:$O$23,N$28,0)-$D210,$E210-$D210)-SUM($F210:M210),0)</f>
        <v>0</v>
      </c>
      <c r="O210">
        <f ca="1">IF(OR(AND($E210&gt;INDEX($N$5:$N$23, O$28,0),$E210&lt;=INDEX($O$5:$O$23,O$28,0)),AND($D210&gt;=INDEX($N$5:$N$23, O$28,0),$D210&lt;INDEX($O$5:$O$23,O$28,0))),MIN(INDEX($O$5:$O$23,O$28,0)-$D210,$E210-$D210)-SUM($F210:N210),0)</f>
        <v>0</v>
      </c>
      <c r="P210">
        <f ca="1">IF(OR(AND($E210&gt;INDEX($N$5:$N$23, P$28,0),$E210&lt;=INDEX($O$5:$O$23,P$28,0)),AND($D210&gt;=INDEX($N$5:$N$23, P$28,0),$D210&lt;INDEX($O$5:$O$23,P$28,0))),MIN(INDEX($O$5:$O$23,P$28,0)-$D210,$E210-$D210)-SUM($F210:O210),0)</f>
        <v>0</v>
      </c>
      <c r="Q210">
        <f ca="1">IF(OR(AND($E210&gt;INDEX($N$5:$N$23, Q$28,0),$E210&lt;=INDEX($O$5:$O$23,Q$28,0)),AND($D210&gt;=INDEX($N$5:$N$23, Q$28,0),$D210&lt;INDEX($O$5:$O$23,Q$28,0))),MIN(INDEX($O$5:$O$23,Q$28,0)-$D210,$E210-$D210)-SUM($F210:P210),0)</f>
        <v>0</v>
      </c>
      <c r="R210">
        <f ca="1">IF(OR(AND($E210&gt;INDEX($N$5:$N$23, R$28,0),$E210&lt;=INDEX($O$5:$O$23,R$28,0)),AND($D210&gt;=INDEX($N$5:$N$23, R$28,0),$D210&lt;INDEX($O$5:$O$23,R$28,0))),MIN(INDEX($O$5:$O$23,R$28,0)-$D210,$E210-$D210)-SUM($F210:Q210),0)</f>
        <v>0</v>
      </c>
      <c r="S210">
        <f ca="1">IF(OR(AND($E210&gt;INDEX($N$5:$N$23, S$28,0),$E210&lt;=INDEX($O$5:$O$23,S$28,0)),AND($D210&gt;=INDEX($N$5:$N$23, S$28,0),$D210&lt;INDEX($O$5:$O$23,S$28,0))),MIN(INDEX($O$5:$O$23,S$28,0)-$D210,$E210-$D210)-SUM($F210:R210),0)</f>
        <v>0</v>
      </c>
      <c r="T210">
        <f ca="1">IF(OR(AND($E210&gt;INDEX($N$5:$N$23, T$28,0),$E210&lt;=INDEX($O$5:$O$23,T$28,0)),AND($D210&gt;=INDEX($N$5:$N$23, T$28,0),$D210&lt;INDEX($O$5:$O$23,T$28,0))),MIN(INDEX($O$5:$O$23,T$28,0)-$D210,$E210-$D210)-SUM($F210:S210),0)</f>
        <v>0</v>
      </c>
      <c r="U210">
        <f ca="1">IF(OR(AND($E210&gt;INDEX($N$5:$N$23, U$28,0),$E210&lt;=INDEX($O$5:$O$23,U$28,0)),AND($D210&gt;=INDEX($N$5:$N$23, U$28,0),$D210&lt;INDEX($O$5:$O$23,U$28,0))),MIN(INDEX($O$5:$O$23,U$28,0)-$D210,$E210-$D210)-SUM($F210:T210),0)</f>
        <v>0</v>
      </c>
      <c r="V210">
        <f ca="1">IF(OR(AND($E210&gt;INDEX($N$5:$N$23, V$28,0),$E210&lt;=INDEX($O$5:$O$23,V$28,0)),AND($D210&gt;=INDEX($N$5:$N$23, V$28,0),$D210&lt;INDEX($O$5:$O$23,V$28,0))),MIN(INDEX($O$5:$O$23,V$28,0)-$D210,$E210-$D210)-SUM($F210:U210),0)</f>
        <v>0</v>
      </c>
      <c r="W210">
        <f ca="1">IF(OR(AND($E210&gt;INDEX($N$5:$N$23, W$28,0),$E210&lt;=INDEX($O$5:$O$23,W$28,0)),AND($D210&gt;=INDEX($N$5:$N$23, W$28,0),$D210&lt;INDEX($O$5:$O$23,W$28,0))),MIN(INDEX($O$5:$O$23,W$28,0)-$D210,$E210-$D210)-SUM($F210:V210),0)</f>
        <v>0</v>
      </c>
      <c r="X210">
        <f ca="1">IF(OR(AND($E210&gt;INDEX($N$5:$N$23, X$28,0),$E210&lt;=INDEX($O$5:$O$23,X$28,0)),AND($D210&gt;=INDEX($N$5:$N$23, X$28,0),$D210&lt;INDEX($O$5:$O$23,X$28,0))),MIN(INDEX($O$5:$O$23,X$28,0)-$D210,$E210-$D210)-SUM($F210:W210),0)</f>
        <v>0</v>
      </c>
    </row>
    <row r="211" spans="2:24">
      <c r="B211" s="6">
        <f t="shared" ca="1" si="15"/>
        <v>42517</v>
      </c>
      <c r="C211">
        <f ca="1">IF(OR(B211='EXAM INPUTS'!$B$6,B211='EXAM INPUTS'!$E$6,B211='EXAM INPUTS'!$H$6), 0, IFERROR(VLOOKUP(B211,'GENERAL INPUTS'!$A$26:$B$39, 2, FALSE), IF(B211&lt;'GENERAL INPUTS'!B188, VLOOKUP(VLOOKUP(WEEKDAY(B211),$AA$2:$AB$8, 2, FALSE),'GENERAL INPUTS'!$A$16:$B$22, 2, FALSE), VLOOKUP(VLOOKUP(WEEKDAY(B211),$AA$2:$AB$8, 2, FALSE),'GENERAL INPUTS'!$D$16:$E$22, 2, FALSE))))</f>
        <v>1</v>
      </c>
      <c r="D211">
        <f t="shared" ca="1" si="16"/>
        <v>386</v>
      </c>
      <c r="E211">
        <f t="shared" ca="1" si="17"/>
        <v>387</v>
      </c>
      <c r="F211">
        <f t="shared" ca="1" si="14"/>
        <v>0</v>
      </c>
      <c r="G211">
        <f ca="1">IF(OR(AND($E211&gt;INDEX($N$5:$N$23, G$28,0),$E211&lt;=INDEX($O$5:$O$23,G$28,0)),AND($D211&gt;=INDEX($N$5:$N$23, G$28,0),$D211&lt;INDEX($O$5:$O$23,G$28,0))),MIN(INDEX($O$5:$O$23,G$28,0)-$D211,$E211-$D211)-SUM($F211:F211),0)</f>
        <v>0</v>
      </c>
      <c r="H211">
        <f ca="1">IF(OR(AND($E211&gt;INDEX($N$5:$N$23, H$28,0),$E211&lt;=INDEX($O$5:$O$23,H$28,0)),AND($D211&gt;=INDEX($N$5:$N$23, H$28,0),$D211&lt;INDEX($O$5:$O$23,H$28,0))),MIN(INDEX($O$5:$O$23,H$28,0)-$D211,$E211-$D211)-SUM($F211:G211),0)</f>
        <v>0</v>
      </c>
      <c r="I211">
        <f ca="1">IF(OR(AND($E211&gt;INDEX($N$5:$N$23, I$28,0),$E211&lt;=INDEX($O$5:$O$23,I$28,0)),AND($D211&gt;=INDEX($N$5:$N$23, I$28,0),$D211&lt;INDEX($O$5:$O$23,I$28,0))),MIN(INDEX($O$5:$O$23,I$28,0)-$D211,$E211-$D211)-SUM($F211:H211),0)</f>
        <v>0</v>
      </c>
      <c r="J211">
        <f ca="1">IF(OR(AND($E211&gt;INDEX($N$5:$N$23, J$28,0),$E211&lt;=INDEX($O$5:$O$23,J$28,0)),AND($D211&gt;=INDEX($N$5:$N$23, J$28,0),$D211&lt;INDEX($O$5:$O$23,J$28,0))),MIN(INDEX($O$5:$O$23,J$28,0)-$D211,$E211-$D211)-SUM($F211:I211),0)</f>
        <v>0</v>
      </c>
      <c r="K211">
        <f ca="1">IF(OR(AND($E211&gt;INDEX($N$5:$N$23, K$28,0),$E211&lt;=INDEX($O$5:$O$23,K$28,0)),AND($D211&gt;=INDEX($N$5:$N$23, K$28,0),$D211&lt;INDEX($O$5:$O$23,K$28,0))),MIN(INDEX($O$5:$O$23,K$28,0)-$D211,$E211-$D211)-SUM($F211:J211),0)</f>
        <v>0</v>
      </c>
      <c r="L211">
        <f ca="1">IF(OR(AND($E211&gt;INDEX($N$5:$N$23, L$28,0),$E211&lt;=INDEX($O$5:$O$23,L$28,0)),AND($D211&gt;=INDEX($N$5:$N$23, L$28,0),$D211&lt;INDEX($O$5:$O$23,L$28,0))),MIN(INDEX($O$5:$O$23,L$28,0)-$D211,$E211-$D211)-SUM($F211:K211),0)</f>
        <v>0</v>
      </c>
      <c r="M211">
        <f ca="1">IF(OR(AND($E211&gt;INDEX($N$5:$N$23, M$28,0),$E211&lt;=INDEX($O$5:$O$23,M$28,0)),AND($D211&gt;=INDEX($N$5:$N$23, M$28,0),$D211&lt;INDEX($O$5:$O$23,M$28,0))),MIN(INDEX($O$5:$O$23,M$28,0)-$D211,$E211-$D211)-SUM($F211:L211),0)</f>
        <v>0</v>
      </c>
      <c r="N211">
        <f ca="1">IF(OR(AND($E211&gt;INDEX($N$5:$N$23, N$28,0),$E211&lt;=INDEX($O$5:$O$23,N$28,0)),AND($D211&gt;=INDEX($N$5:$N$23, N$28,0),$D211&lt;INDEX($O$5:$O$23,N$28,0))),MIN(INDEX($O$5:$O$23,N$28,0)-$D211,$E211-$D211)-SUM($F211:M211),0)</f>
        <v>0</v>
      </c>
      <c r="O211">
        <f ca="1">IF(OR(AND($E211&gt;INDEX($N$5:$N$23, O$28,0),$E211&lt;=INDEX($O$5:$O$23,O$28,0)),AND($D211&gt;=INDEX($N$5:$N$23, O$28,0),$D211&lt;INDEX($O$5:$O$23,O$28,0))),MIN(INDEX($O$5:$O$23,O$28,0)-$D211,$E211-$D211)-SUM($F211:N211),0)</f>
        <v>0</v>
      </c>
      <c r="P211">
        <f ca="1">IF(OR(AND($E211&gt;INDEX($N$5:$N$23, P$28,0),$E211&lt;=INDEX($O$5:$O$23,P$28,0)),AND($D211&gt;=INDEX($N$5:$N$23, P$28,0),$D211&lt;INDEX($O$5:$O$23,P$28,0))),MIN(INDEX($O$5:$O$23,P$28,0)-$D211,$E211-$D211)-SUM($F211:O211),0)</f>
        <v>0</v>
      </c>
      <c r="Q211">
        <f ca="1">IF(OR(AND($E211&gt;INDEX($N$5:$N$23, Q$28,0),$E211&lt;=INDEX($O$5:$O$23,Q$28,0)),AND($D211&gt;=INDEX($N$5:$N$23, Q$28,0),$D211&lt;INDEX($O$5:$O$23,Q$28,0))),MIN(INDEX($O$5:$O$23,Q$28,0)-$D211,$E211-$D211)-SUM($F211:P211),0)</f>
        <v>0</v>
      </c>
      <c r="R211">
        <f ca="1">IF(OR(AND($E211&gt;INDEX($N$5:$N$23, R$28,0),$E211&lt;=INDEX($O$5:$O$23,R$28,0)),AND($D211&gt;=INDEX($N$5:$N$23, R$28,0),$D211&lt;INDEX($O$5:$O$23,R$28,0))),MIN(INDEX($O$5:$O$23,R$28,0)-$D211,$E211-$D211)-SUM($F211:Q211),0)</f>
        <v>0</v>
      </c>
      <c r="S211">
        <f ca="1">IF(OR(AND($E211&gt;INDEX($N$5:$N$23, S$28,0),$E211&lt;=INDEX($O$5:$O$23,S$28,0)),AND($D211&gt;=INDEX($N$5:$N$23, S$28,0),$D211&lt;INDEX($O$5:$O$23,S$28,0))),MIN(INDEX($O$5:$O$23,S$28,0)-$D211,$E211-$D211)-SUM($F211:R211),0)</f>
        <v>0</v>
      </c>
      <c r="T211">
        <f ca="1">IF(OR(AND($E211&gt;INDEX($N$5:$N$23, T$28,0),$E211&lt;=INDEX($O$5:$O$23,T$28,0)),AND($D211&gt;=INDEX($N$5:$N$23, T$28,0),$D211&lt;INDEX($O$5:$O$23,T$28,0))),MIN(INDEX($O$5:$O$23,T$28,0)-$D211,$E211-$D211)-SUM($F211:S211),0)</f>
        <v>0</v>
      </c>
      <c r="U211">
        <f ca="1">IF(OR(AND($E211&gt;INDEX($N$5:$N$23, U$28,0),$E211&lt;=INDEX($O$5:$O$23,U$28,0)),AND($D211&gt;=INDEX($N$5:$N$23, U$28,0),$D211&lt;INDEX($O$5:$O$23,U$28,0))),MIN(INDEX($O$5:$O$23,U$28,0)-$D211,$E211-$D211)-SUM($F211:T211),0)</f>
        <v>0</v>
      </c>
      <c r="V211">
        <f ca="1">IF(OR(AND($E211&gt;INDEX($N$5:$N$23, V$28,0),$E211&lt;=INDEX($O$5:$O$23,V$28,0)),AND($D211&gt;=INDEX($N$5:$N$23, V$28,0),$D211&lt;INDEX($O$5:$O$23,V$28,0))),MIN(INDEX($O$5:$O$23,V$28,0)-$D211,$E211-$D211)-SUM($F211:U211),0)</f>
        <v>0</v>
      </c>
      <c r="W211">
        <f ca="1">IF(OR(AND($E211&gt;INDEX($N$5:$N$23, W$28,0),$E211&lt;=INDEX($O$5:$O$23,W$28,0)),AND($D211&gt;=INDEX($N$5:$N$23, W$28,0),$D211&lt;INDEX($O$5:$O$23,W$28,0))),MIN(INDEX($O$5:$O$23,W$28,0)-$D211,$E211-$D211)-SUM($F211:V211),0)</f>
        <v>0</v>
      </c>
      <c r="X211">
        <f ca="1">IF(OR(AND($E211&gt;INDEX($N$5:$N$23, X$28,0),$E211&lt;=INDEX($O$5:$O$23,X$28,0)),AND($D211&gt;=INDEX($N$5:$N$23, X$28,0),$D211&lt;INDEX($O$5:$O$23,X$28,0))),MIN(INDEX($O$5:$O$23,X$28,0)-$D211,$E211-$D211)-SUM($F211:W211),0)</f>
        <v>0</v>
      </c>
    </row>
    <row r="212" spans="2:24">
      <c r="B212" s="6">
        <f t="shared" ca="1" si="15"/>
        <v>42518</v>
      </c>
      <c r="C212">
        <f ca="1">IF(OR(B212='EXAM INPUTS'!$B$6,B212='EXAM INPUTS'!$E$6,B212='EXAM INPUTS'!$H$6), 0, IFERROR(VLOOKUP(B212,'GENERAL INPUTS'!$A$26:$B$39, 2, FALSE), IF(B212&lt;'GENERAL INPUTS'!B189, VLOOKUP(VLOOKUP(WEEKDAY(B212),$AA$2:$AB$8, 2, FALSE),'GENERAL INPUTS'!$A$16:$B$22, 2, FALSE), VLOOKUP(VLOOKUP(WEEKDAY(B212),$AA$2:$AB$8, 2, FALSE),'GENERAL INPUTS'!$D$16:$E$22, 2, FALSE))))</f>
        <v>5</v>
      </c>
      <c r="D212">
        <f t="shared" ca="1" si="16"/>
        <v>387</v>
      </c>
      <c r="E212">
        <f t="shared" ca="1" si="17"/>
        <v>392</v>
      </c>
      <c r="F212">
        <f t="shared" ca="1" si="14"/>
        <v>0</v>
      </c>
      <c r="G212">
        <f ca="1">IF(OR(AND($E212&gt;INDEX($N$5:$N$23, G$28,0),$E212&lt;=INDEX($O$5:$O$23,G$28,0)),AND($D212&gt;=INDEX($N$5:$N$23, G$28,0),$D212&lt;INDEX($O$5:$O$23,G$28,0))),MIN(INDEX($O$5:$O$23,G$28,0)-$D212,$E212-$D212)-SUM($F212:F212),0)</f>
        <v>0</v>
      </c>
      <c r="H212">
        <f ca="1">IF(OR(AND($E212&gt;INDEX($N$5:$N$23, H$28,0),$E212&lt;=INDEX($O$5:$O$23,H$28,0)),AND($D212&gt;=INDEX($N$5:$N$23, H$28,0),$D212&lt;INDEX($O$5:$O$23,H$28,0))),MIN(INDEX($O$5:$O$23,H$28,0)-$D212,$E212-$D212)-SUM($F212:G212),0)</f>
        <v>0</v>
      </c>
      <c r="I212">
        <f ca="1">IF(OR(AND($E212&gt;INDEX($N$5:$N$23, I$28,0),$E212&lt;=INDEX($O$5:$O$23,I$28,0)),AND($D212&gt;=INDEX($N$5:$N$23, I$28,0),$D212&lt;INDEX($O$5:$O$23,I$28,0))),MIN(INDEX($O$5:$O$23,I$28,0)-$D212,$E212-$D212)-SUM($F212:H212),0)</f>
        <v>0</v>
      </c>
      <c r="J212">
        <f ca="1">IF(OR(AND($E212&gt;INDEX($N$5:$N$23, J$28,0),$E212&lt;=INDEX($O$5:$O$23,J$28,0)),AND($D212&gt;=INDEX($N$5:$N$23, J$28,0),$D212&lt;INDEX($O$5:$O$23,J$28,0))),MIN(INDEX($O$5:$O$23,J$28,0)-$D212,$E212-$D212)-SUM($F212:I212),0)</f>
        <v>0</v>
      </c>
      <c r="K212">
        <f ca="1">IF(OR(AND($E212&gt;INDEX($N$5:$N$23, K$28,0),$E212&lt;=INDEX($O$5:$O$23,K$28,0)),AND($D212&gt;=INDEX($N$5:$N$23, K$28,0),$D212&lt;INDEX($O$5:$O$23,K$28,0))),MIN(INDEX($O$5:$O$23,K$28,0)-$D212,$E212-$D212)-SUM($F212:J212),0)</f>
        <v>0</v>
      </c>
      <c r="L212">
        <f ca="1">IF(OR(AND($E212&gt;INDEX($N$5:$N$23, L$28,0),$E212&lt;=INDEX($O$5:$O$23,L$28,0)),AND($D212&gt;=INDEX($N$5:$N$23, L$28,0),$D212&lt;INDEX($O$5:$O$23,L$28,0))),MIN(INDEX($O$5:$O$23,L$28,0)-$D212,$E212-$D212)-SUM($F212:K212),0)</f>
        <v>0</v>
      </c>
      <c r="M212">
        <f ca="1">IF(OR(AND($E212&gt;INDEX($N$5:$N$23, M$28,0),$E212&lt;=INDEX($O$5:$O$23,M$28,0)),AND($D212&gt;=INDEX($N$5:$N$23, M$28,0),$D212&lt;INDEX($O$5:$O$23,M$28,0))),MIN(INDEX($O$5:$O$23,M$28,0)-$D212,$E212-$D212)-SUM($F212:L212),0)</f>
        <v>0</v>
      </c>
      <c r="N212">
        <f ca="1">IF(OR(AND($E212&gt;INDEX($N$5:$N$23, N$28,0),$E212&lt;=INDEX($O$5:$O$23,N$28,0)),AND($D212&gt;=INDEX($N$5:$N$23, N$28,0),$D212&lt;INDEX($O$5:$O$23,N$28,0))),MIN(INDEX($O$5:$O$23,N$28,0)-$D212,$E212-$D212)-SUM($F212:M212),0)</f>
        <v>0</v>
      </c>
      <c r="O212">
        <f ca="1">IF(OR(AND($E212&gt;INDEX($N$5:$N$23, O$28,0),$E212&lt;=INDEX($O$5:$O$23,O$28,0)),AND($D212&gt;=INDEX($N$5:$N$23, O$28,0),$D212&lt;INDEX($O$5:$O$23,O$28,0))),MIN(INDEX($O$5:$O$23,O$28,0)-$D212,$E212-$D212)-SUM($F212:N212),0)</f>
        <v>0</v>
      </c>
      <c r="P212">
        <f ca="1">IF(OR(AND($E212&gt;INDEX($N$5:$N$23, P$28,0),$E212&lt;=INDEX($O$5:$O$23,P$28,0)),AND($D212&gt;=INDEX($N$5:$N$23, P$28,0),$D212&lt;INDEX($O$5:$O$23,P$28,0))),MIN(INDEX($O$5:$O$23,P$28,0)-$D212,$E212-$D212)-SUM($F212:O212),0)</f>
        <v>0</v>
      </c>
      <c r="Q212">
        <f ca="1">IF(OR(AND($E212&gt;INDEX($N$5:$N$23, Q$28,0),$E212&lt;=INDEX($O$5:$O$23,Q$28,0)),AND($D212&gt;=INDEX($N$5:$N$23, Q$28,0),$D212&lt;INDEX($O$5:$O$23,Q$28,0))),MIN(INDEX($O$5:$O$23,Q$28,0)-$D212,$E212-$D212)-SUM($F212:P212),0)</f>
        <v>0</v>
      </c>
      <c r="R212">
        <f ca="1">IF(OR(AND($E212&gt;INDEX($N$5:$N$23, R$28,0),$E212&lt;=INDEX($O$5:$O$23,R$28,0)),AND($D212&gt;=INDEX($N$5:$N$23, R$28,0),$D212&lt;INDEX($O$5:$O$23,R$28,0))),MIN(INDEX($O$5:$O$23,R$28,0)-$D212,$E212-$D212)-SUM($F212:Q212),0)</f>
        <v>0</v>
      </c>
      <c r="S212">
        <f ca="1">IF(OR(AND($E212&gt;INDEX($N$5:$N$23, S$28,0),$E212&lt;=INDEX($O$5:$O$23,S$28,0)),AND($D212&gt;=INDEX($N$5:$N$23, S$28,0),$D212&lt;INDEX($O$5:$O$23,S$28,0))),MIN(INDEX($O$5:$O$23,S$28,0)-$D212,$E212-$D212)-SUM($F212:R212),0)</f>
        <v>0</v>
      </c>
      <c r="T212">
        <f ca="1">IF(OR(AND($E212&gt;INDEX($N$5:$N$23, T$28,0),$E212&lt;=INDEX($O$5:$O$23,T$28,0)),AND($D212&gt;=INDEX($N$5:$N$23, T$28,0),$D212&lt;INDEX($O$5:$O$23,T$28,0))),MIN(INDEX($O$5:$O$23,T$28,0)-$D212,$E212-$D212)-SUM($F212:S212),0)</f>
        <v>0</v>
      </c>
      <c r="U212">
        <f ca="1">IF(OR(AND($E212&gt;INDEX($N$5:$N$23, U$28,0),$E212&lt;=INDEX($O$5:$O$23,U$28,0)),AND($D212&gt;=INDEX($N$5:$N$23, U$28,0),$D212&lt;INDEX($O$5:$O$23,U$28,0))),MIN(INDEX($O$5:$O$23,U$28,0)-$D212,$E212-$D212)-SUM($F212:T212),0)</f>
        <v>0</v>
      </c>
      <c r="V212">
        <f ca="1">IF(OR(AND($E212&gt;INDEX($N$5:$N$23, V$28,0),$E212&lt;=INDEX($O$5:$O$23,V$28,0)),AND($D212&gt;=INDEX($N$5:$N$23, V$28,0),$D212&lt;INDEX($O$5:$O$23,V$28,0))),MIN(INDEX($O$5:$O$23,V$28,0)-$D212,$E212-$D212)-SUM($F212:U212),0)</f>
        <v>0</v>
      </c>
      <c r="W212">
        <f ca="1">IF(OR(AND($E212&gt;INDEX($N$5:$N$23, W$28,0),$E212&lt;=INDEX($O$5:$O$23,W$28,0)),AND($D212&gt;=INDEX($N$5:$N$23, W$28,0),$D212&lt;INDEX($O$5:$O$23,W$28,0))),MIN(INDEX($O$5:$O$23,W$28,0)-$D212,$E212-$D212)-SUM($F212:V212),0)</f>
        <v>0</v>
      </c>
      <c r="X212">
        <f ca="1">IF(OR(AND($E212&gt;INDEX($N$5:$N$23, X$28,0),$E212&lt;=INDEX($O$5:$O$23,X$28,0)),AND($D212&gt;=INDEX($N$5:$N$23, X$28,0),$D212&lt;INDEX($O$5:$O$23,X$28,0))),MIN(INDEX($O$5:$O$23,X$28,0)-$D212,$E212-$D212)-SUM($F212:W212),0)</f>
        <v>0</v>
      </c>
    </row>
    <row r="213" spans="2:24">
      <c r="B213" s="6">
        <f t="shared" ca="1" si="15"/>
        <v>42519</v>
      </c>
      <c r="C213">
        <f ca="1">IF(OR(B213='EXAM INPUTS'!$B$6,B213='EXAM INPUTS'!$E$6,B213='EXAM INPUTS'!$H$6), 0, IFERROR(VLOOKUP(B213,'GENERAL INPUTS'!$A$26:$B$39, 2, FALSE), IF(B213&lt;'GENERAL INPUTS'!B190, VLOOKUP(VLOOKUP(WEEKDAY(B213),$AA$2:$AB$8, 2, FALSE),'GENERAL INPUTS'!$A$16:$B$22, 2, FALSE), VLOOKUP(VLOOKUP(WEEKDAY(B213),$AA$2:$AB$8, 2, FALSE),'GENERAL INPUTS'!$D$16:$E$22, 2, FALSE))))</f>
        <v>5</v>
      </c>
      <c r="D213">
        <f t="shared" ca="1" si="16"/>
        <v>392</v>
      </c>
      <c r="E213">
        <f t="shared" ca="1" si="17"/>
        <v>397</v>
      </c>
      <c r="F213">
        <f t="shared" ca="1" si="14"/>
        <v>0</v>
      </c>
      <c r="G213">
        <f ca="1">IF(OR(AND($E213&gt;INDEX($N$5:$N$23, G$28,0),$E213&lt;=INDEX($O$5:$O$23,G$28,0)),AND($D213&gt;=INDEX($N$5:$N$23, G$28,0),$D213&lt;INDEX($O$5:$O$23,G$28,0))),MIN(INDEX($O$5:$O$23,G$28,0)-$D213,$E213-$D213)-SUM($F213:F213),0)</f>
        <v>0</v>
      </c>
      <c r="H213">
        <f ca="1">IF(OR(AND($E213&gt;INDEX($N$5:$N$23, H$28,0),$E213&lt;=INDEX($O$5:$O$23,H$28,0)),AND($D213&gt;=INDEX($N$5:$N$23, H$28,0),$D213&lt;INDEX($O$5:$O$23,H$28,0))),MIN(INDEX($O$5:$O$23,H$28,0)-$D213,$E213-$D213)-SUM($F213:G213),0)</f>
        <v>0</v>
      </c>
      <c r="I213">
        <f ca="1">IF(OR(AND($E213&gt;INDEX($N$5:$N$23, I$28,0),$E213&lt;=INDEX($O$5:$O$23,I$28,0)),AND($D213&gt;=INDEX($N$5:$N$23, I$28,0),$D213&lt;INDEX($O$5:$O$23,I$28,0))),MIN(INDEX($O$5:$O$23,I$28,0)-$D213,$E213-$D213)-SUM($F213:H213),0)</f>
        <v>0</v>
      </c>
      <c r="J213">
        <f ca="1">IF(OR(AND($E213&gt;INDEX($N$5:$N$23, J$28,0),$E213&lt;=INDEX($O$5:$O$23,J$28,0)),AND($D213&gt;=INDEX($N$5:$N$23, J$28,0),$D213&lt;INDEX($O$5:$O$23,J$28,0))),MIN(INDEX($O$5:$O$23,J$28,0)-$D213,$E213-$D213)-SUM($F213:I213),0)</f>
        <v>0</v>
      </c>
      <c r="K213">
        <f ca="1">IF(OR(AND($E213&gt;INDEX($N$5:$N$23, K$28,0),$E213&lt;=INDEX($O$5:$O$23,K$28,0)),AND($D213&gt;=INDEX($N$5:$N$23, K$28,0),$D213&lt;INDEX($O$5:$O$23,K$28,0))),MIN(INDEX($O$5:$O$23,K$28,0)-$D213,$E213-$D213)-SUM($F213:J213),0)</f>
        <v>0</v>
      </c>
      <c r="L213">
        <f ca="1">IF(OR(AND($E213&gt;INDEX($N$5:$N$23, L$28,0),$E213&lt;=INDEX($O$5:$O$23,L$28,0)),AND($D213&gt;=INDEX($N$5:$N$23, L$28,0),$D213&lt;INDEX($O$5:$O$23,L$28,0))),MIN(INDEX($O$5:$O$23,L$28,0)-$D213,$E213-$D213)-SUM($F213:K213),0)</f>
        <v>0</v>
      </c>
      <c r="M213">
        <f ca="1">IF(OR(AND($E213&gt;INDEX($N$5:$N$23, M$28,0),$E213&lt;=INDEX($O$5:$O$23,M$28,0)),AND($D213&gt;=INDEX($N$5:$N$23, M$28,0),$D213&lt;INDEX($O$5:$O$23,M$28,0))),MIN(INDEX($O$5:$O$23,M$28,0)-$D213,$E213-$D213)-SUM($F213:L213),0)</f>
        <v>0</v>
      </c>
      <c r="N213">
        <f ca="1">IF(OR(AND($E213&gt;INDEX($N$5:$N$23, N$28,0),$E213&lt;=INDEX($O$5:$O$23,N$28,0)),AND($D213&gt;=INDEX($N$5:$N$23, N$28,0),$D213&lt;INDEX($O$5:$O$23,N$28,0))),MIN(INDEX($O$5:$O$23,N$28,0)-$D213,$E213-$D213)-SUM($F213:M213),0)</f>
        <v>0</v>
      </c>
      <c r="O213">
        <f ca="1">IF(OR(AND($E213&gt;INDEX($N$5:$N$23, O$28,0),$E213&lt;=INDEX($O$5:$O$23,O$28,0)),AND($D213&gt;=INDEX($N$5:$N$23, O$28,0),$D213&lt;INDEX($O$5:$O$23,O$28,0))),MIN(INDEX($O$5:$O$23,O$28,0)-$D213,$E213-$D213)-SUM($F213:N213),0)</f>
        <v>0</v>
      </c>
      <c r="P213">
        <f ca="1">IF(OR(AND($E213&gt;INDEX($N$5:$N$23, P$28,0),$E213&lt;=INDEX($O$5:$O$23,P$28,0)),AND($D213&gt;=INDEX($N$5:$N$23, P$28,0),$D213&lt;INDEX($O$5:$O$23,P$28,0))),MIN(INDEX($O$5:$O$23,P$28,0)-$D213,$E213-$D213)-SUM($F213:O213),0)</f>
        <v>0</v>
      </c>
      <c r="Q213">
        <f ca="1">IF(OR(AND($E213&gt;INDEX($N$5:$N$23, Q$28,0),$E213&lt;=INDEX($O$5:$O$23,Q$28,0)),AND($D213&gt;=INDEX($N$5:$N$23, Q$28,0),$D213&lt;INDEX($O$5:$O$23,Q$28,0))),MIN(INDEX($O$5:$O$23,Q$28,0)-$D213,$E213-$D213)-SUM($F213:P213),0)</f>
        <v>0</v>
      </c>
      <c r="R213">
        <f ca="1">IF(OR(AND($E213&gt;INDEX($N$5:$N$23, R$28,0),$E213&lt;=INDEX($O$5:$O$23,R$28,0)),AND($D213&gt;=INDEX($N$5:$N$23, R$28,0),$D213&lt;INDEX($O$5:$O$23,R$28,0))),MIN(INDEX($O$5:$O$23,R$28,0)-$D213,$E213-$D213)-SUM($F213:Q213),0)</f>
        <v>0</v>
      </c>
      <c r="S213">
        <f ca="1">IF(OR(AND($E213&gt;INDEX($N$5:$N$23, S$28,0),$E213&lt;=INDEX($O$5:$O$23,S$28,0)),AND($D213&gt;=INDEX($N$5:$N$23, S$28,0),$D213&lt;INDEX($O$5:$O$23,S$28,0))),MIN(INDEX($O$5:$O$23,S$28,0)-$D213,$E213-$D213)-SUM($F213:R213),0)</f>
        <v>0</v>
      </c>
      <c r="T213">
        <f ca="1">IF(OR(AND($E213&gt;INDEX($N$5:$N$23, T$28,0),$E213&lt;=INDEX($O$5:$O$23,T$28,0)),AND($D213&gt;=INDEX($N$5:$N$23, T$28,0),$D213&lt;INDEX($O$5:$O$23,T$28,0))),MIN(INDEX($O$5:$O$23,T$28,0)-$D213,$E213-$D213)-SUM($F213:S213),0)</f>
        <v>0</v>
      </c>
      <c r="U213">
        <f ca="1">IF(OR(AND($E213&gt;INDEX($N$5:$N$23, U$28,0),$E213&lt;=INDEX($O$5:$O$23,U$28,0)),AND($D213&gt;=INDEX($N$5:$N$23, U$28,0),$D213&lt;INDEX($O$5:$O$23,U$28,0))),MIN(INDEX($O$5:$O$23,U$28,0)-$D213,$E213-$D213)-SUM($F213:T213),0)</f>
        <v>0</v>
      </c>
      <c r="V213">
        <f ca="1">IF(OR(AND($E213&gt;INDEX($N$5:$N$23, V$28,0),$E213&lt;=INDEX($O$5:$O$23,V$28,0)),AND($D213&gt;=INDEX($N$5:$N$23, V$28,0),$D213&lt;INDEX($O$5:$O$23,V$28,0))),MIN(INDEX($O$5:$O$23,V$28,0)-$D213,$E213-$D213)-SUM($F213:U213),0)</f>
        <v>0</v>
      </c>
      <c r="W213">
        <f ca="1">IF(OR(AND($E213&gt;INDEX($N$5:$N$23, W$28,0),$E213&lt;=INDEX($O$5:$O$23,W$28,0)),AND($D213&gt;=INDEX($N$5:$N$23, W$28,0),$D213&lt;INDEX($O$5:$O$23,W$28,0))),MIN(INDEX($O$5:$O$23,W$28,0)-$D213,$E213-$D213)-SUM($F213:V213),0)</f>
        <v>0</v>
      </c>
      <c r="X213">
        <f ca="1">IF(OR(AND($E213&gt;INDEX($N$5:$N$23, X$28,0),$E213&lt;=INDEX($O$5:$O$23,X$28,0)),AND($D213&gt;=INDEX($N$5:$N$23, X$28,0),$D213&lt;INDEX($O$5:$O$23,X$28,0))),MIN(INDEX($O$5:$O$23,X$28,0)-$D213,$E213-$D213)-SUM($F213:W213),0)</f>
        <v>0</v>
      </c>
    </row>
    <row r="214" spans="2:24">
      <c r="B214" s="6">
        <f t="shared" ca="1" si="15"/>
        <v>42520</v>
      </c>
      <c r="C214">
        <f ca="1">IF(OR(B214='EXAM INPUTS'!$B$6,B214='EXAM INPUTS'!$E$6,B214='EXAM INPUTS'!$H$6), 0, IFERROR(VLOOKUP(B214,'GENERAL INPUTS'!$A$26:$B$39, 2, FALSE), IF(B214&lt;'GENERAL INPUTS'!B191, VLOOKUP(VLOOKUP(WEEKDAY(B214),$AA$2:$AB$8, 2, FALSE),'GENERAL INPUTS'!$A$16:$B$22, 2, FALSE), VLOOKUP(VLOOKUP(WEEKDAY(B214),$AA$2:$AB$8, 2, FALSE),'GENERAL INPUTS'!$D$16:$E$22, 2, FALSE))))</f>
        <v>2</v>
      </c>
      <c r="D214">
        <f t="shared" ca="1" si="16"/>
        <v>397</v>
      </c>
      <c r="E214">
        <f t="shared" ca="1" si="17"/>
        <v>399</v>
      </c>
      <c r="F214">
        <f t="shared" ca="1" si="14"/>
        <v>0</v>
      </c>
      <c r="G214">
        <f ca="1">IF(OR(AND($E214&gt;INDEX($N$5:$N$23, G$28,0),$E214&lt;=INDEX($O$5:$O$23,G$28,0)),AND($D214&gt;=INDEX($N$5:$N$23, G$28,0),$D214&lt;INDEX($O$5:$O$23,G$28,0))),MIN(INDEX($O$5:$O$23,G$28,0)-$D214,$E214-$D214)-SUM($F214:F214),0)</f>
        <v>0</v>
      </c>
      <c r="H214">
        <f ca="1">IF(OR(AND($E214&gt;INDEX($N$5:$N$23, H$28,0),$E214&lt;=INDEX($O$5:$O$23,H$28,0)),AND($D214&gt;=INDEX($N$5:$N$23, H$28,0),$D214&lt;INDEX($O$5:$O$23,H$28,0))),MIN(INDEX($O$5:$O$23,H$28,0)-$D214,$E214-$D214)-SUM($F214:G214),0)</f>
        <v>0</v>
      </c>
      <c r="I214">
        <f ca="1">IF(OR(AND($E214&gt;INDEX($N$5:$N$23, I$28,0),$E214&lt;=INDEX($O$5:$O$23,I$28,0)),AND($D214&gt;=INDEX($N$5:$N$23, I$28,0),$D214&lt;INDEX($O$5:$O$23,I$28,0))),MIN(INDEX($O$5:$O$23,I$28,0)-$D214,$E214-$D214)-SUM($F214:H214),0)</f>
        <v>0</v>
      </c>
      <c r="J214">
        <f ca="1">IF(OR(AND($E214&gt;INDEX($N$5:$N$23, J$28,0),$E214&lt;=INDEX($O$5:$O$23,J$28,0)),AND($D214&gt;=INDEX($N$5:$N$23, J$28,0),$D214&lt;INDEX($O$5:$O$23,J$28,0))),MIN(INDEX($O$5:$O$23,J$28,0)-$D214,$E214-$D214)-SUM($F214:I214),0)</f>
        <v>0</v>
      </c>
      <c r="K214">
        <f ca="1">IF(OR(AND($E214&gt;INDEX($N$5:$N$23, K$28,0),$E214&lt;=INDEX($O$5:$O$23,K$28,0)),AND($D214&gt;=INDEX($N$5:$N$23, K$28,0),$D214&lt;INDEX($O$5:$O$23,K$28,0))),MIN(INDEX($O$5:$O$23,K$28,0)-$D214,$E214-$D214)-SUM($F214:J214),0)</f>
        <v>0</v>
      </c>
      <c r="L214">
        <f ca="1">IF(OR(AND($E214&gt;INDEX($N$5:$N$23, L$28,0),$E214&lt;=INDEX($O$5:$O$23,L$28,0)),AND($D214&gt;=INDEX($N$5:$N$23, L$28,0),$D214&lt;INDEX($O$5:$O$23,L$28,0))),MIN(INDEX($O$5:$O$23,L$28,0)-$D214,$E214-$D214)-SUM($F214:K214),0)</f>
        <v>0</v>
      </c>
      <c r="M214">
        <f ca="1">IF(OR(AND($E214&gt;INDEX($N$5:$N$23, M$28,0),$E214&lt;=INDEX($O$5:$O$23,M$28,0)),AND($D214&gt;=INDEX($N$5:$N$23, M$28,0),$D214&lt;INDEX($O$5:$O$23,M$28,0))),MIN(INDEX($O$5:$O$23,M$28,0)-$D214,$E214-$D214)-SUM($F214:L214),0)</f>
        <v>0</v>
      </c>
      <c r="N214">
        <f ca="1">IF(OR(AND($E214&gt;INDEX($N$5:$N$23, N$28,0),$E214&lt;=INDEX($O$5:$O$23,N$28,0)),AND($D214&gt;=INDEX($N$5:$N$23, N$28,0),$D214&lt;INDEX($O$5:$O$23,N$28,0))),MIN(INDEX($O$5:$O$23,N$28,0)-$D214,$E214-$D214)-SUM($F214:M214),0)</f>
        <v>0</v>
      </c>
      <c r="O214">
        <f ca="1">IF(OR(AND($E214&gt;INDEX($N$5:$N$23, O$28,0),$E214&lt;=INDEX($O$5:$O$23,O$28,0)),AND($D214&gt;=INDEX($N$5:$N$23, O$28,0),$D214&lt;INDEX($O$5:$O$23,O$28,0))),MIN(INDEX($O$5:$O$23,O$28,0)-$D214,$E214-$D214)-SUM($F214:N214),0)</f>
        <v>0</v>
      </c>
      <c r="P214">
        <f ca="1">IF(OR(AND($E214&gt;INDEX($N$5:$N$23, P$28,0),$E214&lt;=INDEX($O$5:$O$23,P$28,0)),AND($D214&gt;=INDEX($N$5:$N$23, P$28,0),$D214&lt;INDEX($O$5:$O$23,P$28,0))),MIN(INDEX($O$5:$O$23,P$28,0)-$D214,$E214-$D214)-SUM($F214:O214),0)</f>
        <v>0</v>
      </c>
      <c r="Q214">
        <f ca="1">IF(OR(AND($E214&gt;INDEX($N$5:$N$23, Q$28,0),$E214&lt;=INDEX($O$5:$O$23,Q$28,0)),AND($D214&gt;=INDEX($N$5:$N$23, Q$28,0),$D214&lt;INDEX($O$5:$O$23,Q$28,0))),MIN(INDEX($O$5:$O$23,Q$28,0)-$D214,$E214-$D214)-SUM($F214:P214),0)</f>
        <v>0</v>
      </c>
      <c r="R214">
        <f ca="1">IF(OR(AND($E214&gt;INDEX($N$5:$N$23, R$28,0),$E214&lt;=INDEX($O$5:$O$23,R$28,0)),AND($D214&gt;=INDEX($N$5:$N$23, R$28,0),$D214&lt;INDEX($O$5:$O$23,R$28,0))),MIN(INDEX($O$5:$O$23,R$28,0)-$D214,$E214-$D214)-SUM($F214:Q214),0)</f>
        <v>0</v>
      </c>
      <c r="S214">
        <f ca="1">IF(OR(AND($E214&gt;INDEX($N$5:$N$23, S$28,0),$E214&lt;=INDEX($O$5:$O$23,S$28,0)),AND($D214&gt;=INDEX($N$5:$N$23, S$28,0),$D214&lt;INDEX($O$5:$O$23,S$28,0))),MIN(INDEX($O$5:$O$23,S$28,0)-$D214,$E214-$D214)-SUM($F214:R214),0)</f>
        <v>0</v>
      </c>
      <c r="T214">
        <f ca="1">IF(OR(AND($E214&gt;INDEX($N$5:$N$23, T$28,0),$E214&lt;=INDEX($O$5:$O$23,T$28,0)),AND($D214&gt;=INDEX($N$5:$N$23, T$28,0),$D214&lt;INDEX($O$5:$O$23,T$28,0))),MIN(INDEX($O$5:$O$23,T$28,0)-$D214,$E214-$D214)-SUM($F214:S214),0)</f>
        <v>0</v>
      </c>
      <c r="U214">
        <f ca="1">IF(OR(AND($E214&gt;INDEX($N$5:$N$23, U$28,0),$E214&lt;=INDEX($O$5:$O$23,U$28,0)),AND($D214&gt;=INDEX($N$5:$N$23, U$28,0),$D214&lt;INDEX($O$5:$O$23,U$28,0))),MIN(INDEX($O$5:$O$23,U$28,0)-$D214,$E214-$D214)-SUM($F214:T214),0)</f>
        <v>0</v>
      </c>
      <c r="V214">
        <f ca="1">IF(OR(AND($E214&gt;INDEX($N$5:$N$23, V$28,0),$E214&lt;=INDEX($O$5:$O$23,V$28,0)),AND($D214&gt;=INDEX($N$5:$N$23, V$28,0),$D214&lt;INDEX($O$5:$O$23,V$28,0))),MIN(INDEX($O$5:$O$23,V$28,0)-$D214,$E214-$D214)-SUM($F214:U214),0)</f>
        <v>0</v>
      </c>
      <c r="W214">
        <f ca="1">IF(OR(AND($E214&gt;INDEX($N$5:$N$23, W$28,0),$E214&lt;=INDEX($O$5:$O$23,W$28,0)),AND($D214&gt;=INDEX($N$5:$N$23, W$28,0),$D214&lt;INDEX($O$5:$O$23,W$28,0))),MIN(INDEX($O$5:$O$23,W$28,0)-$D214,$E214-$D214)-SUM($F214:V214),0)</f>
        <v>0</v>
      </c>
      <c r="X214">
        <f ca="1">IF(OR(AND($E214&gt;INDEX($N$5:$N$23, X$28,0),$E214&lt;=INDEX($O$5:$O$23,X$28,0)),AND($D214&gt;=INDEX($N$5:$N$23, X$28,0),$D214&lt;INDEX($O$5:$O$23,X$28,0))),MIN(INDEX($O$5:$O$23,X$28,0)-$D214,$E214-$D214)-SUM($F214:W214),0)</f>
        <v>0</v>
      </c>
    </row>
    <row r="215" spans="2:24">
      <c r="B215" s="6">
        <f t="shared" ca="1" si="15"/>
        <v>42521</v>
      </c>
      <c r="C215">
        <f ca="1">IF(OR(B215='EXAM INPUTS'!$B$6,B215='EXAM INPUTS'!$E$6,B215='EXAM INPUTS'!$H$6), 0, IFERROR(VLOOKUP(B215,'GENERAL INPUTS'!$A$26:$B$39, 2, FALSE), IF(B215&lt;'GENERAL INPUTS'!B192, VLOOKUP(VLOOKUP(WEEKDAY(B215),$AA$2:$AB$8, 2, FALSE),'GENERAL INPUTS'!$A$16:$B$22, 2, FALSE), VLOOKUP(VLOOKUP(WEEKDAY(B215),$AA$2:$AB$8, 2, FALSE),'GENERAL INPUTS'!$D$16:$E$22, 2, FALSE))))</f>
        <v>1</v>
      </c>
      <c r="D215">
        <f t="shared" ca="1" si="16"/>
        <v>399</v>
      </c>
      <c r="E215">
        <f t="shared" ca="1" si="17"/>
        <v>400</v>
      </c>
      <c r="F215">
        <f t="shared" ca="1" si="14"/>
        <v>0</v>
      </c>
      <c r="G215">
        <f ca="1">IF(OR(AND($E215&gt;INDEX($N$5:$N$23, G$28,0),$E215&lt;=INDEX($O$5:$O$23,G$28,0)),AND($D215&gt;=INDEX($N$5:$N$23, G$28,0),$D215&lt;INDEX($O$5:$O$23,G$28,0))),MIN(INDEX($O$5:$O$23,G$28,0)-$D215,$E215-$D215)-SUM($F215:F215),0)</f>
        <v>0</v>
      </c>
      <c r="H215">
        <f ca="1">IF(OR(AND($E215&gt;INDEX($N$5:$N$23, H$28,0),$E215&lt;=INDEX($O$5:$O$23,H$28,0)),AND($D215&gt;=INDEX($N$5:$N$23, H$28,0),$D215&lt;INDEX($O$5:$O$23,H$28,0))),MIN(INDEX($O$5:$O$23,H$28,0)-$D215,$E215-$D215)-SUM($F215:G215),0)</f>
        <v>0</v>
      </c>
      <c r="I215">
        <f ca="1">IF(OR(AND($E215&gt;INDEX($N$5:$N$23, I$28,0),$E215&lt;=INDEX($O$5:$O$23,I$28,0)),AND($D215&gt;=INDEX($N$5:$N$23, I$28,0),$D215&lt;INDEX($O$5:$O$23,I$28,0))),MIN(INDEX($O$5:$O$23,I$28,0)-$D215,$E215-$D215)-SUM($F215:H215),0)</f>
        <v>0</v>
      </c>
      <c r="J215">
        <f ca="1">IF(OR(AND($E215&gt;INDEX($N$5:$N$23, J$28,0),$E215&lt;=INDEX($O$5:$O$23,J$28,0)),AND($D215&gt;=INDEX($N$5:$N$23, J$28,0),$D215&lt;INDEX($O$5:$O$23,J$28,0))),MIN(INDEX($O$5:$O$23,J$28,0)-$D215,$E215-$D215)-SUM($F215:I215),0)</f>
        <v>0</v>
      </c>
      <c r="K215">
        <f ca="1">IF(OR(AND($E215&gt;INDEX($N$5:$N$23, K$28,0),$E215&lt;=INDEX($O$5:$O$23,K$28,0)),AND($D215&gt;=INDEX($N$5:$N$23, K$28,0),$D215&lt;INDEX($O$5:$O$23,K$28,0))),MIN(INDEX($O$5:$O$23,K$28,0)-$D215,$E215-$D215)-SUM($F215:J215),0)</f>
        <v>0</v>
      </c>
      <c r="L215">
        <f ca="1">IF(OR(AND($E215&gt;INDEX($N$5:$N$23, L$28,0),$E215&lt;=INDEX($O$5:$O$23,L$28,0)),AND($D215&gt;=INDEX($N$5:$N$23, L$28,0),$D215&lt;INDEX($O$5:$O$23,L$28,0))),MIN(INDEX($O$5:$O$23,L$28,0)-$D215,$E215-$D215)-SUM($F215:K215),0)</f>
        <v>0</v>
      </c>
      <c r="M215">
        <f ca="1">IF(OR(AND($E215&gt;INDEX($N$5:$N$23, M$28,0),$E215&lt;=INDEX($O$5:$O$23,M$28,0)),AND($D215&gt;=INDEX($N$5:$N$23, M$28,0),$D215&lt;INDEX($O$5:$O$23,M$28,0))),MIN(INDEX($O$5:$O$23,M$28,0)-$D215,$E215-$D215)-SUM($F215:L215),0)</f>
        <v>0</v>
      </c>
      <c r="N215">
        <f ca="1">IF(OR(AND($E215&gt;INDEX($N$5:$N$23, N$28,0),$E215&lt;=INDEX($O$5:$O$23,N$28,0)),AND($D215&gt;=INDEX($N$5:$N$23, N$28,0),$D215&lt;INDEX($O$5:$O$23,N$28,0))),MIN(INDEX($O$5:$O$23,N$28,0)-$D215,$E215-$D215)-SUM($F215:M215),0)</f>
        <v>0</v>
      </c>
      <c r="O215">
        <f ca="1">IF(OR(AND($E215&gt;INDEX($N$5:$N$23, O$28,0),$E215&lt;=INDEX($O$5:$O$23,O$28,0)),AND($D215&gt;=INDEX($N$5:$N$23, O$28,0),$D215&lt;INDEX($O$5:$O$23,O$28,0))),MIN(INDEX($O$5:$O$23,O$28,0)-$D215,$E215-$D215)-SUM($F215:N215),0)</f>
        <v>0</v>
      </c>
      <c r="P215">
        <f ca="1">IF(OR(AND($E215&gt;INDEX($N$5:$N$23, P$28,0),$E215&lt;=INDEX($O$5:$O$23,P$28,0)),AND($D215&gt;=INDEX($N$5:$N$23, P$28,0),$D215&lt;INDEX($O$5:$O$23,P$28,0))),MIN(INDEX($O$5:$O$23,P$28,0)-$D215,$E215-$D215)-SUM($F215:O215),0)</f>
        <v>0</v>
      </c>
      <c r="Q215">
        <f ca="1">IF(OR(AND($E215&gt;INDEX($N$5:$N$23, Q$28,0),$E215&lt;=INDEX($O$5:$O$23,Q$28,0)),AND($D215&gt;=INDEX($N$5:$N$23, Q$28,0),$D215&lt;INDEX($O$5:$O$23,Q$28,0))),MIN(INDEX($O$5:$O$23,Q$28,0)-$D215,$E215-$D215)-SUM($F215:P215),0)</f>
        <v>0</v>
      </c>
      <c r="R215">
        <f ca="1">IF(OR(AND($E215&gt;INDEX($N$5:$N$23, R$28,0),$E215&lt;=INDEX($O$5:$O$23,R$28,0)),AND($D215&gt;=INDEX($N$5:$N$23, R$28,0),$D215&lt;INDEX($O$5:$O$23,R$28,0))),MIN(INDEX($O$5:$O$23,R$28,0)-$D215,$E215-$D215)-SUM($F215:Q215),0)</f>
        <v>0</v>
      </c>
      <c r="S215">
        <f ca="1">IF(OR(AND($E215&gt;INDEX($N$5:$N$23, S$28,0),$E215&lt;=INDEX($O$5:$O$23,S$28,0)),AND($D215&gt;=INDEX($N$5:$N$23, S$28,0),$D215&lt;INDEX($O$5:$O$23,S$28,0))),MIN(INDEX($O$5:$O$23,S$28,0)-$D215,$E215-$D215)-SUM($F215:R215),0)</f>
        <v>0</v>
      </c>
      <c r="T215">
        <f ca="1">IF(OR(AND($E215&gt;INDEX($N$5:$N$23, T$28,0),$E215&lt;=INDEX($O$5:$O$23,T$28,0)),AND($D215&gt;=INDEX($N$5:$N$23, T$28,0),$D215&lt;INDEX($O$5:$O$23,T$28,0))),MIN(INDEX($O$5:$O$23,T$28,0)-$D215,$E215-$D215)-SUM($F215:S215),0)</f>
        <v>0</v>
      </c>
      <c r="U215">
        <f ca="1">IF(OR(AND($E215&gt;INDEX($N$5:$N$23, U$28,0),$E215&lt;=INDEX($O$5:$O$23,U$28,0)),AND($D215&gt;=INDEX($N$5:$N$23, U$28,0),$D215&lt;INDEX($O$5:$O$23,U$28,0))),MIN(INDEX($O$5:$O$23,U$28,0)-$D215,$E215-$D215)-SUM($F215:T215),0)</f>
        <v>0</v>
      </c>
      <c r="V215">
        <f ca="1">IF(OR(AND($E215&gt;INDEX($N$5:$N$23, V$28,0),$E215&lt;=INDEX($O$5:$O$23,V$28,0)),AND($D215&gt;=INDEX($N$5:$N$23, V$28,0),$D215&lt;INDEX($O$5:$O$23,V$28,0))),MIN(INDEX($O$5:$O$23,V$28,0)-$D215,$E215-$D215)-SUM($F215:U215),0)</f>
        <v>0</v>
      </c>
      <c r="W215">
        <f ca="1">IF(OR(AND($E215&gt;INDEX($N$5:$N$23, W$28,0),$E215&lt;=INDEX($O$5:$O$23,W$28,0)),AND($D215&gt;=INDEX($N$5:$N$23, W$28,0),$D215&lt;INDEX($O$5:$O$23,W$28,0))),MIN(INDEX($O$5:$O$23,W$28,0)-$D215,$E215-$D215)-SUM($F215:V215),0)</f>
        <v>0</v>
      </c>
      <c r="X215">
        <f ca="1">IF(OR(AND($E215&gt;INDEX($N$5:$N$23, X$28,0),$E215&lt;=INDEX($O$5:$O$23,X$28,0)),AND($D215&gt;=INDEX($N$5:$N$23, X$28,0),$D215&lt;INDEX($O$5:$O$23,X$28,0))),MIN(INDEX($O$5:$O$23,X$28,0)-$D215,$E215-$D215)-SUM($F215:W215),0)</f>
        <v>0</v>
      </c>
    </row>
    <row r="216" spans="2:24">
      <c r="B216" s="6">
        <f t="shared" ca="1" si="15"/>
        <v>42522</v>
      </c>
      <c r="C216">
        <f ca="1">IF(OR(B216='EXAM INPUTS'!$B$6,B216='EXAM INPUTS'!$E$6,B216='EXAM INPUTS'!$H$6), 0, IFERROR(VLOOKUP(B216,'GENERAL INPUTS'!$A$26:$B$39, 2, FALSE), IF(B216&lt;'GENERAL INPUTS'!B193, VLOOKUP(VLOOKUP(WEEKDAY(B216),$AA$2:$AB$8, 2, FALSE),'GENERAL INPUTS'!$A$16:$B$22, 2, FALSE), VLOOKUP(VLOOKUP(WEEKDAY(B216),$AA$2:$AB$8, 2, FALSE),'GENERAL INPUTS'!$D$16:$E$22, 2, FALSE))))</f>
        <v>10</v>
      </c>
      <c r="D216">
        <f t="shared" ca="1" si="16"/>
        <v>400</v>
      </c>
      <c r="E216">
        <f t="shared" ca="1" si="17"/>
        <v>410</v>
      </c>
      <c r="F216">
        <f t="shared" ca="1" si="14"/>
        <v>0</v>
      </c>
      <c r="G216">
        <f ca="1">IF(OR(AND($E216&gt;INDEX($N$5:$N$23, G$28,0),$E216&lt;=INDEX($O$5:$O$23,G$28,0)),AND($D216&gt;=INDEX($N$5:$N$23, G$28,0),$D216&lt;INDEX($O$5:$O$23,G$28,0))),MIN(INDEX($O$5:$O$23,G$28,0)-$D216,$E216-$D216)-SUM($F216:F216),0)</f>
        <v>0</v>
      </c>
      <c r="H216">
        <f ca="1">IF(OR(AND($E216&gt;INDEX($N$5:$N$23, H$28,0),$E216&lt;=INDEX($O$5:$O$23,H$28,0)),AND($D216&gt;=INDEX($N$5:$N$23, H$28,0),$D216&lt;INDEX($O$5:$O$23,H$28,0))),MIN(INDEX($O$5:$O$23,H$28,0)-$D216,$E216-$D216)-SUM($F216:G216),0)</f>
        <v>0</v>
      </c>
      <c r="I216">
        <f ca="1">IF(OR(AND($E216&gt;INDEX($N$5:$N$23, I$28,0),$E216&lt;=INDEX($O$5:$O$23,I$28,0)),AND($D216&gt;=INDEX($N$5:$N$23, I$28,0),$D216&lt;INDEX($O$5:$O$23,I$28,0))),MIN(INDEX($O$5:$O$23,I$28,0)-$D216,$E216-$D216)-SUM($F216:H216),0)</f>
        <v>0</v>
      </c>
      <c r="J216">
        <f ca="1">IF(OR(AND($E216&gt;INDEX($N$5:$N$23, J$28,0),$E216&lt;=INDEX($O$5:$O$23,J$28,0)),AND($D216&gt;=INDEX($N$5:$N$23, J$28,0),$D216&lt;INDEX($O$5:$O$23,J$28,0))),MIN(INDEX($O$5:$O$23,J$28,0)-$D216,$E216-$D216)-SUM($F216:I216),0)</f>
        <v>0</v>
      </c>
      <c r="K216">
        <f ca="1">IF(OR(AND($E216&gt;INDEX($N$5:$N$23, K$28,0),$E216&lt;=INDEX($O$5:$O$23,K$28,0)),AND($D216&gt;=INDEX($N$5:$N$23, K$28,0),$D216&lt;INDEX($O$5:$O$23,K$28,0))),MIN(INDEX($O$5:$O$23,K$28,0)-$D216,$E216-$D216)-SUM($F216:J216),0)</f>
        <v>0</v>
      </c>
      <c r="L216">
        <f ca="1">IF(OR(AND($E216&gt;INDEX($N$5:$N$23, L$28,0),$E216&lt;=INDEX($O$5:$O$23,L$28,0)),AND($D216&gt;=INDEX($N$5:$N$23, L$28,0),$D216&lt;INDEX($O$5:$O$23,L$28,0))),MIN(INDEX($O$5:$O$23,L$28,0)-$D216,$E216-$D216)-SUM($F216:K216),0)</f>
        <v>0</v>
      </c>
      <c r="M216">
        <f ca="1">IF(OR(AND($E216&gt;INDEX($N$5:$N$23, M$28,0),$E216&lt;=INDEX($O$5:$O$23,M$28,0)),AND($D216&gt;=INDEX($N$5:$N$23, M$28,0),$D216&lt;INDEX($O$5:$O$23,M$28,0))),MIN(INDEX($O$5:$O$23,M$28,0)-$D216,$E216-$D216)-SUM($F216:L216),0)</f>
        <v>0</v>
      </c>
      <c r="N216">
        <f ca="1">IF(OR(AND($E216&gt;INDEX($N$5:$N$23, N$28,0),$E216&lt;=INDEX($O$5:$O$23,N$28,0)),AND($D216&gt;=INDEX($N$5:$N$23, N$28,0),$D216&lt;INDEX($O$5:$O$23,N$28,0))),MIN(INDEX($O$5:$O$23,N$28,0)-$D216,$E216-$D216)-SUM($F216:M216),0)</f>
        <v>0</v>
      </c>
      <c r="O216">
        <f ca="1">IF(OR(AND($E216&gt;INDEX($N$5:$N$23, O$28,0),$E216&lt;=INDEX($O$5:$O$23,O$28,0)),AND($D216&gt;=INDEX($N$5:$N$23, O$28,0),$D216&lt;INDEX($O$5:$O$23,O$28,0))),MIN(INDEX($O$5:$O$23,O$28,0)-$D216,$E216-$D216)-SUM($F216:N216),0)</f>
        <v>0</v>
      </c>
      <c r="P216">
        <f ca="1">IF(OR(AND($E216&gt;INDEX($N$5:$N$23, P$28,0),$E216&lt;=INDEX($O$5:$O$23,P$28,0)),AND($D216&gt;=INDEX($N$5:$N$23, P$28,0),$D216&lt;INDEX($O$5:$O$23,P$28,0))),MIN(INDEX($O$5:$O$23,P$28,0)-$D216,$E216-$D216)-SUM($F216:O216),0)</f>
        <v>0</v>
      </c>
      <c r="Q216">
        <f ca="1">IF(OR(AND($E216&gt;INDEX($N$5:$N$23, Q$28,0),$E216&lt;=INDEX($O$5:$O$23,Q$28,0)),AND($D216&gt;=INDEX($N$5:$N$23, Q$28,0),$D216&lt;INDEX($O$5:$O$23,Q$28,0))),MIN(INDEX($O$5:$O$23,Q$28,0)-$D216,$E216-$D216)-SUM($F216:P216),0)</f>
        <v>0</v>
      </c>
      <c r="R216">
        <f ca="1">IF(OR(AND($E216&gt;INDEX($N$5:$N$23, R$28,0),$E216&lt;=INDEX($O$5:$O$23,R$28,0)),AND($D216&gt;=INDEX($N$5:$N$23, R$28,0),$D216&lt;INDEX($O$5:$O$23,R$28,0))),MIN(INDEX($O$5:$O$23,R$28,0)-$D216,$E216-$D216)-SUM($F216:Q216),0)</f>
        <v>0</v>
      </c>
      <c r="S216">
        <f ca="1">IF(OR(AND($E216&gt;INDEX($N$5:$N$23, S$28,0),$E216&lt;=INDEX($O$5:$O$23,S$28,0)),AND($D216&gt;=INDEX($N$5:$N$23, S$28,0),$D216&lt;INDEX($O$5:$O$23,S$28,0))),MIN(INDEX($O$5:$O$23,S$28,0)-$D216,$E216-$D216)-SUM($F216:R216),0)</f>
        <v>0</v>
      </c>
      <c r="T216">
        <f ca="1">IF(OR(AND($E216&gt;INDEX($N$5:$N$23, T$28,0),$E216&lt;=INDEX($O$5:$O$23,T$28,0)),AND($D216&gt;=INDEX($N$5:$N$23, T$28,0),$D216&lt;INDEX($O$5:$O$23,T$28,0))),MIN(INDEX($O$5:$O$23,T$28,0)-$D216,$E216-$D216)-SUM($F216:S216),0)</f>
        <v>0</v>
      </c>
      <c r="U216">
        <f ca="1">IF(OR(AND($E216&gt;INDEX($N$5:$N$23, U$28,0),$E216&lt;=INDEX($O$5:$O$23,U$28,0)),AND($D216&gt;=INDEX($N$5:$N$23, U$28,0),$D216&lt;INDEX($O$5:$O$23,U$28,0))),MIN(INDEX($O$5:$O$23,U$28,0)-$D216,$E216-$D216)-SUM($F216:T216),0)</f>
        <v>0</v>
      </c>
      <c r="V216">
        <f ca="1">IF(OR(AND($E216&gt;INDEX($N$5:$N$23, V$28,0),$E216&lt;=INDEX($O$5:$O$23,V$28,0)),AND($D216&gt;=INDEX($N$5:$N$23, V$28,0),$D216&lt;INDEX($O$5:$O$23,V$28,0))),MIN(INDEX($O$5:$O$23,V$28,0)-$D216,$E216-$D216)-SUM($F216:U216),0)</f>
        <v>0</v>
      </c>
      <c r="W216">
        <f ca="1">IF(OR(AND($E216&gt;INDEX($N$5:$N$23, W$28,0),$E216&lt;=INDEX($O$5:$O$23,W$28,0)),AND($D216&gt;=INDEX($N$5:$N$23, W$28,0),$D216&lt;INDEX($O$5:$O$23,W$28,0))),MIN(INDEX($O$5:$O$23,W$28,0)-$D216,$E216-$D216)-SUM($F216:V216),0)</f>
        <v>0</v>
      </c>
      <c r="X216">
        <f ca="1">IF(OR(AND($E216&gt;INDEX($N$5:$N$23, X$28,0),$E216&lt;=INDEX($O$5:$O$23,X$28,0)),AND($D216&gt;=INDEX($N$5:$N$23, X$28,0),$D216&lt;INDEX($O$5:$O$23,X$28,0))),MIN(INDEX($O$5:$O$23,X$28,0)-$D216,$E216-$D216)-SUM($F216:W216),0)</f>
        <v>0</v>
      </c>
    </row>
    <row r="217" spans="2:24">
      <c r="B217" s="6">
        <f t="shared" ca="1" si="15"/>
        <v>42523</v>
      </c>
      <c r="C217">
        <f ca="1">IF(OR(B217='EXAM INPUTS'!$B$6,B217='EXAM INPUTS'!$E$6,B217='EXAM INPUTS'!$H$6), 0, IFERROR(VLOOKUP(B217,'GENERAL INPUTS'!$A$26:$B$39, 2, FALSE), IF(B217&lt;'GENERAL INPUTS'!B194, VLOOKUP(VLOOKUP(WEEKDAY(B217),$AA$2:$AB$8, 2, FALSE),'GENERAL INPUTS'!$A$16:$B$22, 2, FALSE), VLOOKUP(VLOOKUP(WEEKDAY(B217),$AA$2:$AB$8, 2, FALSE),'GENERAL INPUTS'!$D$16:$E$22, 2, FALSE))))</f>
        <v>10</v>
      </c>
      <c r="D217">
        <f t="shared" ca="1" si="16"/>
        <v>410</v>
      </c>
      <c r="E217">
        <f t="shared" ca="1" si="17"/>
        <v>420</v>
      </c>
      <c r="F217">
        <f t="shared" ca="1" si="14"/>
        <v>0</v>
      </c>
      <c r="G217">
        <f ca="1">IF(OR(AND($E217&gt;INDEX($N$5:$N$23, G$28,0),$E217&lt;=INDEX($O$5:$O$23,G$28,0)),AND($D217&gt;=INDEX($N$5:$N$23, G$28,0),$D217&lt;INDEX($O$5:$O$23,G$28,0))),MIN(INDEX($O$5:$O$23,G$28,0)-$D217,$E217-$D217)-SUM($F217:F217),0)</f>
        <v>0</v>
      </c>
      <c r="H217">
        <f ca="1">IF(OR(AND($E217&gt;INDEX($N$5:$N$23, H$28,0),$E217&lt;=INDEX($O$5:$O$23,H$28,0)),AND($D217&gt;=INDEX($N$5:$N$23, H$28,0),$D217&lt;INDEX($O$5:$O$23,H$28,0))),MIN(INDEX($O$5:$O$23,H$28,0)-$D217,$E217-$D217)-SUM($F217:G217),0)</f>
        <v>0</v>
      </c>
      <c r="I217">
        <f ca="1">IF(OR(AND($E217&gt;INDEX($N$5:$N$23, I$28,0),$E217&lt;=INDEX($O$5:$O$23,I$28,0)),AND($D217&gt;=INDEX($N$5:$N$23, I$28,0),$D217&lt;INDEX($O$5:$O$23,I$28,0))),MIN(INDEX($O$5:$O$23,I$28,0)-$D217,$E217-$D217)-SUM($F217:H217),0)</f>
        <v>0</v>
      </c>
      <c r="J217">
        <f ca="1">IF(OR(AND($E217&gt;INDEX($N$5:$N$23, J$28,0),$E217&lt;=INDEX($O$5:$O$23,J$28,0)),AND($D217&gt;=INDEX($N$5:$N$23, J$28,0),$D217&lt;INDEX($O$5:$O$23,J$28,0))),MIN(INDEX($O$5:$O$23,J$28,0)-$D217,$E217-$D217)-SUM($F217:I217),0)</f>
        <v>0</v>
      </c>
      <c r="K217">
        <f ca="1">IF(OR(AND($E217&gt;INDEX($N$5:$N$23, K$28,0),$E217&lt;=INDEX($O$5:$O$23,K$28,0)),AND($D217&gt;=INDEX($N$5:$N$23, K$28,0),$D217&lt;INDEX($O$5:$O$23,K$28,0))),MIN(INDEX($O$5:$O$23,K$28,0)-$D217,$E217-$D217)-SUM($F217:J217),0)</f>
        <v>0</v>
      </c>
      <c r="L217">
        <f ca="1">IF(OR(AND($E217&gt;INDEX($N$5:$N$23, L$28,0),$E217&lt;=INDEX($O$5:$O$23,L$28,0)),AND($D217&gt;=INDEX($N$5:$N$23, L$28,0),$D217&lt;INDEX($O$5:$O$23,L$28,0))),MIN(INDEX($O$5:$O$23,L$28,0)-$D217,$E217-$D217)-SUM($F217:K217),0)</f>
        <v>0</v>
      </c>
      <c r="M217">
        <f ca="1">IF(OR(AND($E217&gt;INDEX($N$5:$N$23, M$28,0),$E217&lt;=INDEX($O$5:$O$23,M$28,0)),AND($D217&gt;=INDEX($N$5:$N$23, M$28,0),$D217&lt;INDEX($O$5:$O$23,M$28,0))),MIN(INDEX($O$5:$O$23,M$28,0)-$D217,$E217-$D217)-SUM($F217:L217),0)</f>
        <v>0</v>
      </c>
      <c r="N217">
        <f ca="1">IF(OR(AND($E217&gt;INDEX($N$5:$N$23, N$28,0),$E217&lt;=INDEX($O$5:$O$23,N$28,0)),AND($D217&gt;=INDEX($N$5:$N$23, N$28,0),$D217&lt;INDEX($O$5:$O$23,N$28,0))),MIN(INDEX($O$5:$O$23,N$28,0)-$D217,$E217-$D217)-SUM($F217:M217),0)</f>
        <v>0</v>
      </c>
      <c r="O217">
        <f ca="1">IF(OR(AND($E217&gt;INDEX($N$5:$N$23, O$28,0),$E217&lt;=INDEX($O$5:$O$23,O$28,0)),AND($D217&gt;=INDEX($N$5:$N$23, O$28,0),$D217&lt;INDEX($O$5:$O$23,O$28,0))),MIN(INDEX($O$5:$O$23,O$28,0)-$D217,$E217-$D217)-SUM($F217:N217),0)</f>
        <v>0</v>
      </c>
      <c r="P217">
        <f ca="1">IF(OR(AND($E217&gt;INDEX($N$5:$N$23, P$28,0),$E217&lt;=INDEX($O$5:$O$23,P$28,0)),AND($D217&gt;=INDEX($N$5:$N$23, P$28,0),$D217&lt;INDEX($O$5:$O$23,P$28,0))),MIN(INDEX($O$5:$O$23,P$28,0)-$D217,$E217-$D217)-SUM($F217:O217),0)</f>
        <v>0</v>
      </c>
      <c r="Q217">
        <f ca="1">IF(OR(AND($E217&gt;INDEX($N$5:$N$23, Q$28,0),$E217&lt;=INDEX($O$5:$O$23,Q$28,0)),AND($D217&gt;=INDEX($N$5:$N$23, Q$28,0),$D217&lt;INDEX($O$5:$O$23,Q$28,0))),MIN(INDEX($O$5:$O$23,Q$28,0)-$D217,$E217-$D217)-SUM($F217:P217),0)</f>
        <v>0</v>
      </c>
      <c r="R217">
        <f ca="1">IF(OR(AND($E217&gt;INDEX($N$5:$N$23, R$28,0),$E217&lt;=INDEX($O$5:$O$23,R$28,0)),AND($D217&gt;=INDEX($N$5:$N$23, R$28,0),$D217&lt;INDEX($O$5:$O$23,R$28,0))),MIN(INDEX($O$5:$O$23,R$28,0)-$D217,$E217-$D217)-SUM($F217:Q217),0)</f>
        <v>0</v>
      </c>
      <c r="S217">
        <f ca="1">IF(OR(AND($E217&gt;INDEX($N$5:$N$23, S$28,0),$E217&lt;=INDEX($O$5:$O$23,S$28,0)),AND($D217&gt;=INDEX($N$5:$N$23, S$28,0),$D217&lt;INDEX($O$5:$O$23,S$28,0))),MIN(INDEX($O$5:$O$23,S$28,0)-$D217,$E217-$D217)-SUM($F217:R217),0)</f>
        <v>0</v>
      </c>
      <c r="T217">
        <f ca="1">IF(OR(AND($E217&gt;INDEX($N$5:$N$23, T$28,0),$E217&lt;=INDEX($O$5:$O$23,T$28,0)),AND($D217&gt;=INDEX($N$5:$N$23, T$28,0),$D217&lt;INDEX($O$5:$O$23,T$28,0))),MIN(INDEX($O$5:$O$23,T$28,0)-$D217,$E217-$D217)-SUM($F217:S217),0)</f>
        <v>0</v>
      </c>
      <c r="U217">
        <f ca="1">IF(OR(AND($E217&gt;INDEX($N$5:$N$23, U$28,0),$E217&lt;=INDEX($O$5:$O$23,U$28,0)),AND($D217&gt;=INDEX($N$5:$N$23, U$28,0),$D217&lt;INDEX($O$5:$O$23,U$28,0))),MIN(INDEX($O$5:$O$23,U$28,0)-$D217,$E217-$D217)-SUM($F217:T217),0)</f>
        <v>0</v>
      </c>
      <c r="V217">
        <f ca="1">IF(OR(AND($E217&gt;INDEX($N$5:$N$23, V$28,0),$E217&lt;=INDEX($O$5:$O$23,V$28,0)),AND($D217&gt;=INDEX($N$5:$N$23, V$28,0),$D217&lt;INDEX($O$5:$O$23,V$28,0))),MIN(INDEX($O$5:$O$23,V$28,0)-$D217,$E217-$D217)-SUM($F217:U217),0)</f>
        <v>0</v>
      </c>
      <c r="W217">
        <f ca="1">IF(OR(AND($E217&gt;INDEX($N$5:$N$23, W$28,0),$E217&lt;=INDEX($O$5:$O$23,W$28,0)),AND($D217&gt;=INDEX($N$5:$N$23, W$28,0),$D217&lt;INDEX($O$5:$O$23,W$28,0))),MIN(INDEX($O$5:$O$23,W$28,0)-$D217,$E217-$D217)-SUM($F217:V217),0)</f>
        <v>0</v>
      </c>
      <c r="X217">
        <f ca="1">IF(OR(AND($E217&gt;INDEX($N$5:$N$23, X$28,0),$E217&lt;=INDEX($O$5:$O$23,X$28,0)),AND($D217&gt;=INDEX($N$5:$N$23, X$28,0),$D217&lt;INDEX($O$5:$O$23,X$28,0))),MIN(INDEX($O$5:$O$23,X$28,0)-$D217,$E217-$D217)-SUM($F217:W217),0)</f>
        <v>0</v>
      </c>
    </row>
    <row r="218" spans="2:24">
      <c r="B218" s="6">
        <f t="shared" ca="1" si="15"/>
        <v>42524</v>
      </c>
      <c r="C218">
        <f ca="1">IF(OR(B218='EXAM INPUTS'!$B$6,B218='EXAM INPUTS'!$E$6,B218='EXAM INPUTS'!$H$6), 0, IFERROR(VLOOKUP(B218,'GENERAL INPUTS'!$A$26:$B$39, 2, FALSE), IF(B218&lt;'GENERAL INPUTS'!B195, VLOOKUP(VLOOKUP(WEEKDAY(B218),$AA$2:$AB$8, 2, FALSE),'GENERAL INPUTS'!$A$16:$B$22, 2, FALSE), VLOOKUP(VLOOKUP(WEEKDAY(B218),$AA$2:$AB$8, 2, FALSE),'GENERAL INPUTS'!$D$16:$E$22, 2, FALSE))))</f>
        <v>10</v>
      </c>
      <c r="D218">
        <f t="shared" ca="1" si="16"/>
        <v>420</v>
      </c>
      <c r="E218">
        <f t="shared" ca="1" si="17"/>
        <v>430</v>
      </c>
      <c r="F218">
        <f t="shared" ca="1" si="14"/>
        <v>0</v>
      </c>
      <c r="G218">
        <f ca="1">IF(OR(AND($E218&gt;INDEX($N$5:$N$23, G$28,0),$E218&lt;=INDEX($O$5:$O$23,G$28,0)),AND($D218&gt;=INDEX($N$5:$N$23, G$28,0),$D218&lt;INDEX($O$5:$O$23,G$28,0))),MIN(INDEX($O$5:$O$23,G$28,0)-$D218,$E218-$D218)-SUM($F218:F218),0)</f>
        <v>0</v>
      </c>
      <c r="H218">
        <f ca="1">IF(OR(AND($E218&gt;INDEX($N$5:$N$23, H$28,0),$E218&lt;=INDEX($O$5:$O$23,H$28,0)),AND($D218&gt;=INDEX($N$5:$N$23, H$28,0),$D218&lt;INDEX($O$5:$O$23,H$28,0))),MIN(INDEX($O$5:$O$23,H$28,0)-$D218,$E218-$D218)-SUM($F218:G218),0)</f>
        <v>0</v>
      </c>
      <c r="I218">
        <f ca="1">IF(OR(AND($E218&gt;INDEX($N$5:$N$23, I$28,0),$E218&lt;=INDEX($O$5:$O$23,I$28,0)),AND($D218&gt;=INDEX($N$5:$N$23, I$28,0),$D218&lt;INDEX($O$5:$O$23,I$28,0))),MIN(INDEX($O$5:$O$23,I$28,0)-$D218,$E218-$D218)-SUM($F218:H218),0)</f>
        <v>0</v>
      </c>
      <c r="J218">
        <f ca="1">IF(OR(AND($E218&gt;INDEX($N$5:$N$23, J$28,0),$E218&lt;=INDEX($O$5:$O$23,J$28,0)),AND($D218&gt;=INDEX($N$5:$N$23, J$28,0),$D218&lt;INDEX($O$5:$O$23,J$28,0))),MIN(INDEX($O$5:$O$23,J$28,0)-$D218,$E218-$D218)-SUM($F218:I218),0)</f>
        <v>0</v>
      </c>
      <c r="K218">
        <f ca="1">IF(OR(AND($E218&gt;INDEX($N$5:$N$23, K$28,0),$E218&lt;=INDEX($O$5:$O$23,K$28,0)),AND($D218&gt;=INDEX($N$5:$N$23, K$28,0),$D218&lt;INDEX($O$5:$O$23,K$28,0))),MIN(INDEX($O$5:$O$23,K$28,0)-$D218,$E218-$D218)-SUM($F218:J218),0)</f>
        <v>0</v>
      </c>
      <c r="L218">
        <f ca="1">IF(OR(AND($E218&gt;INDEX($N$5:$N$23, L$28,0),$E218&lt;=INDEX($O$5:$O$23,L$28,0)),AND($D218&gt;=INDEX($N$5:$N$23, L$28,0),$D218&lt;INDEX($O$5:$O$23,L$28,0))),MIN(INDEX($O$5:$O$23,L$28,0)-$D218,$E218-$D218)-SUM($F218:K218),0)</f>
        <v>0</v>
      </c>
      <c r="M218">
        <f ca="1">IF(OR(AND($E218&gt;INDEX($N$5:$N$23, M$28,0),$E218&lt;=INDEX($O$5:$O$23,M$28,0)),AND($D218&gt;=INDEX($N$5:$N$23, M$28,0),$D218&lt;INDEX($O$5:$O$23,M$28,0))),MIN(INDEX($O$5:$O$23,M$28,0)-$D218,$E218-$D218)-SUM($F218:L218),0)</f>
        <v>0</v>
      </c>
      <c r="N218">
        <f ca="1">IF(OR(AND($E218&gt;INDEX($N$5:$N$23, N$28,0),$E218&lt;=INDEX($O$5:$O$23,N$28,0)),AND($D218&gt;=INDEX($N$5:$N$23, N$28,0),$D218&lt;INDEX($O$5:$O$23,N$28,0))),MIN(INDEX($O$5:$O$23,N$28,0)-$D218,$E218-$D218)-SUM($F218:M218),0)</f>
        <v>0</v>
      </c>
      <c r="O218">
        <f ca="1">IF(OR(AND($E218&gt;INDEX($N$5:$N$23, O$28,0),$E218&lt;=INDEX($O$5:$O$23,O$28,0)),AND($D218&gt;=INDEX($N$5:$N$23, O$28,0),$D218&lt;INDEX($O$5:$O$23,O$28,0))),MIN(INDEX($O$5:$O$23,O$28,0)-$D218,$E218-$D218)-SUM($F218:N218),0)</f>
        <v>0</v>
      </c>
      <c r="P218">
        <f ca="1">IF(OR(AND($E218&gt;INDEX($N$5:$N$23, P$28,0),$E218&lt;=INDEX($O$5:$O$23,P$28,0)),AND($D218&gt;=INDEX($N$5:$N$23, P$28,0),$D218&lt;INDEX($O$5:$O$23,P$28,0))),MIN(INDEX($O$5:$O$23,P$28,0)-$D218,$E218-$D218)-SUM($F218:O218),0)</f>
        <v>0</v>
      </c>
      <c r="Q218">
        <f ca="1">IF(OR(AND($E218&gt;INDEX($N$5:$N$23, Q$28,0),$E218&lt;=INDEX($O$5:$O$23,Q$28,0)),AND($D218&gt;=INDEX($N$5:$N$23, Q$28,0),$D218&lt;INDEX($O$5:$O$23,Q$28,0))),MIN(INDEX($O$5:$O$23,Q$28,0)-$D218,$E218-$D218)-SUM($F218:P218),0)</f>
        <v>0</v>
      </c>
      <c r="R218">
        <f ca="1">IF(OR(AND($E218&gt;INDEX($N$5:$N$23, R$28,0),$E218&lt;=INDEX($O$5:$O$23,R$28,0)),AND($D218&gt;=INDEX($N$5:$N$23, R$28,0),$D218&lt;INDEX($O$5:$O$23,R$28,0))),MIN(INDEX($O$5:$O$23,R$28,0)-$D218,$E218-$D218)-SUM($F218:Q218),0)</f>
        <v>0</v>
      </c>
      <c r="S218">
        <f ca="1">IF(OR(AND($E218&gt;INDEX($N$5:$N$23, S$28,0),$E218&lt;=INDEX($O$5:$O$23,S$28,0)),AND($D218&gt;=INDEX($N$5:$N$23, S$28,0),$D218&lt;INDEX($O$5:$O$23,S$28,0))),MIN(INDEX($O$5:$O$23,S$28,0)-$D218,$E218-$D218)-SUM($F218:R218),0)</f>
        <v>0</v>
      </c>
      <c r="T218">
        <f ca="1">IF(OR(AND($E218&gt;INDEX($N$5:$N$23, T$28,0),$E218&lt;=INDEX($O$5:$O$23,T$28,0)),AND($D218&gt;=INDEX($N$5:$N$23, T$28,0),$D218&lt;INDEX($O$5:$O$23,T$28,0))),MIN(INDEX($O$5:$O$23,T$28,0)-$D218,$E218-$D218)-SUM($F218:S218),0)</f>
        <v>0</v>
      </c>
      <c r="U218">
        <f ca="1">IF(OR(AND($E218&gt;INDEX($N$5:$N$23, U$28,0),$E218&lt;=INDEX($O$5:$O$23,U$28,0)),AND($D218&gt;=INDEX($N$5:$N$23, U$28,0),$D218&lt;INDEX($O$5:$O$23,U$28,0))),MIN(INDEX($O$5:$O$23,U$28,0)-$D218,$E218-$D218)-SUM($F218:T218),0)</f>
        <v>0</v>
      </c>
      <c r="V218">
        <f ca="1">IF(OR(AND($E218&gt;INDEX($N$5:$N$23, V$28,0),$E218&lt;=INDEX($O$5:$O$23,V$28,0)),AND($D218&gt;=INDEX($N$5:$N$23, V$28,0),$D218&lt;INDEX($O$5:$O$23,V$28,0))),MIN(INDEX($O$5:$O$23,V$28,0)-$D218,$E218-$D218)-SUM($F218:U218),0)</f>
        <v>0</v>
      </c>
      <c r="W218">
        <f ca="1">IF(OR(AND($E218&gt;INDEX($N$5:$N$23, W$28,0),$E218&lt;=INDEX($O$5:$O$23,W$28,0)),AND($D218&gt;=INDEX($N$5:$N$23, W$28,0),$D218&lt;INDEX($O$5:$O$23,W$28,0))),MIN(INDEX($O$5:$O$23,W$28,0)-$D218,$E218-$D218)-SUM($F218:V218),0)</f>
        <v>0</v>
      </c>
      <c r="X218">
        <f ca="1">IF(OR(AND($E218&gt;INDEX($N$5:$N$23, X$28,0),$E218&lt;=INDEX($O$5:$O$23,X$28,0)),AND($D218&gt;=INDEX($N$5:$N$23, X$28,0),$D218&lt;INDEX($O$5:$O$23,X$28,0))),MIN(INDEX($O$5:$O$23,X$28,0)-$D218,$E218-$D218)-SUM($F218:W218),0)</f>
        <v>0</v>
      </c>
    </row>
    <row r="219" spans="2:24">
      <c r="B219" s="6">
        <f t="shared" ca="1" si="15"/>
        <v>42525</v>
      </c>
      <c r="C219">
        <f ca="1">IF(OR(B219='EXAM INPUTS'!$B$6,B219='EXAM INPUTS'!$E$6,B219='EXAM INPUTS'!$H$6), 0, IFERROR(VLOOKUP(B219,'GENERAL INPUTS'!$A$26:$B$39, 2, FALSE), IF(B219&lt;'GENERAL INPUTS'!B196, VLOOKUP(VLOOKUP(WEEKDAY(B219),$AA$2:$AB$8, 2, FALSE),'GENERAL INPUTS'!$A$16:$B$22, 2, FALSE), VLOOKUP(VLOOKUP(WEEKDAY(B219),$AA$2:$AB$8, 2, FALSE),'GENERAL INPUTS'!$D$16:$E$22, 2, FALSE))))</f>
        <v>10</v>
      </c>
      <c r="D219">
        <f t="shared" ca="1" si="16"/>
        <v>430</v>
      </c>
      <c r="E219">
        <f t="shared" ca="1" si="17"/>
        <v>440</v>
      </c>
      <c r="F219">
        <f t="shared" ca="1" si="14"/>
        <v>0</v>
      </c>
      <c r="G219">
        <f ca="1">IF(OR(AND($E219&gt;INDEX($N$5:$N$23, G$28,0),$E219&lt;=INDEX($O$5:$O$23,G$28,0)),AND($D219&gt;=INDEX($N$5:$N$23, G$28,0),$D219&lt;INDEX($O$5:$O$23,G$28,0))),MIN(INDEX($O$5:$O$23,G$28,0)-$D219,$E219-$D219)-SUM($F219:F219),0)</f>
        <v>0</v>
      </c>
      <c r="H219">
        <f ca="1">IF(OR(AND($E219&gt;INDEX($N$5:$N$23, H$28,0),$E219&lt;=INDEX($O$5:$O$23,H$28,0)),AND($D219&gt;=INDEX($N$5:$N$23, H$28,0),$D219&lt;INDEX($O$5:$O$23,H$28,0))),MIN(INDEX($O$5:$O$23,H$28,0)-$D219,$E219-$D219)-SUM($F219:G219),0)</f>
        <v>0</v>
      </c>
      <c r="I219">
        <f ca="1">IF(OR(AND($E219&gt;INDEX($N$5:$N$23, I$28,0),$E219&lt;=INDEX($O$5:$O$23,I$28,0)),AND($D219&gt;=INDEX($N$5:$N$23, I$28,0),$D219&lt;INDEX($O$5:$O$23,I$28,0))),MIN(INDEX($O$5:$O$23,I$28,0)-$D219,$E219-$D219)-SUM($F219:H219),0)</f>
        <v>0</v>
      </c>
      <c r="J219">
        <f ca="1">IF(OR(AND($E219&gt;INDEX($N$5:$N$23, J$28,0),$E219&lt;=INDEX($O$5:$O$23,J$28,0)),AND($D219&gt;=INDEX($N$5:$N$23, J$28,0),$D219&lt;INDEX($O$5:$O$23,J$28,0))),MIN(INDEX($O$5:$O$23,J$28,0)-$D219,$E219-$D219)-SUM($F219:I219),0)</f>
        <v>0</v>
      </c>
      <c r="K219">
        <f ca="1">IF(OR(AND($E219&gt;INDEX($N$5:$N$23, K$28,0),$E219&lt;=INDEX($O$5:$O$23,K$28,0)),AND($D219&gt;=INDEX($N$5:$N$23, K$28,0),$D219&lt;INDEX($O$5:$O$23,K$28,0))),MIN(INDEX($O$5:$O$23,K$28,0)-$D219,$E219-$D219)-SUM($F219:J219),0)</f>
        <v>0</v>
      </c>
      <c r="L219">
        <f ca="1">IF(OR(AND($E219&gt;INDEX($N$5:$N$23, L$28,0),$E219&lt;=INDEX($O$5:$O$23,L$28,0)),AND($D219&gt;=INDEX($N$5:$N$23, L$28,0),$D219&lt;INDEX($O$5:$O$23,L$28,0))),MIN(INDEX($O$5:$O$23,L$28,0)-$D219,$E219-$D219)-SUM($F219:K219),0)</f>
        <v>0</v>
      </c>
      <c r="M219">
        <f ca="1">IF(OR(AND($E219&gt;INDEX($N$5:$N$23, M$28,0),$E219&lt;=INDEX($O$5:$O$23,M$28,0)),AND($D219&gt;=INDEX($N$5:$N$23, M$28,0),$D219&lt;INDEX($O$5:$O$23,M$28,0))),MIN(INDEX($O$5:$O$23,M$28,0)-$D219,$E219-$D219)-SUM($F219:L219),0)</f>
        <v>0</v>
      </c>
      <c r="N219">
        <f ca="1">IF(OR(AND($E219&gt;INDEX($N$5:$N$23, N$28,0),$E219&lt;=INDEX($O$5:$O$23,N$28,0)),AND($D219&gt;=INDEX($N$5:$N$23, N$28,0),$D219&lt;INDEX($O$5:$O$23,N$28,0))),MIN(INDEX($O$5:$O$23,N$28,0)-$D219,$E219-$D219)-SUM($F219:M219),0)</f>
        <v>0</v>
      </c>
      <c r="O219">
        <f ca="1">IF(OR(AND($E219&gt;INDEX($N$5:$N$23, O$28,0),$E219&lt;=INDEX($O$5:$O$23,O$28,0)),AND($D219&gt;=INDEX($N$5:$N$23, O$28,0),$D219&lt;INDEX($O$5:$O$23,O$28,0))),MIN(INDEX($O$5:$O$23,O$28,0)-$D219,$E219-$D219)-SUM($F219:N219),0)</f>
        <v>0</v>
      </c>
      <c r="P219">
        <f ca="1">IF(OR(AND($E219&gt;INDEX($N$5:$N$23, P$28,0),$E219&lt;=INDEX($O$5:$O$23,P$28,0)),AND($D219&gt;=INDEX($N$5:$N$23, P$28,0),$D219&lt;INDEX($O$5:$O$23,P$28,0))),MIN(INDEX($O$5:$O$23,P$28,0)-$D219,$E219-$D219)-SUM($F219:O219),0)</f>
        <v>0</v>
      </c>
      <c r="Q219">
        <f ca="1">IF(OR(AND($E219&gt;INDEX($N$5:$N$23, Q$28,0),$E219&lt;=INDEX($O$5:$O$23,Q$28,0)),AND($D219&gt;=INDEX($N$5:$N$23, Q$28,0),$D219&lt;INDEX($O$5:$O$23,Q$28,0))),MIN(INDEX($O$5:$O$23,Q$28,0)-$D219,$E219-$D219)-SUM($F219:P219),0)</f>
        <v>0</v>
      </c>
      <c r="R219">
        <f ca="1">IF(OR(AND($E219&gt;INDEX($N$5:$N$23, R$28,0),$E219&lt;=INDEX($O$5:$O$23,R$28,0)),AND($D219&gt;=INDEX($N$5:$N$23, R$28,0),$D219&lt;INDEX($O$5:$O$23,R$28,0))),MIN(INDEX($O$5:$O$23,R$28,0)-$D219,$E219-$D219)-SUM($F219:Q219),0)</f>
        <v>0</v>
      </c>
      <c r="S219">
        <f ca="1">IF(OR(AND($E219&gt;INDEX($N$5:$N$23, S$28,0),$E219&lt;=INDEX($O$5:$O$23,S$28,0)),AND($D219&gt;=INDEX($N$5:$N$23, S$28,0),$D219&lt;INDEX($O$5:$O$23,S$28,0))),MIN(INDEX($O$5:$O$23,S$28,0)-$D219,$E219-$D219)-SUM($F219:R219),0)</f>
        <v>0</v>
      </c>
      <c r="T219">
        <f ca="1">IF(OR(AND($E219&gt;INDEX($N$5:$N$23, T$28,0),$E219&lt;=INDEX($O$5:$O$23,T$28,0)),AND($D219&gt;=INDEX($N$5:$N$23, T$28,0),$D219&lt;INDEX($O$5:$O$23,T$28,0))),MIN(INDEX($O$5:$O$23,T$28,0)-$D219,$E219-$D219)-SUM($F219:S219),0)</f>
        <v>0</v>
      </c>
      <c r="U219">
        <f ca="1">IF(OR(AND($E219&gt;INDEX($N$5:$N$23, U$28,0),$E219&lt;=INDEX($O$5:$O$23,U$28,0)),AND($D219&gt;=INDEX($N$5:$N$23, U$28,0),$D219&lt;INDEX($O$5:$O$23,U$28,0))),MIN(INDEX($O$5:$O$23,U$28,0)-$D219,$E219-$D219)-SUM($F219:T219),0)</f>
        <v>0</v>
      </c>
      <c r="V219">
        <f ca="1">IF(OR(AND($E219&gt;INDEX($N$5:$N$23, V$28,0),$E219&lt;=INDEX($O$5:$O$23,V$28,0)),AND($D219&gt;=INDEX($N$5:$N$23, V$28,0),$D219&lt;INDEX($O$5:$O$23,V$28,0))),MIN(INDEX($O$5:$O$23,V$28,0)-$D219,$E219-$D219)-SUM($F219:U219),0)</f>
        <v>0</v>
      </c>
      <c r="W219">
        <f ca="1">IF(OR(AND($E219&gt;INDEX($N$5:$N$23, W$28,0),$E219&lt;=INDEX($O$5:$O$23,W$28,0)),AND($D219&gt;=INDEX($N$5:$N$23, W$28,0),$D219&lt;INDEX($O$5:$O$23,W$28,0))),MIN(INDEX($O$5:$O$23,W$28,0)-$D219,$E219-$D219)-SUM($F219:V219),0)</f>
        <v>0</v>
      </c>
      <c r="X219">
        <f ca="1">IF(OR(AND($E219&gt;INDEX($N$5:$N$23, X$28,0),$E219&lt;=INDEX($O$5:$O$23,X$28,0)),AND($D219&gt;=INDEX($N$5:$N$23, X$28,0),$D219&lt;INDEX($O$5:$O$23,X$28,0))),MIN(INDEX($O$5:$O$23,X$28,0)-$D219,$E219-$D219)-SUM($F219:W219),0)</f>
        <v>0</v>
      </c>
    </row>
    <row r="220" spans="2:24">
      <c r="B220" s="6">
        <f t="shared" ca="1" si="15"/>
        <v>42526</v>
      </c>
      <c r="C220">
        <f ca="1">IF(OR(B220='EXAM INPUTS'!$B$6,B220='EXAM INPUTS'!$E$6,B220='EXAM INPUTS'!$H$6), 0, IFERROR(VLOOKUP(B220,'GENERAL INPUTS'!$A$26:$B$39, 2, FALSE), IF(B220&lt;'GENERAL INPUTS'!B197, VLOOKUP(VLOOKUP(WEEKDAY(B220),$AA$2:$AB$8, 2, FALSE),'GENERAL INPUTS'!$A$16:$B$22, 2, FALSE), VLOOKUP(VLOOKUP(WEEKDAY(B220),$AA$2:$AB$8, 2, FALSE),'GENERAL INPUTS'!$D$16:$E$22, 2, FALSE))))</f>
        <v>10</v>
      </c>
      <c r="D220">
        <f t="shared" ca="1" si="16"/>
        <v>440</v>
      </c>
      <c r="E220">
        <f t="shared" ca="1" si="17"/>
        <v>450</v>
      </c>
      <c r="F220">
        <f t="shared" ca="1" si="14"/>
        <v>0</v>
      </c>
      <c r="G220">
        <f ca="1">IF(OR(AND($E220&gt;INDEX($N$5:$N$23, G$28,0),$E220&lt;=INDEX($O$5:$O$23,G$28,0)),AND($D220&gt;=INDEX($N$5:$N$23, G$28,0),$D220&lt;INDEX($O$5:$O$23,G$28,0))),MIN(INDEX($O$5:$O$23,G$28,0)-$D220,$E220-$D220)-SUM($F220:F220),0)</f>
        <v>0</v>
      </c>
      <c r="H220">
        <f ca="1">IF(OR(AND($E220&gt;INDEX($N$5:$N$23, H$28,0),$E220&lt;=INDEX($O$5:$O$23,H$28,0)),AND($D220&gt;=INDEX($N$5:$N$23, H$28,0),$D220&lt;INDEX($O$5:$O$23,H$28,0))),MIN(INDEX($O$5:$O$23,H$28,0)-$D220,$E220-$D220)-SUM($F220:G220),0)</f>
        <v>0</v>
      </c>
      <c r="I220">
        <f ca="1">IF(OR(AND($E220&gt;INDEX($N$5:$N$23, I$28,0),$E220&lt;=INDEX($O$5:$O$23,I$28,0)),AND($D220&gt;=INDEX($N$5:$N$23, I$28,0),$D220&lt;INDEX($O$5:$O$23,I$28,0))),MIN(INDEX($O$5:$O$23,I$28,0)-$D220,$E220-$D220)-SUM($F220:H220),0)</f>
        <v>0</v>
      </c>
      <c r="J220">
        <f ca="1">IF(OR(AND($E220&gt;INDEX($N$5:$N$23, J$28,0),$E220&lt;=INDEX($O$5:$O$23,J$28,0)),AND($D220&gt;=INDEX($N$5:$N$23, J$28,0),$D220&lt;INDEX($O$5:$O$23,J$28,0))),MIN(INDEX($O$5:$O$23,J$28,0)-$D220,$E220-$D220)-SUM($F220:I220),0)</f>
        <v>0</v>
      </c>
      <c r="K220">
        <f ca="1">IF(OR(AND($E220&gt;INDEX($N$5:$N$23, K$28,0),$E220&lt;=INDEX($O$5:$O$23,K$28,0)),AND($D220&gt;=INDEX($N$5:$N$23, K$28,0),$D220&lt;INDEX($O$5:$O$23,K$28,0))),MIN(INDEX($O$5:$O$23,K$28,0)-$D220,$E220-$D220)-SUM($F220:J220),0)</f>
        <v>0</v>
      </c>
      <c r="L220">
        <f ca="1">IF(OR(AND($E220&gt;INDEX($N$5:$N$23, L$28,0),$E220&lt;=INDEX($O$5:$O$23,L$28,0)),AND($D220&gt;=INDEX($N$5:$N$23, L$28,0),$D220&lt;INDEX($O$5:$O$23,L$28,0))),MIN(INDEX($O$5:$O$23,L$28,0)-$D220,$E220-$D220)-SUM($F220:K220),0)</f>
        <v>0</v>
      </c>
      <c r="M220">
        <f ca="1">IF(OR(AND($E220&gt;INDEX($N$5:$N$23, M$28,0),$E220&lt;=INDEX($O$5:$O$23,M$28,0)),AND($D220&gt;=INDEX($N$5:$N$23, M$28,0),$D220&lt;INDEX($O$5:$O$23,M$28,0))),MIN(INDEX($O$5:$O$23,M$28,0)-$D220,$E220-$D220)-SUM($F220:L220),0)</f>
        <v>0</v>
      </c>
      <c r="N220">
        <f ca="1">IF(OR(AND($E220&gt;INDEX($N$5:$N$23, N$28,0),$E220&lt;=INDEX($O$5:$O$23,N$28,0)),AND($D220&gt;=INDEX($N$5:$N$23, N$28,0),$D220&lt;INDEX($O$5:$O$23,N$28,0))),MIN(INDEX($O$5:$O$23,N$28,0)-$D220,$E220-$D220)-SUM($F220:M220),0)</f>
        <v>0</v>
      </c>
      <c r="O220">
        <f ca="1">IF(OR(AND($E220&gt;INDEX($N$5:$N$23, O$28,0),$E220&lt;=INDEX($O$5:$O$23,O$28,0)),AND($D220&gt;=INDEX($N$5:$N$23, O$28,0),$D220&lt;INDEX($O$5:$O$23,O$28,0))),MIN(INDEX($O$5:$O$23,O$28,0)-$D220,$E220-$D220)-SUM($F220:N220),0)</f>
        <v>0</v>
      </c>
      <c r="P220">
        <f ca="1">IF(OR(AND($E220&gt;INDEX($N$5:$N$23, P$28,0),$E220&lt;=INDEX($O$5:$O$23,P$28,0)),AND($D220&gt;=INDEX($N$5:$N$23, P$28,0),$D220&lt;INDEX($O$5:$O$23,P$28,0))),MIN(INDEX($O$5:$O$23,P$28,0)-$D220,$E220-$D220)-SUM($F220:O220),0)</f>
        <v>0</v>
      </c>
      <c r="Q220">
        <f ca="1">IF(OR(AND($E220&gt;INDEX($N$5:$N$23, Q$28,0),$E220&lt;=INDEX($O$5:$O$23,Q$28,0)),AND($D220&gt;=INDEX($N$5:$N$23, Q$28,0),$D220&lt;INDEX($O$5:$O$23,Q$28,0))),MIN(INDEX($O$5:$O$23,Q$28,0)-$D220,$E220-$D220)-SUM($F220:P220),0)</f>
        <v>0</v>
      </c>
      <c r="R220">
        <f ca="1">IF(OR(AND($E220&gt;INDEX($N$5:$N$23, R$28,0),$E220&lt;=INDEX($O$5:$O$23,R$28,0)),AND($D220&gt;=INDEX($N$5:$N$23, R$28,0),$D220&lt;INDEX($O$5:$O$23,R$28,0))),MIN(INDEX($O$5:$O$23,R$28,0)-$D220,$E220-$D220)-SUM($F220:Q220),0)</f>
        <v>0</v>
      </c>
      <c r="S220">
        <f ca="1">IF(OR(AND($E220&gt;INDEX($N$5:$N$23, S$28,0),$E220&lt;=INDEX($O$5:$O$23,S$28,0)),AND($D220&gt;=INDEX($N$5:$N$23, S$28,0),$D220&lt;INDEX($O$5:$O$23,S$28,0))),MIN(INDEX($O$5:$O$23,S$28,0)-$D220,$E220-$D220)-SUM($F220:R220),0)</f>
        <v>0</v>
      </c>
      <c r="T220">
        <f ca="1">IF(OR(AND($E220&gt;INDEX($N$5:$N$23, T$28,0),$E220&lt;=INDEX($O$5:$O$23,T$28,0)),AND($D220&gt;=INDEX($N$5:$N$23, T$28,0),$D220&lt;INDEX($O$5:$O$23,T$28,0))),MIN(INDEX($O$5:$O$23,T$28,0)-$D220,$E220-$D220)-SUM($F220:S220),0)</f>
        <v>0</v>
      </c>
      <c r="U220">
        <f ca="1">IF(OR(AND($E220&gt;INDEX($N$5:$N$23, U$28,0),$E220&lt;=INDEX($O$5:$O$23,U$28,0)),AND($D220&gt;=INDEX($N$5:$N$23, U$28,0),$D220&lt;INDEX($O$5:$O$23,U$28,0))),MIN(INDEX($O$5:$O$23,U$28,0)-$D220,$E220-$D220)-SUM($F220:T220),0)</f>
        <v>0</v>
      </c>
      <c r="V220">
        <f ca="1">IF(OR(AND($E220&gt;INDEX($N$5:$N$23, V$28,0),$E220&lt;=INDEX($O$5:$O$23,V$28,0)),AND($D220&gt;=INDEX($N$5:$N$23, V$28,0),$D220&lt;INDEX($O$5:$O$23,V$28,0))),MIN(INDEX($O$5:$O$23,V$28,0)-$D220,$E220-$D220)-SUM($F220:U220),0)</f>
        <v>0</v>
      </c>
      <c r="W220">
        <f ca="1">IF(OR(AND($E220&gt;INDEX($N$5:$N$23, W$28,0),$E220&lt;=INDEX($O$5:$O$23,W$28,0)),AND($D220&gt;=INDEX($N$5:$N$23, W$28,0),$D220&lt;INDEX($O$5:$O$23,W$28,0))),MIN(INDEX($O$5:$O$23,W$28,0)-$D220,$E220-$D220)-SUM($F220:V220),0)</f>
        <v>0</v>
      </c>
      <c r="X220">
        <f ca="1">IF(OR(AND($E220&gt;INDEX($N$5:$N$23, X$28,0),$E220&lt;=INDEX($O$5:$O$23,X$28,0)),AND($D220&gt;=INDEX($N$5:$N$23, X$28,0),$D220&lt;INDEX($O$5:$O$23,X$28,0))),MIN(INDEX($O$5:$O$23,X$28,0)-$D220,$E220-$D220)-SUM($F220:W220),0)</f>
        <v>0</v>
      </c>
    </row>
    <row r="221" spans="2:24">
      <c r="B221" s="6">
        <f t="shared" ca="1" si="15"/>
        <v>42527</v>
      </c>
      <c r="C221">
        <f ca="1">IF(OR(B221='EXAM INPUTS'!$B$6,B221='EXAM INPUTS'!$E$6,B221='EXAM INPUTS'!$H$6), 0, IFERROR(VLOOKUP(B221,'GENERAL INPUTS'!$A$26:$B$39, 2, FALSE), IF(B221&lt;'GENERAL INPUTS'!B198, VLOOKUP(VLOOKUP(WEEKDAY(B221),$AA$2:$AB$8, 2, FALSE),'GENERAL INPUTS'!$A$16:$B$22, 2, FALSE), VLOOKUP(VLOOKUP(WEEKDAY(B221),$AA$2:$AB$8, 2, FALSE),'GENERAL INPUTS'!$D$16:$E$22, 2, FALSE))))</f>
        <v>0</v>
      </c>
      <c r="D221">
        <f t="shared" ca="1" si="16"/>
        <v>450</v>
      </c>
      <c r="E221">
        <f t="shared" ca="1" si="17"/>
        <v>450</v>
      </c>
      <c r="F221">
        <f t="shared" ca="1" si="14"/>
        <v>0</v>
      </c>
      <c r="G221">
        <f ca="1">IF(OR(AND($E221&gt;INDEX($N$5:$N$23, G$28,0),$E221&lt;=INDEX($O$5:$O$23,G$28,0)),AND($D221&gt;=INDEX($N$5:$N$23, G$28,0),$D221&lt;INDEX($O$5:$O$23,G$28,0))),MIN(INDEX($O$5:$O$23,G$28,0)-$D221,$E221-$D221)-SUM($F221:F221),0)</f>
        <v>0</v>
      </c>
      <c r="H221">
        <f ca="1">IF(OR(AND($E221&gt;INDEX($N$5:$N$23, H$28,0),$E221&lt;=INDEX($O$5:$O$23,H$28,0)),AND($D221&gt;=INDEX($N$5:$N$23, H$28,0),$D221&lt;INDEX($O$5:$O$23,H$28,0))),MIN(INDEX($O$5:$O$23,H$28,0)-$D221,$E221-$D221)-SUM($F221:G221),0)</f>
        <v>0</v>
      </c>
      <c r="I221">
        <f ca="1">IF(OR(AND($E221&gt;INDEX($N$5:$N$23, I$28,0),$E221&lt;=INDEX($O$5:$O$23,I$28,0)),AND($D221&gt;=INDEX($N$5:$N$23, I$28,0),$D221&lt;INDEX($O$5:$O$23,I$28,0))),MIN(INDEX($O$5:$O$23,I$28,0)-$D221,$E221-$D221)-SUM($F221:H221),0)</f>
        <v>0</v>
      </c>
      <c r="J221">
        <f ca="1">IF(OR(AND($E221&gt;INDEX($N$5:$N$23, J$28,0),$E221&lt;=INDEX($O$5:$O$23,J$28,0)),AND($D221&gt;=INDEX($N$5:$N$23, J$28,0),$D221&lt;INDEX($O$5:$O$23,J$28,0))),MIN(INDEX($O$5:$O$23,J$28,0)-$D221,$E221-$D221)-SUM($F221:I221),0)</f>
        <v>0</v>
      </c>
      <c r="K221">
        <f ca="1">IF(OR(AND($E221&gt;INDEX($N$5:$N$23, K$28,0),$E221&lt;=INDEX($O$5:$O$23,K$28,0)),AND($D221&gt;=INDEX($N$5:$N$23, K$28,0),$D221&lt;INDEX($O$5:$O$23,K$28,0))),MIN(INDEX($O$5:$O$23,K$28,0)-$D221,$E221-$D221)-SUM($F221:J221),0)</f>
        <v>0</v>
      </c>
      <c r="L221">
        <f ca="1">IF(OR(AND($E221&gt;INDEX($N$5:$N$23, L$28,0),$E221&lt;=INDEX($O$5:$O$23,L$28,0)),AND($D221&gt;=INDEX($N$5:$N$23, L$28,0),$D221&lt;INDEX($O$5:$O$23,L$28,0))),MIN(INDEX($O$5:$O$23,L$28,0)-$D221,$E221-$D221)-SUM($F221:K221),0)</f>
        <v>0</v>
      </c>
      <c r="M221">
        <f ca="1">IF(OR(AND($E221&gt;INDEX($N$5:$N$23, M$28,0),$E221&lt;=INDEX($O$5:$O$23,M$28,0)),AND($D221&gt;=INDEX($N$5:$N$23, M$28,0),$D221&lt;INDEX($O$5:$O$23,M$28,0))),MIN(INDEX($O$5:$O$23,M$28,0)-$D221,$E221-$D221)-SUM($F221:L221),0)</f>
        <v>0</v>
      </c>
      <c r="N221">
        <f ca="1">IF(OR(AND($E221&gt;INDEX($N$5:$N$23, N$28,0),$E221&lt;=INDEX($O$5:$O$23,N$28,0)),AND($D221&gt;=INDEX($N$5:$N$23, N$28,0),$D221&lt;INDEX($O$5:$O$23,N$28,0))),MIN(INDEX($O$5:$O$23,N$28,0)-$D221,$E221-$D221)-SUM($F221:M221),0)</f>
        <v>0</v>
      </c>
      <c r="O221">
        <f ca="1">IF(OR(AND($E221&gt;INDEX($N$5:$N$23, O$28,0),$E221&lt;=INDEX($O$5:$O$23,O$28,0)),AND($D221&gt;=INDEX($N$5:$N$23, O$28,0),$D221&lt;INDEX($O$5:$O$23,O$28,0))),MIN(INDEX($O$5:$O$23,O$28,0)-$D221,$E221-$D221)-SUM($F221:N221),0)</f>
        <v>0</v>
      </c>
      <c r="P221">
        <f ca="1">IF(OR(AND($E221&gt;INDEX($N$5:$N$23, P$28,0),$E221&lt;=INDEX($O$5:$O$23,P$28,0)),AND($D221&gt;=INDEX($N$5:$N$23, P$28,0),$D221&lt;INDEX($O$5:$O$23,P$28,0))),MIN(INDEX($O$5:$O$23,P$28,0)-$D221,$E221-$D221)-SUM($F221:O221),0)</f>
        <v>0</v>
      </c>
      <c r="Q221">
        <f ca="1">IF(OR(AND($E221&gt;INDEX($N$5:$N$23, Q$28,0),$E221&lt;=INDEX($O$5:$O$23,Q$28,0)),AND($D221&gt;=INDEX($N$5:$N$23, Q$28,0),$D221&lt;INDEX($O$5:$O$23,Q$28,0))),MIN(INDEX($O$5:$O$23,Q$28,0)-$D221,$E221-$D221)-SUM($F221:P221),0)</f>
        <v>0</v>
      </c>
      <c r="R221">
        <f ca="1">IF(OR(AND($E221&gt;INDEX($N$5:$N$23, R$28,0),$E221&lt;=INDEX($O$5:$O$23,R$28,0)),AND($D221&gt;=INDEX($N$5:$N$23, R$28,0),$D221&lt;INDEX($O$5:$O$23,R$28,0))),MIN(INDEX($O$5:$O$23,R$28,0)-$D221,$E221-$D221)-SUM($F221:Q221),0)</f>
        <v>0</v>
      </c>
      <c r="S221">
        <f ca="1">IF(OR(AND($E221&gt;INDEX($N$5:$N$23, S$28,0),$E221&lt;=INDEX($O$5:$O$23,S$28,0)),AND($D221&gt;=INDEX($N$5:$N$23, S$28,0),$D221&lt;INDEX($O$5:$O$23,S$28,0))),MIN(INDEX($O$5:$O$23,S$28,0)-$D221,$E221-$D221)-SUM($F221:R221),0)</f>
        <v>0</v>
      </c>
      <c r="T221">
        <f ca="1">IF(OR(AND($E221&gt;INDEX($N$5:$N$23, T$28,0),$E221&lt;=INDEX($O$5:$O$23,T$28,0)),AND($D221&gt;=INDEX($N$5:$N$23, T$28,0),$D221&lt;INDEX($O$5:$O$23,T$28,0))),MIN(INDEX($O$5:$O$23,T$28,0)-$D221,$E221-$D221)-SUM($F221:S221),0)</f>
        <v>0</v>
      </c>
      <c r="U221">
        <f ca="1">IF(OR(AND($E221&gt;INDEX($N$5:$N$23, U$28,0),$E221&lt;=INDEX($O$5:$O$23,U$28,0)),AND($D221&gt;=INDEX($N$5:$N$23, U$28,0),$D221&lt;INDEX($O$5:$O$23,U$28,0))),MIN(INDEX($O$5:$O$23,U$28,0)-$D221,$E221-$D221)-SUM($F221:T221),0)</f>
        <v>0</v>
      </c>
      <c r="V221">
        <f ca="1">IF(OR(AND($E221&gt;INDEX($N$5:$N$23, V$28,0),$E221&lt;=INDEX($O$5:$O$23,V$28,0)),AND($D221&gt;=INDEX($N$5:$N$23, V$28,0),$D221&lt;INDEX($O$5:$O$23,V$28,0))),MIN(INDEX($O$5:$O$23,V$28,0)-$D221,$E221-$D221)-SUM($F221:U221),0)</f>
        <v>0</v>
      </c>
      <c r="W221">
        <f ca="1">IF(OR(AND($E221&gt;INDEX($N$5:$N$23, W$28,0),$E221&lt;=INDEX($O$5:$O$23,W$28,0)),AND($D221&gt;=INDEX($N$5:$N$23, W$28,0),$D221&lt;INDEX($O$5:$O$23,W$28,0))),MIN(INDEX($O$5:$O$23,W$28,0)-$D221,$E221-$D221)-SUM($F221:V221),0)</f>
        <v>0</v>
      </c>
      <c r="X221">
        <f ca="1">IF(OR(AND($E221&gt;INDEX($N$5:$N$23, X$28,0),$E221&lt;=INDEX($O$5:$O$23,X$28,0)),AND($D221&gt;=INDEX($N$5:$N$23, X$28,0),$D221&lt;INDEX($O$5:$O$23,X$28,0))),MIN(INDEX($O$5:$O$23,X$28,0)-$D221,$E221-$D221)-SUM($F221:W221),0)</f>
        <v>0</v>
      </c>
    </row>
    <row r="222" spans="2:24">
      <c r="B222" s="6">
        <f t="shared" ca="1" si="15"/>
        <v>42528</v>
      </c>
      <c r="C222">
        <f ca="1">IF(OR(B222='EXAM INPUTS'!$B$6,B222='EXAM INPUTS'!$E$6,B222='EXAM INPUTS'!$H$6), 0, IFERROR(VLOOKUP(B222,'GENERAL INPUTS'!$A$26:$B$39, 2, FALSE), IF(B222&lt;'GENERAL INPUTS'!B199, VLOOKUP(VLOOKUP(WEEKDAY(B222),$AA$2:$AB$8, 2, FALSE),'GENERAL INPUTS'!$A$16:$B$22, 2, FALSE), VLOOKUP(VLOOKUP(WEEKDAY(B222),$AA$2:$AB$8, 2, FALSE),'GENERAL INPUTS'!$D$16:$E$22, 2, FALSE))))</f>
        <v>0</v>
      </c>
      <c r="D222">
        <f t="shared" ca="1" si="16"/>
        <v>450</v>
      </c>
      <c r="E222">
        <f t="shared" ca="1" si="17"/>
        <v>450</v>
      </c>
      <c r="F222">
        <f t="shared" ref="F222:F248" ca="1" si="18">IF(OR(AND($E222&gt;INDEX($N$5:$N$23, F$28,0),$E222&lt;=INDEX($O$5:$O$23,F$28,0)),AND($D222&gt;=INDEX($N$5:$N$23, F$28,0),$D222&lt;INDEX($O$5:$O$23,F$28,0))),MIN(INDEX($O$5:$O$23,F$28,0)-$D222,$E222-$D222),0)</f>
        <v>0</v>
      </c>
      <c r="G222">
        <f ca="1">IF(OR(AND($E222&gt;INDEX($N$5:$N$23, G$28,0),$E222&lt;=INDEX($O$5:$O$23,G$28,0)),AND($D222&gt;=INDEX($N$5:$N$23, G$28,0),$D222&lt;INDEX($O$5:$O$23,G$28,0))),MIN(INDEX($O$5:$O$23,G$28,0)-$D222,$E222-$D222)-SUM($F222:F222),0)</f>
        <v>0</v>
      </c>
      <c r="H222">
        <f ca="1">IF(OR(AND($E222&gt;INDEX($N$5:$N$23, H$28,0),$E222&lt;=INDEX($O$5:$O$23,H$28,0)),AND($D222&gt;=INDEX($N$5:$N$23, H$28,0),$D222&lt;INDEX($O$5:$O$23,H$28,0))),MIN(INDEX($O$5:$O$23,H$28,0)-$D222,$E222-$D222)-SUM($F222:G222),0)</f>
        <v>0</v>
      </c>
      <c r="I222">
        <f ca="1">IF(OR(AND($E222&gt;INDEX($N$5:$N$23, I$28,0),$E222&lt;=INDEX($O$5:$O$23,I$28,0)),AND($D222&gt;=INDEX($N$5:$N$23, I$28,0),$D222&lt;INDEX($O$5:$O$23,I$28,0))),MIN(INDEX($O$5:$O$23,I$28,0)-$D222,$E222-$D222)-SUM($F222:H222),0)</f>
        <v>0</v>
      </c>
      <c r="J222">
        <f ca="1">IF(OR(AND($E222&gt;INDEX($N$5:$N$23, J$28,0),$E222&lt;=INDEX($O$5:$O$23,J$28,0)),AND($D222&gt;=INDEX($N$5:$N$23, J$28,0),$D222&lt;INDEX($O$5:$O$23,J$28,0))),MIN(INDEX($O$5:$O$23,J$28,0)-$D222,$E222-$D222)-SUM($F222:I222),0)</f>
        <v>0</v>
      </c>
      <c r="K222">
        <f ca="1">IF(OR(AND($E222&gt;INDEX($N$5:$N$23, K$28,0),$E222&lt;=INDEX($O$5:$O$23,K$28,0)),AND($D222&gt;=INDEX($N$5:$N$23, K$28,0),$D222&lt;INDEX($O$5:$O$23,K$28,0))),MIN(INDEX($O$5:$O$23,K$28,0)-$D222,$E222-$D222)-SUM($F222:J222),0)</f>
        <v>0</v>
      </c>
      <c r="L222">
        <f ca="1">IF(OR(AND($E222&gt;INDEX($N$5:$N$23, L$28,0),$E222&lt;=INDEX($O$5:$O$23,L$28,0)),AND($D222&gt;=INDEX($N$5:$N$23, L$28,0),$D222&lt;INDEX($O$5:$O$23,L$28,0))),MIN(INDEX($O$5:$O$23,L$28,0)-$D222,$E222-$D222)-SUM($F222:K222),0)</f>
        <v>0</v>
      </c>
      <c r="M222">
        <f ca="1">IF(OR(AND($E222&gt;INDEX($N$5:$N$23, M$28,0),$E222&lt;=INDEX($O$5:$O$23,M$28,0)),AND($D222&gt;=INDEX($N$5:$N$23, M$28,0),$D222&lt;INDEX($O$5:$O$23,M$28,0))),MIN(INDEX($O$5:$O$23,M$28,0)-$D222,$E222-$D222)-SUM($F222:L222),0)</f>
        <v>0</v>
      </c>
      <c r="N222">
        <f ca="1">IF(OR(AND($E222&gt;INDEX($N$5:$N$23, N$28,0),$E222&lt;=INDEX($O$5:$O$23,N$28,0)),AND($D222&gt;=INDEX($N$5:$N$23, N$28,0),$D222&lt;INDEX($O$5:$O$23,N$28,0))),MIN(INDEX($O$5:$O$23,N$28,0)-$D222,$E222-$D222)-SUM($F222:M222),0)</f>
        <v>0</v>
      </c>
      <c r="O222">
        <f ca="1">IF(OR(AND($E222&gt;INDEX($N$5:$N$23, O$28,0),$E222&lt;=INDEX($O$5:$O$23,O$28,0)),AND($D222&gt;=INDEX($N$5:$N$23, O$28,0),$D222&lt;INDEX($O$5:$O$23,O$28,0))),MIN(INDEX($O$5:$O$23,O$28,0)-$D222,$E222-$D222)-SUM($F222:N222),0)</f>
        <v>0</v>
      </c>
      <c r="P222">
        <f ca="1">IF(OR(AND($E222&gt;INDEX($N$5:$N$23, P$28,0),$E222&lt;=INDEX($O$5:$O$23,P$28,0)),AND($D222&gt;=INDEX($N$5:$N$23, P$28,0),$D222&lt;INDEX($O$5:$O$23,P$28,0))),MIN(INDEX($O$5:$O$23,P$28,0)-$D222,$E222-$D222)-SUM($F222:O222),0)</f>
        <v>0</v>
      </c>
      <c r="Q222">
        <f ca="1">IF(OR(AND($E222&gt;INDEX($N$5:$N$23, Q$28,0),$E222&lt;=INDEX($O$5:$O$23,Q$28,0)),AND($D222&gt;=INDEX($N$5:$N$23, Q$28,0),$D222&lt;INDEX($O$5:$O$23,Q$28,0))),MIN(INDEX($O$5:$O$23,Q$28,0)-$D222,$E222-$D222)-SUM($F222:P222),0)</f>
        <v>0</v>
      </c>
      <c r="R222">
        <f ca="1">IF(OR(AND($E222&gt;INDEX($N$5:$N$23, R$28,0),$E222&lt;=INDEX($O$5:$O$23,R$28,0)),AND($D222&gt;=INDEX($N$5:$N$23, R$28,0),$D222&lt;INDEX($O$5:$O$23,R$28,0))),MIN(INDEX($O$5:$O$23,R$28,0)-$D222,$E222-$D222)-SUM($F222:Q222),0)</f>
        <v>0</v>
      </c>
      <c r="S222">
        <f ca="1">IF(OR(AND($E222&gt;INDEX($N$5:$N$23, S$28,0),$E222&lt;=INDEX($O$5:$O$23,S$28,0)),AND($D222&gt;=INDEX($N$5:$N$23, S$28,0),$D222&lt;INDEX($O$5:$O$23,S$28,0))),MIN(INDEX($O$5:$O$23,S$28,0)-$D222,$E222-$D222)-SUM($F222:R222),0)</f>
        <v>0</v>
      </c>
      <c r="T222">
        <f ca="1">IF(OR(AND($E222&gt;INDEX($N$5:$N$23, T$28,0),$E222&lt;=INDEX($O$5:$O$23,T$28,0)),AND($D222&gt;=INDEX($N$5:$N$23, T$28,0),$D222&lt;INDEX($O$5:$O$23,T$28,0))),MIN(INDEX($O$5:$O$23,T$28,0)-$D222,$E222-$D222)-SUM($F222:S222),0)</f>
        <v>0</v>
      </c>
      <c r="U222">
        <f ca="1">IF(OR(AND($E222&gt;INDEX($N$5:$N$23, U$28,0),$E222&lt;=INDEX($O$5:$O$23,U$28,0)),AND($D222&gt;=INDEX($N$5:$N$23, U$28,0),$D222&lt;INDEX($O$5:$O$23,U$28,0))),MIN(INDEX($O$5:$O$23,U$28,0)-$D222,$E222-$D222)-SUM($F222:T222),0)</f>
        <v>0</v>
      </c>
      <c r="V222">
        <f ca="1">IF(OR(AND($E222&gt;INDEX($N$5:$N$23, V$28,0),$E222&lt;=INDEX($O$5:$O$23,V$28,0)),AND($D222&gt;=INDEX($N$5:$N$23, V$28,0),$D222&lt;INDEX($O$5:$O$23,V$28,0))),MIN(INDEX($O$5:$O$23,V$28,0)-$D222,$E222-$D222)-SUM($F222:U222),0)</f>
        <v>0</v>
      </c>
      <c r="W222">
        <f ca="1">IF(OR(AND($E222&gt;INDEX($N$5:$N$23, W$28,0),$E222&lt;=INDEX($O$5:$O$23,W$28,0)),AND($D222&gt;=INDEX($N$5:$N$23, W$28,0),$D222&lt;INDEX($O$5:$O$23,W$28,0))),MIN(INDEX($O$5:$O$23,W$28,0)-$D222,$E222-$D222)-SUM($F222:V222),0)</f>
        <v>0</v>
      </c>
      <c r="X222">
        <f ca="1">IF(OR(AND($E222&gt;INDEX($N$5:$N$23, X$28,0),$E222&lt;=INDEX($O$5:$O$23,X$28,0)),AND($D222&gt;=INDEX($N$5:$N$23, X$28,0),$D222&lt;INDEX($O$5:$O$23,X$28,0))),MIN(INDEX($O$5:$O$23,X$28,0)-$D222,$E222-$D222)-SUM($F222:W222),0)</f>
        <v>0</v>
      </c>
    </row>
    <row r="223" spans="2:24">
      <c r="B223" s="6">
        <f t="shared" ca="1" si="15"/>
        <v>42529</v>
      </c>
      <c r="C223">
        <f ca="1">IF(OR(B223='EXAM INPUTS'!$B$6,B223='EXAM INPUTS'!$E$6,B223='EXAM INPUTS'!$H$6), 0, IFERROR(VLOOKUP(B223,'GENERAL INPUTS'!$A$26:$B$39, 2, FALSE), IF(B223&lt;'GENERAL INPUTS'!B200, VLOOKUP(VLOOKUP(WEEKDAY(B223),$AA$2:$AB$8, 2, FALSE),'GENERAL INPUTS'!$A$16:$B$22, 2, FALSE), VLOOKUP(VLOOKUP(WEEKDAY(B223),$AA$2:$AB$8, 2, FALSE),'GENERAL INPUTS'!$D$16:$E$22, 2, FALSE))))</f>
        <v>0</v>
      </c>
      <c r="D223">
        <f t="shared" ca="1" si="16"/>
        <v>450</v>
      </c>
      <c r="E223">
        <f t="shared" ca="1" si="17"/>
        <v>450</v>
      </c>
      <c r="F223">
        <f t="shared" ca="1" si="18"/>
        <v>0</v>
      </c>
      <c r="G223">
        <f ca="1">IF(OR(AND($E223&gt;INDEX($N$5:$N$23, G$28,0),$E223&lt;=INDEX($O$5:$O$23,G$28,0)),AND($D223&gt;=INDEX($N$5:$N$23, G$28,0),$D223&lt;INDEX($O$5:$O$23,G$28,0))),MIN(INDEX($O$5:$O$23,G$28,0)-$D223,$E223-$D223)-SUM($F223:F223),0)</f>
        <v>0</v>
      </c>
      <c r="H223">
        <f ca="1">IF(OR(AND($E223&gt;INDEX($N$5:$N$23, H$28,0),$E223&lt;=INDEX($O$5:$O$23,H$28,0)),AND($D223&gt;=INDEX($N$5:$N$23, H$28,0),$D223&lt;INDEX($O$5:$O$23,H$28,0))),MIN(INDEX($O$5:$O$23,H$28,0)-$D223,$E223-$D223)-SUM($F223:G223),0)</f>
        <v>0</v>
      </c>
      <c r="I223">
        <f ca="1">IF(OR(AND($E223&gt;INDEX($N$5:$N$23, I$28,0),$E223&lt;=INDEX($O$5:$O$23,I$28,0)),AND($D223&gt;=INDEX($N$5:$N$23, I$28,0),$D223&lt;INDEX($O$5:$O$23,I$28,0))),MIN(INDEX($O$5:$O$23,I$28,0)-$D223,$E223-$D223)-SUM($F223:H223),0)</f>
        <v>0</v>
      </c>
      <c r="J223">
        <f ca="1">IF(OR(AND($E223&gt;INDEX($N$5:$N$23, J$28,0),$E223&lt;=INDEX($O$5:$O$23,J$28,0)),AND($D223&gt;=INDEX($N$5:$N$23, J$28,0),$D223&lt;INDEX($O$5:$O$23,J$28,0))),MIN(INDEX($O$5:$O$23,J$28,0)-$D223,$E223-$D223)-SUM($F223:I223),0)</f>
        <v>0</v>
      </c>
      <c r="K223">
        <f ca="1">IF(OR(AND($E223&gt;INDEX($N$5:$N$23, K$28,0),$E223&lt;=INDEX($O$5:$O$23,K$28,0)),AND($D223&gt;=INDEX($N$5:$N$23, K$28,0),$D223&lt;INDEX($O$5:$O$23,K$28,0))),MIN(INDEX($O$5:$O$23,K$28,0)-$D223,$E223-$D223)-SUM($F223:J223),0)</f>
        <v>0</v>
      </c>
      <c r="L223">
        <f ca="1">IF(OR(AND($E223&gt;INDEX($N$5:$N$23, L$28,0),$E223&lt;=INDEX($O$5:$O$23,L$28,0)),AND($D223&gt;=INDEX($N$5:$N$23, L$28,0),$D223&lt;INDEX($O$5:$O$23,L$28,0))),MIN(INDEX($O$5:$O$23,L$28,0)-$D223,$E223-$D223)-SUM($F223:K223),0)</f>
        <v>0</v>
      </c>
      <c r="M223">
        <f ca="1">IF(OR(AND($E223&gt;INDEX($N$5:$N$23, M$28,0),$E223&lt;=INDEX($O$5:$O$23,M$28,0)),AND($D223&gt;=INDEX($N$5:$N$23, M$28,0),$D223&lt;INDEX($O$5:$O$23,M$28,0))),MIN(INDEX($O$5:$O$23,M$28,0)-$D223,$E223-$D223)-SUM($F223:L223),0)</f>
        <v>0</v>
      </c>
      <c r="N223">
        <f ca="1">IF(OR(AND($E223&gt;INDEX($N$5:$N$23, N$28,0),$E223&lt;=INDEX($O$5:$O$23,N$28,0)),AND($D223&gt;=INDEX($N$5:$N$23, N$28,0),$D223&lt;INDEX($O$5:$O$23,N$28,0))),MIN(INDEX($O$5:$O$23,N$28,0)-$D223,$E223-$D223)-SUM($F223:M223),0)</f>
        <v>0</v>
      </c>
      <c r="O223">
        <f ca="1">IF(OR(AND($E223&gt;INDEX($N$5:$N$23, O$28,0),$E223&lt;=INDEX($O$5:$O$23,O$28,0)),AND($D223&gt;=INDEX($N$5:$N$23, O$28,0),$D223&lt;INDEX($O$5:$O$23,O$28,0))),MIN(INDEX($O$5:$O$23,O$28,0)-$D223,$E223-$D223)-SUM($F223:N223),0)</f>
        <v>0</v>
      </c>
      <c r="P223">
        <f ca="1">IF(OR(AND($E223&gt;INDEX($N$5:$N$23, P$28,0),$E223&lt;=INDEX($O$5:$O$23,P$28,0)),AND($D223&gt;=INDEX($N$5:$N$23, P$28,0),$D223&lt;INDEX($O$5:$O$23,P$28,0))),MIN(INDEX($O$5:$O$23,P$28,0)-$D223,$E223-$D223)-SUM($F223:O223),0)</f>
        <v>0</v>
      </c>
      <c r="Q223">
        <f ca="1">IF(OR(AND($E223&gt;INDEX($N$5:$N$23, Q$28,0),$E223&lt;=INDEX($O$5:$O$23,Q$28,0)),AND($D223&gt;=INDEX($N$5:$N$23, Q$28,0),$D223&lt;INDEX($O$5:$O$23,Q$28,0))),MIN(INDEX($O$5:$O$23,Q$28,0)-$D223,$E223-$D223)-SUM($F223:P223),0)</f>
        <v>0</v>
      </c>
      <c r="R223">
        <f ca="1">IF(OR(AND($E223&gt;INDEX($N$5:$N$23, R$28,0),$E223&lt;=INDEX($O$5:$O$23,R$28,0)),AND($D223&gt;=INDEX($N$5:$N$23, R$28,0),$D223&lt;INDEX($O$5:$O$23,R$28,0))),MIN(INDEX($O$5:$O$23,R$28,0)-$D223,$E223-$D223)-SUM($F223:Q223),0)</f>
        <v>0</v>
      </c>
      <c r="S223">
        <f ca="1">IF(OR(AND($E223&gt;INDEX($N$5:$N$23, S$28,0),$E223&lt;=INDEX($O$5:$O$23,S$28,0)),AND($D223&gt;=INDEX($N$5:$N$23, S$28,0),$D223&lt;INDEX($O$5:$O$23,S$28,0))),MIN(INDEX($O$5:$O$23,S$28,0)-$D223,$E223-$D223)-SUM($F223:R223),0)</f>
        <v>0</v>
      </c>
      <c r="T223">
        <f ca="1">IF(OR(AND($E223&gt;INDEX($N$5:$N$23, T$28,0),$E223&lt;=INDEX($O$5:$O$23,T$28,0)),AND($D223&gt;=INDEX($N$5:$N$23, T$28,0),$D223&lt;INDEX($O$5:$O$23,T$28,0))),MIN(INDEX($O$5:$O$23,T$28,0)-$D223,$E223-$D223)-SUM($F223:S223),0)</f>
        <v>0</v>
      </c>
      <c r="U223">
        <f ca="1">IF(OR(AND($E223&gt;INDEX($N$5:$N$23, U$28,0),$E223&lt;=INDEX($O$5:$O$23,U$28,0)),AND($D223&gt;=INDEX($N$5:$N$23, U$28,0),$D223&lt;INDEX($O$5:$O$23,U$28,0))),MIN(INDEX($O$5:$O$23,U$28,0)-$D223,$E223-$D223)-SUM($F223:T223),0)</f>
        <v>0</v>
      </c>
      <c r="V223">
        <f ca="1">IF(OR(AND($E223&gt;INDEX($N$5:$N$23, V$28,0),$E223&lt;=INDEX($O$5:$O$23,V$28,0)),AND($D223&gt;=INDEX($N$5:$N$23, V$28,0),$D223&lt;INDEX($O$5:$O$23,V$28,0))),MIN(INDEX($O$5:$O$23,V$28,0)-$D223,$E223-$D223)-SUM($F223:U223),0)</f>
        <v>0</v>
      </c>
      <c r="W223">
        <f ca="1">IF(OR(AND($E223&gt;INDEX($N$5:$N$23, W$28,0),$E223&lt;=INDEX($O$5:$O$23,W$28,0)),AND($D223&gt;=INDEX($N$5:$N$23, W$28,0),$D223&lt;INDEX($O$5:$O$23,W$28,0))),MIN(INDEX($O$5:$O$23,W$28,0)-$D223,$E223-$D223)-SUM($F223:V223),0)</f>
        <v>0</v>
      </c>
      <c r="X223">
        <f ca="1">IF(OR(AND($E223&gt;INDEX($N$5:$N$23, X$28,0),$E223&lt;=INDEX($O$5:$O$23,X$28,0)),AND($D223&gt;=INDEX($N$5:$N$23, X$28,0),$D223&lt;INDEX($O$5:$O$23,X$28,0))),MIN(INDEX($O$5:$O$23,X$28,0)-$D223,$E223-$D223)-SUM($F223:W223),0)</f>
        <v>0</v>
      </c>
    </row>
    <row r="224" spans="2:24">
      <c r="B224" s="6">
        <f t="shared" ref="B224:B228" ca="1" si="19">B223+1</f>
        <v>42530</v>
      </c>
      <c r="C224">
        <f ca="1">IF(OR(B224='EXAM INPUTS'!$B$6,B224='EXAM INPUTS'!$E$6,B224='EXAM INPUTS'!$H$6), 0, IFERROR(VLOOKUP(B224,'GENERAL INPUTS'!$A$26:$B$39, 2, FALSE), IF(B224&lt;'GENERAL INPUTS'!B201, VLOOKUP(VLOOKUP(WEEKDAY(B224),$AA$2:$AB$8, 2, FALSE),'GENERAL INPUTS'!$A$16:$B$22, 2, FALSE), VLOOKUP(VLOOKUP(WEEKDAY(B224),$AA$2:$AB$8, 2, FALSE),'GENERAL INPUTS'!$D$16:$E$22, 2, FALSE))))</f>
        <v>0</v>
      </c>
      <c r="D224">
        <f t="shared" ref="D224:D248" ca="1" si="20">C223+D223</f>
        <v>450</v>
      </c>
      <c r="E224">
        <f t="shared" ref="E224:E248" ca="1" si="21">E223+C224</f>
        <v>450</v>
      </c>
      <c r="F224">
        <f t="shared" ca="1" si="18"/>
        <v>0</v>
      </c>
      <c r="G224">
        <f ca="1">IF(OR(AND($E224&gt;INDEX($N$5:$N$23, G$28,0),$E224&lt;=INDEX($O$5:$O$23,G$28,0)),AND($D224&gt;=INDEX($N$5:$N$23, G$28,0),$D224&lt;INDEX($O$5:$O$23,G$28,0))),MIN(INDEX($O$5:$O$23,G$28,0)-$D224,$E224-$D224)-SUM($F224:F224),0)</f>
        <v>0</v>
      </c>
      <c r="H224">
        <f ca="1">IF(OR(AND($E224&gt;INDEX($N$5:$N$23, H$28,0),$E224&lt;=INDEX($O$5:$O$23,H$28,0)),AND($D224&gt;=INDEX($N$5:$N$23, H$28,0),$D224&lt;INDEX($O$5:$O$23,H$28,0))),MIN(INDEX($O$5:$O$23,H$28,0)-$D224,$E224-$D224)-SUM($F224:G224),0)</f>
        <v>0</v>
      </c>
      <c r="I224">
        <f ca="1">IF(OR(AND($E224&gt;INDEX($N$5:$N$23, I$28,0),$E224&lt;=INDEX($O$5:$O$23,I$28,0)),AND($D224&gt;=INDEX($N$5:$N$23, I$28,0),$D224&lt;INDEX($O$5:$O$23,I$28,0))),MIN(INDEX($O$5:$O$23,I$28,0)-$D224,$E224-$D224)-SUM($F224:H224),0)</f>
        <v>0</v>
      </c>
      <c r="J224">
        <f ca="1">IF(OR(AND($E224&gt;INDEX($N$5:$N$23, J$28,0),$E224&lt;=INDEX($O$5:$O$23,J$28,0)),AND($D224&gt;=INDEX($N$5:$N$23, J$28,0),$D224&lt;INDEX($O$5:$O$23,J$28,0))),MIN(INDEX($O$5:$O$23,J$28,0)-$D224,$E224-$D224)-SUM($F224:I224),0)</f>
        <v>0</v>
      </c>
      <c r="K224">
        <f ca="1">IF(OR(AND($E224&gt;INDEX($N$5:$N$23, K$28,0),$E224&lt;=INDEX($O$5:$O$23,K$28,0)),AND($D224&gt;=INDEX($N$5:$N$23, K$28,0),$D224&lt;INDEX($O$5:$O$23,K$28,0))),MIN(INDEX($O$5:$O$23,K$28,0)-$D224,$E224-$D224)-SUM($F224:J224),0)</f>
        <v>0</v>
      </c>
      <c r="L224">
        <f ca="1">IF(OR(AND($E224&gt;INDEX($N$5:$N$23, L$28,0),$E224&lt;=INDEX($O$5:$O$23,L$28,0)),AND($D224&gt;=INDEX($N$5:$N$23, L$28,0),$D224&lt;INDEX($O$5:$O$23,L$28,0))),MIN(INDEX($O$5:$O$23,L$28,0)-$D224,$E224-$D224)-SUM($F224:K224),0)</f>
        <v>0</v>
      </c>
      <c r="M224">
        <f ca="1">IF(OR(AND($E224&gt;INDEX($N$5:$N$23, M$28,0),$E224&lt;=INDEX($O$5:$O$23,M$28,0)),AND($D224&gt;=INDEX($N$5:$N$23, M$28,0),$D224&lt;INDEX($O$5:$O$23,M$28,0))),MIN(INDEX($O$5:$O$23,M$28,0)-$D224,$E224-$D224)-SUM($F224:L224),0)</f>
        <v>0</v>
      </c>
      <c r="N224">
        <f ca="1">IF(OR(AND($E224&gt;INDEX($N$5:$N$23, N$28,0),$E224&lt;=INDEX($O$5:$O$23,N$28,0)),AND($D224&gt;=INDEX($N$5:$N$23, N$28,0),$D224&lt;INDEX($O$5:$O$23,N$28,0))),MIN(INDEX($O$5:$O$23,N$28,0)-$D224,$E224-$D224)-SUM($F224:M224),0)</f>
        <v>0</v>
      </c>
      <c r="O224">
        <f ca="1">IF(OR(AND($E224&gt;INDEX($N$5:$N$23, O$28,0),$E224&lt;=INDEX($O$5:$O$23,O$28,0)),AND($D224&gt;=INDEX($N$5:$N$23, O$28,0),$D224&lt;INDEX($O$5:$O$23,O$28,0))),MIN(INDEX($O$5:$O$23,O$28,0)-$D224,$E224-$D224)-SUM($F224:N224),0)</f>
        <v>0</v>
      </c>
      <c r="P224">
        <f ca="1">IF(OR(AND($E224&gt;INDEX($N$5:$N$23, P$28,0),$E224&lt;=INDEX($O$5:$O$23,P$28,0)),AND($D224&gt;=INDEX($N$5:$N$23, P$28,0),$D224&lt;INDEX($O$5:$O$23,P$28,0))),MIN(INDEX($O$5:$O$23,P$28,0)-$D224,$E224-$D224)-SUM($F224:O224),0)</f>
        <v>0</v>
      </c>
      <c r="Q224">
        <f ca="1">IF(OR(AND($E224&gt;INDEX($N$5:$N$23, Q$28,0),$E224&lt;=INDEX($O$5:$O$23,Q$28,0)),AND($D224&gt;=INDEX($N$5:$N$23, Q$28,0),$D224&lt;INDEX($O$5:$O$23,Q$28,0))),MIN(INDEX($O$5:$O$23,Q$28,0)-$D224,$E224-$D224)-SUM($F224:P224),0)</f>
        <v>0</v>
      </c>
      <c r="R224">
        <f ca="1">IF(OR(AND($E224&gt;INDEX($N$5:$N$23, R$28,0),$E224&lt;=INDEX($O$5:$O$23,R$28,0)),AND($D224&gt;=INDEX($N$5:$N$23, R$28,0),$D224&lt;INDEX($O$5:$O$23,R$28,0))),MIN(INDEX($O$5:$O$23,R$28,0)-$D224,$E224-$D224)-SUM($F224:Q224),0)</f>
        <v>0</v>
      </c>
      <c r="S224">
        <f ca="1">IF(OR(AND($E224&gt;INDEX($N$5:$N$23, S$28,0),$E224&lt;=INDEX($O$5:$O$23,S$28,0)),AND($D224&gt;=INDEX($N$5:$N$23, S$28,0),$D224&lt;INDEX($O$5:$O$23,S$28,0))),MIN(INDEX($O$5:$O$23,S$28,0)-$D224,$E224-$D224)-SUM($F224:R224),0)</f>
        <v>0</v>
      </c>
      <c r="T224">
        <f ca="1">IF(OR(AND($E224&gt;INDEX($N$5:$N$23, T$28,0),$E224&lt;=INDEX($O$5:$O$23,T$28,0)),AND($D224&gt;=INDEX($N$5:$N$23, T$28,0),$D224&lt;INDEX($O$5:$O$23,T$28,0))),MIN(INDEX($O$5:$O$23,T$28,0)-$D224,$E224-$D224)-SUM($F224:S224),0)</f>
        <v>0</v>
      </c>
      <c r="U224">
        <f ca="1">IF(OR(AND($E224&gt;INDEX($N$5:$N$23, U$28,0),$E224&lt;=INDEX($O$5:$O$23,U$28,0)),AND($D224&gt;=INDEX($N$5:$N$23, U$28,0),$D224&lt;INDEX($O$5:$O$23,U$28,0))),MIN(INDEX($O$5:$O$23,U$28,0)-$D224,$E224-$D224)-SUM($F224:T224),0)</f>
        <v>0</v>
      </c>
      <c r="V224">
        <f ca="1">IF(OR(AND($E224&gt;INDEX($N$5:$N$23, V$28,0),$E224&lt;=INDEX($O$5:$O$23,V$28,0)),AND($D224&gt;=INDEX($N$5:$N$23, V$28,0),$D224&lt;INDEX($O$5:$O$23,V$28,0))),MIN(INDEX($O$5:$O$23,V$28,0)-$D224,$E224-$D224)-SUM($F224:U224),0)</f>
        <v>0</v>
      </c>
      <c r="W224">
        <f ca="1">IF(OR(AND($E224&gt;INDEX($N$5:$N$23, W$28,0),$E224&lt;=INDEX($O$5:$O$23,W$28,0)),AND($D224&gt;=INDEX($N$5:$N$23, W$28,0),$D224&lt;INDEX($O$5:$O$23,W$28,0))),MIN(INDEX($O$5:$O$23,W$28,0)-$D224,$E224-$D224)-SUM($F224:V224),0)</f>
        <v>0</v>
      </c>
      <c r="X224">
        <f ca="1">IF(OR(AND($E224&gt;INDEX($N$5:$N$23, X$28,0),$E224&lt;=INDEX($O$5:$O$23,X$28,0)),AND($D224&gt;=INDEX($N$5:$N$23, X$28,0),$D224&lt;INDEX($O$5:$O$23,X$28,0))),MIN(INDEX($O$5:$O$23,X$28,0)-$D224,$E224-$D224)-SUM($F224:W224),0)</f>
        <v>0</v>
      </c>
    </row>
    <row r="225" spans="2:24">
      <c r="B225" s="6">
        <f t="shared" ca="1" si="19"/>
        <v>42531</v>
      </c>
      <c r="C225">
        <f ca="1">IF(OR(B225='EXAM INPUTS'!$B$6,B225='EXAM INPUTS'!$E$6,B225='EXAM INPUTS'!$H$6), 0, IFERROR(VLOOKUP(B225,'GENERAL INPUTS'!$A$26:$B$39, 2, FALSE), IF(B225&lt;'GENERAL INPUTS'!B202, VLOOKUP(VLOOKUP(WEEKDAY(B225),$AA$2:$AB$8, 2, FALSE),'GENERAL INPUTS'!$A$16:$B$22, 2, FALSE), VLOOKUP(VLOOKUP(WEEKDAY(B225),$AA$2:$AB$8, 2, FALSE),'GENERAL INPUTS'!$D$16:$E$22, 2, FALSE))))</f>
        <v>1</v>
      </c>
      <c r="D225">
        <f t="shared" ca="1" si="20"/>
        <v>450</v>
      </c>
      <c r="E225">
        <f t="shared" ca="1" si="21"/>
        <v>451</v>
      </c>
      <c r="F225">
        <f t="shared" ca="1" si="18"/>
        <v>0</v>
      </c>
      <c r="G225">
        <f ca="1">IF(OR(AND($E225&gt;INDEX($N$5:$N$23, G$28,0),$E225&lt;=INDEX($O$5:$O$23,G$28,0)),AND($D225&gt;=INDEX($N$5:$N$23, G$28,0),$D225&lt;INDEX($O$5:$O$23,G$28,0))),MIN(INDEX($O$5:$O$23,G$28,0)-$D225,$E225-$D225)-SUM($F225:F225),0)</f>
        <v>0</v>
      </c>
      <c r="H225">
        <f ca="1">IF(OR(AND($E225&gt;INDEX($N$5:$N$23, H$28,0),$E225&lt;=INDEX($O$5:$O$23,H$28,0)),AND($D225&gt;=INDEX($N$5:$N$23, H$28,0),$D225&lt;INDEX($O$5:$O$23,H$28,0))),MIN(INDEX($O$5:$O$23,H$28,0)-$D225,$E225-$D225)-SUM($F225:G225),0)</f>
        <v>0</v>
      </c>
      <c r="I225">
        <f ca="1">IF(OR(AND($E225&gt;INDEX($N$5:$N$23, I$28,0),$E225&lt;=INDEX($O$5:$O$23,I$28,0)),AND($D225&gt;=INDEX($N$5:$N$23, I$28,0),$D225&lt;INDEX($O$5:$O$23,I$28,0))),MIN(INDEX($O$5:$O$23,I$28,0)-$D225,$E225-$D225)-SUM($F225:H225),0)</f>
        <v>0</v>
      </c>
      <c r="J225">
        <f ca="1">IF(OR(AND($E225&gt;INDEX($N$5:$N$23, J$28,0),$E225&lt;=INDEX($O$5:$O$23,J$28,0)),AND($D225&gt;=INDEX($N$5:$N$23, J$28,0),$D225&lt;INDEX($O$5:$O$23,J$28,0))),MIN(INDEX($O$5:$O$23,J$28,0)-$D225,$E225-$D225)-SUM($F225:I225),0)</f>
        <v>0</v>
      </c>
      <c r="K225">
        <f ca="1">IF(OR(AND($E225&gt;INDEX($N$5:$N$23, K$28,0),$E225&lt;=INDEX($O$5:$O$23,K$28,0)),AND($D225&gt;=INDEX($N$5:$N$23, K$28,0),$D225&lt;INDEX($O$5:$O$23,K$28,0))),MIN(INDEX($O$5:$O$23,K$28,0)-$D225,$E225-$D225)-SUM($F225:J225),0)</f>
        <v>0</v>
      </c>
      <c r="L225">
        <f ca="1">IF(OR(AND($E225&gt;INDEX($N$5:$N$23, L$28,0),$E225&lt;=INDEX($O$5:$O$23,L$28,0)),AND($D225&gt;=INDEX($N$5:$N$23, L$28,0),$D225&lt;INDEX($O$5:$O$23,L$28,0))),MIN(INDEX($O$5:$O$23,L$28,0)-$D225,$E225-$D225)-SUM($F225:K225),0)</f>
        <v>0</v>
      </c>
      <c r="M225">
        <f ca="1">IF(OR(AND($E225&gt;INDEX($N$5:$N$23, M$28,0),$E225&lt;=INDEX($O$5:$O$23,M$28,0)),AND($D225&gt;=INDEX($N$5:$N$23, M$28,0),$D225&lt;INDEX($O$5:$O$23,M$28,0))),MIN(INDEX($O$5:$O$23,M$28,0)-$D225,$E225-$D225)-SUM($F225:L225),0)</f>
        <v>0</v>
      </c>
      <c r="N225">
        <f ca="1">IF(OR(AND($E225&gt;INDEX($N$5:$N$23, N$28,0),$E225&lt;=INDEX($O$5:$O$23,N$28,0)),AND($D225&gt;=INDEX($N$5:$N$23, N$28,0),$D225&lt;INDEX($O$5:$O$23,N$28,0))),MIN(INDEX($O$5:$O$23,N$28,0)-$D225,$E225-$D225)-SUM($F225:M225),0)</f>
        <v>0</v>
      </c>
      <c r="O225">
        <f ca="1">IF(OR(AND($E225&gt;INDEX($N$5:$N$23, O$28,0),$E225&lt;=INDEX($O$5:$O$23,O$28,0)),AND($D225&gt;=INDEX($N$5:$N$23, O$28,0),$D225&lt;INDEX($O$5:$O$23,O$28,0))),MIN(INDEX($O$5:$O$23,O$28,0)-$D225,$E225-$D225)-SUM($F225:N225),0)</f>
        <v>0</v>
      </c>
      <c r="P225">
        <f ca="1">IF(OR(AND($E225&gt;INDEX($N$5:$N$23, P$28,0),$E225&lt;=INDEX($O$5:$O$23,P$28,0)),AND($D225&gt;=INDEX($N$5:$N$23, P$28,0),$D225&lt;INDEX($O$5:$O$23,P$28,0))),MIN(INDEX($O$5:$O$23,P$28,0)-$D225,$E225-$D225)-SUM($F225:O225),0)</f>
        <v>0</v>
      </c>
      <c r="Q225">
        <f ca="1">IF(OR(AND($E225&gt;INDEX($N$5:$N$23, Q$28,0),$E225&lt;=INDEX($O$5:$O$23,Q$28,0)),AND($D225&gt;=INDEX($N$5:$N$23, Q$28,0),$D225&lt;INDEX($O$5:$O$23,Q$28,0))),MIN(INDEX($O$5:$O$23,Q$28,0)-$D225,$E225-$D225)-SUM($F225:P225),0)</f>
        <v>0</v>
      </c>
      <c r="R225">
        <f ca="1">IF(OR(AND($E225&gt;INDEX($N$5:$N$23, R$28,0),$E225&lt;=INDEX($O$5:$O$23,R$28,0)),AND($D225&gt;=INDEX($N$5:$N$23, R$28,0),$D225&lt;INDEX($O$5:$O$23,R$28,0))),MIN(INDEX($O$5:$O$23,R$28,0)-$D225,$E225-$D225)-SUM($F225:Q225),0)</f>
        <v>0</v>
      </c>
      <c r="S225">
        <f ca="1">IF(OR(AND($E225&gt;INDEX($N$5:$N$23, S$28,0),$E225&lt;=INDEX($O$5:$O$23,S$28,0)),AND($D225&gt;=INDEX($N$5:$N$23, S$28,0),$D225&lt;INDEX($O$5:$O$23,S$28,0))),MIN(INDEX($O$5:$O$23,S$28,0)-$D225,$E225-$D225)-SUM($F225:R225),0)</f>
        <v>0</v>
      </c>
      <c r="T225">
        <f ca="1">IF(OR(AND($E225&gt;INDEX($N$5:$N$23, T$28,0),$E225&lt;=INDEX($O$5:$O$23,T$28,0)),AND($D225&gt;=INDEX($N$5:$N$23, T$28,0),$D225&lt;INDEX($O$5:$O$23,T$28,0))),MIN(INDEX($O$5:$O$23,T$28,0)-$D225,$E225-$D225)-SUM($F225:S225),0)</f>
        <v>0</v>
      </c>
      <c r="U225">
        <f ca="1">IF(OR(AND($E225&gt;INDEX($N$5:$N$23, U$28,0),$E225&lt;=INDEX($O$5:$O$23,U$28,0)),AND($D225&gt;=INDEX($N$5:$N$23, U$28,0),$D225&lt;INDEX($O$5:$O$23,U$28,0))),MIN(INDEX($O$5:$O$23,U$28,0)-$D225,$E225-$D225)-SUM($F225:T225),0)</f>
        <v>0</v>
      </c>
      <c r="V225">
        <f ca="1">IF(OR(AND($E225&gt;INDEX($N$5:$N$23, V$28,0),$E225&lt;=INDEX($O$5:$O$23,V$28,0)),AND($D225&gt;=INDEX($N$5:$N$23, V$28,0),$D225&lt;INDEX($O$5:$O$23,V$28,0))),MIN(INDEX($O$5:$O$23,V$28,0)-$D225,$E225-$D225)-SUM($F225:U225),0)</f>
        <v>0</v>
      </c>
      <c r="W225">
        <f ca="1">IF(OR(AND($E225&gt;INDEX($N$5:$N$23, W$28,0),$E225&lt;=INDEX($O$5:$O$23,W$28,0)),AND($D225&gt;=INDEX($N$5:$N$23, W$28,0),$D225&lt;INDEX($O$5:$O$23,W$28,0))),MIN(INDEX($O$5:$O$23,W$28,0)-$D225,$E225-$D225)-SUM($F225:V225),0)</f>
        <v>0</v>
      </c>
      <c r="X225">
        <f ca="1">IF(OR(AND($E225&gt;INDEX($N$5:$N$23, X$28,0),$E225&lt;=INDEX($O$5:$O$23,X$28,0)),AND($D225&gt;=INDEX($N$5:$N$23, X$28,0),$D225&lt;INDEX($O$5:$O$23,X$28,0))),MIN(INDEX($O$5:$O$23,X$28,0)-$D225,$E225-$D225)-SUM($F225:W225),0)</f>
        <v>0</v>
      </c>
    </row>
    <row r="226" spans="2:24">
      <c r="B226" s="6">
        <f t="shared" ca="1" si="19"/>
        <v>42532</v>
      </c>
      <c r="C226">
        <f ca="1">IF(OR(B226='EXAM INPUTS'!$B$6,B226='EXAM INPUTS'!$E$6,B226='EXAM INPUTS'!$H$6), 0, IFERROR(VLOOKUP(B226,'GENERAL INPUTS'!$A$26:$B$39, 2, FALSE), IF(B226&lt;'GENERAL INPUTS'!B203, VLOOKUP(VLOOKUP(WEEKDAY(B226),$AA$2:$AB$8, 2, FALSE),'GENERAL INPUTS'!$A$16:$B$22, 2, FALSE), VLOOKUP(VLOOKUP(WEEKDAY(B226),$AA$2:$AB$8, 2, FALSE),'GENERAL INPUTS'!$D$16:$E$22, 2, FALSE))))</f>
        <v>5</v>
      </c>
      <c r="D226">
        <f t="shared" ca="1" si="20"/>
        <v>451</v>
      </c>
      <c r="E226">
        <f t="shared" ca="1" si="21"/>
        <v>456</v>
      </c>
      <c r="F226">
        <f t="shared" ca="1" si="18"/>
        <v>0</v>
      </c>
      <c r="G226">
        <f ca="1">IF(OR(AND($E226&gt;INDEX($N$5:$N$23, G$28,0),$E226&lt;=INDEX($O$5:$O$23,G$28,0)),AND($D226&gt;=INDEX($N$5:$N$23, G$28,0),$D226&lt;INDEX($O$5:$O$23,G$28,0))),MIN(INDEX($O$5:$O$23,G$28,0)-$D226,$E226-$D226)-SUM($F226:F226),0)</f>
        <v>0</v>
      </c>
      <c r="H226">
        <f ca="1">IF(OR(AND($E226&gt;INDEX($N$5:$N$23, H$28,0),$E226&lt;=INDEX($O$5:$O$23,H$28,0)),AND($D226&gt;=INDEX($N$5:$N$23, H$28,0),$D226&lt;INDEX($O$5:$O$23,H$28,0))),MIN(INDEX($O$5:$O$23,H$28,0)-$D226,$E226-$D226)-SUM($F226:G226),0)</f>
        <v>0</v>
      </c>
      <c r="I226">
        <f ca="1">IF(OR(AND($E226&gt;INDEX($N$5:$N$23, I$28,0),$E226&lt;=INDEX($O$5:$O$23,I$28,0)),AND($D226&gt;=INDEX($N$5:$N$23, I$28,0),$D226&lt;INDEX($O$5:$O$23,I$28,0))),MIN(INDEX($O$5:$O$23,I$28,0)-$D226,$E226-$D226)-SUM($F226:H226),0)</f>
        <v>0</v>
      </c>
      <c r="J226">
        <f ca="1">IF(OR(AND($E226&gt;INDEX($N$5:$N$23, J$28,0),$E226&lt;=INDEX($O$5:$O$23,J$28,0)),AND($D226&gt;=INDEX($N$5:$N$23, J$28,0),$D226&lt;INDEX($O$5:$O$23,J$28,0))),MIN(INDEX($O$5:$O$23,J$28,0)-$D226,$E226-$D226)-SUM($F226:I226),0)</f>
        <v>0</v>
      </c>
      <c r="K226">
        <f ca="1">IF(OR(AND($E226&gt;INDEX($N$5:$N$23, K$28,0),$E226&lt;=INDEX($O$5:$O$23,K$28,0)),AND($D226&gt;=INDEX($N$5:$N$23, K$28,0),$D226&lt;INDEX($O$5:$O$23,K$28,0))),MIN(INDEX($O$5:$O$23,K$28,0)-$D226,$E226-$D226)-SUM($F226:J226),0)</f>
        <v>0</v>
      </c>
      <c r="L226">
        <f ca="1">IF(OR(AND($E226&gt;INDEX($N$5:$N$23, L$28,0),$E226&lt;=INDEX($O$5:$O$23,L$28,0)),AND($D226&gt;=INDEX($N$5:$N$23, L$28,0),$D226&lt;INDEX($O$5:$O$23,L$28,0))),MIN(INDEX($O$5:$O$23,L$28,0)-$D226,$E226-$D226)-SUM($F226:K226),0)</f>
        <v>0</v>
      </c>
      <c r="M226">
        <f ca="1">IF(OR(AND($E226&gt;INDEX($N$5:$N$23, M$28,0),$E226&lt;=INDEX($O$5:$O$23,M$28,0)),AND($D226&gt;=INDEX($N$5:$N$23, M$28,0),$D226&lt;INDEX($O$5:$O$23,M$28,0))),MIN(INDEX($O$5:$O$23,M$28,0)-$D226,$E226-$D226)-SUM($F226:L226),0)</f>
        <v>0</v>
      </c>
      <c r="N226">
        <f ca="1">IF(OR(AND($E226&gt;INDEX($N$5:$N$23, N$28,0),$E226&lt;=INDEX($O$5:$O$23,N$28,0)),AND($D226&gt;=INDEX($N$5:$N$23, N$28,0),$D226&lt;INDEX($O$5:$O$23,N$28,0))),MIN(INDEX($O$5:$O$23,N$28,0)-$D226,$E226-$D226)-SUM($F226:M226),0)</f>
        <v>0</v>
      </c>
      <c r="O226">
        <f ca="1">IF(OR(AND($E226&gt;INDEX($N$5:$N$23, O$28,0),$E226&lt;=INDEX($O$5:$O$23,O$28,0)),AND($D226&gt;=INDEX($N$5:$N$23, O$28,0),$D226&lt;INDEX($O$5:$O$23,O$28,0))),MIN(INDEX($O$5:$O$23,O$28,0)-$D226,$E226-$D226)-SUM($F226:N226),0)</f>
        <v>0</v>
      </c>
      <c r="P226">
        <f ca="1">IF(OR(AND($E226&gt;INDEX($N$5:$N$23, P$28,0),$E226&lt;=INDEX($O$5:$O$23,P$28,0)),AND($D226&gt;=INDEX($N$5:$N$23, P$28,0),$D226&lt;INDEX($O$5:$O$23,P$28,0))),MIN(INDEX($O$5:$O$23,P$28,0)-$D226,$E226-$D226)-SUM($F226:O226),0)</f>
        <v>0</v>
      </c>
      <c r="Q226">
        <f ca="1">IF(OR(AND($E226&gt;INDEX($N$5:$N$23, Q$28,0),$E226&lt;=INDEX($O$5:$O$23,Q$28,0)),AND($D226&gt;=INDEX($N$5:$N$23, Q$28,0),$D226&lt;INDEX($O$5:$O$23,Q$28,0))),MIN(INDEX($O$5:$O$23,Q$28,0)-$D226,$E226-$D226)-SUM($F226:P226),0)</f>
        <v>0</v>
      </c>
      <c r="R226">
        <f ca="1">IF(OR(AND($E226&gt;INDEX($N$5:$N$23, R$28,0),$E226&lt;=INDEX($O$5:$O$23,R$28,0)),AND($D226&gt;=INDEX($N$5:$N$23, R$28,0),$D226&lt;INDEX($O$5:$O$23,R$28,0))),MIN(INDEX($O$5:$O$23,R$28,0)-$D226,$E226-$D226)-SUM($F226:Q226),0)</f>
        <v>0</v>
      </c>
      <c r="S226">
        <f ca="1">IF(OR(AND($E226&gt;INDEX($N$5:$N$23, S$28,0),$E226&lt;=INDEX($O$5:$O$23,S$28,0)),AND($D226&gt;=INDEX($N$5:$N$23, S$28,0),$D226&lt;INDEX($O$5:$O$23,S$28,0))),MIN(INDEX($O$5:$O$23,S$28,0)-$D226,$E226-$D226)-SUM($F226:R226),0)</f>
        <v>0</v>
      </c>
      <c r="T226">
        <f ca="1">IF(OR(AND($E226&gt;INDEX($N$5:$N$23, T$28,0),$E226&lt;=INDEX($O$5:$O$23,T$28,0)),AND($D226&gt;=INDEX($N$5:$N$23, T$28,0),$D226&lt;INDEX($O$5:$O$23,T$28,0))),MIN(INDEX($O$5:$O$23,T$28,0)-$D226,$E226-$D226)-SUM($F226:S226),0)</f>
        <v>0</v>
      </c>
      <c r="U226">
        <f ca="1">IF(OR(AND($E226&gt;INDEX($N$5:$N$23, U$28,0),$E226&lt;=INDEX($O$5:$O$23,U$28,0)),AND($D226&gt;=INDEX($N$5:$N$23, U$28,0),$D226&lt;INDEX($O$5:$O$23,U$28,0))),MIN(INDEX($O$5:$O$23,U$28,0)-$D226,$E226-$D226)-SUM($F226:T226),0)</f>
        <v>0</v>
      </c>
      <c r="V226">
        <f ca="1">IF(OR(AND($E226&gt;INDEX($N$5:$N$23, V$28,0),$E226&lt;=INDEX($O$5:$O$23,V$28,0)),AND($D226&gt;=INDEX($N$5:$N$23, V$28,0),$D226&lt;INDEX($O$5:$O$23,V$28,0))),MIN(INDEX($O$5:$O$23,V$28,0)-$D226,$E226-$D226)-SUM($F226:U226),0)</f>
        <v>0</v>
      </c>
      <c r="W226">
        <f ca="1">IF(OR(AND($E226&gt;INDEX($N$5:$N$23, W$28,0),$E226&lt;=INDEX($O$5:$O$23,W$28,0)),AND($D226&gt;=INDEX($N$5:$N$23, W$28,0),$D226&lt;INDEX($O$5:$O$23,W$28,0))),MIN(INDEX($O$5:$O$23,W$28,0)-$D226,$E226-$D226)-SUM($F226:V226),0)</f>
        <v>0</v>
      </c>
      <c r="X226">
        <f ca="1">IF(OR(AND($E226&gt;INDEX($N$5:$N$23, X$28,0),$E226&lt;=INDEX($O$5:$O$23,X$28,0)),AND($D226&gt;=INDEX($N$5:$N$23, X$28,0),$D226&lt;INDEX($O$5:$O$23,X$28,0))),MIN(INDEX($O$5:$O$23,X$28,0)-$D226,$E226-$D226)-SUM($F226:W226),0)</f>
        <v>0</v>
      </c>
    </row>
    <row r="227" spans="2:24">
      <c r="B227" s="6">
        <f t="shared" ca="1" si="19"/>
        <v>42533</v>
      </c>
      <c r="C227">
        <f ca="1">IF(OR(B227='EXAM INPUTS'!$B$6,B227='EXAM INPUTS'!$E$6,B227='EXAM INPUTS'!$H$6), 0, IFERROR(VLOOKUP(B227,'GENERAL INPUTS'!$A$26:$B$39, 2, FALSE), IF(B227&lt;'GENERAL INPUTS'!B204, VLOOKUP(VLOOKUP(WEEKDAY(B227),$AA$2:$AB$8, 2, FALSE),'GENERAL INPUTS'!$A$16:$B$22, 2, FALSE), VLOOKUP(VLOOKUP(WEEKDAY(B227),$AA$2:$AB$8, 2, FALSE),'GENERAL INPUTS'!$D$16:$E$22, 2, FALSE))))</f>
        <v>5</v>
      </c>
      <c r="D227">
        <f t="shared" ca="1" si="20"/>
        <v>456</v>
      </c>
      <c r="E227">
        <f t="shared" ca="1" si="21"/>
        <v>461</v>
      </c>
      <c r="F227">
        <f t="shared" ca="1" si="18"/>
        <v>0</v>
      </c>
      <c r="G227">
        <f ca="1">IF(OR(AND($E227&gt;INDEX($N$5:$N$23, G$28,0),$E227&lt;=INDEX($O$5:$O$23,G$28,0)),AND($D227&gt;=INDEX($N$5:$N$23, G$28,0),$D227&lt;INDEX($O$5:$O$23,G$28,0))),MIN(INDEX($O$5:$O$23,G$28,0)-$D227,$E227-$D227)-SUM($F227:F227),0)</f>
        <v>0</v>
      </c>
      <c r="H227">
        <f ca="1">IF(OR(AND($E227&gt;INDEX($N$5:$N$23, H$28,0),$E227&lt;=INDEX($O$5:$O$23,H$28,0)),AND($D227&gt;=INDEX($N$5:$N$23, H$28,0),$D227&lt;INDEX($O$5:$O$23,H$28,0))),MIN(INDEX($O$5:$O$23,H$28,0)-$D227,$E227-$D227)-SUM($F227:G227),0)</f>
        <v>0</v>
      </c>
      <c r="I227">
        <f ca="1">IF(OR(AND($E227&gt;INDEX($N$5:$N$23, I$28,0),$E227&lt;=INDEX($O$5:$O$23,I$28,0)),AND($D227&gt;=INDEX($N$5:$N$23, I$28,0),$D227&lt;INDEX($O$5:$O$23,I$28,0))),MIN(INDEX($O$5:$O$23,I$28,0)-$D227,$E227-$D227)-SUM($F227:H227),0)</f>
        <v>0</v>
      </c>
      <c r="J227">
        <f ca="1">IF(OR(AND($E227&gt;INDEX($N$5:$N$23, J$28,0),$E227&lt;=INDEX($O$5:$O$23,J$28,0)),AND($D227&gt;=INDEX($N$5:$N$23, J$28,0),$D227&lt;INDEX($O$5:$O$23,J$28,0))),MIN(INDEX($O$5:$O$23,J$28,0)-$D227,$E227-$D227)-SUM($F227:I227),0)</f>
        <v>0</v>
      </c>
      <c r="K227">
        <f ca="1">IF(OR(AND($E227&gt;INDEX($N$5:$N$23, K$28,0),$E227&lt;=INDEX($O$5:$O$23,K$28,0)),AND($D227&gt;=INDEX($N$5:$N$23, K$28,0),$D227&lt;INDEX($O$5:$O$23,K$28,0))),MIN(INDEX($O$5:$O$23,K$28,0)-$D227,$E227-$D227)-SUM($F227:J227),0)</f>
        <v>0</v>
      </c>
      <c r="L227">
        <f ca="1">IF(OR(AND($E227&gt;INDEX($N$5:$N$23, L$28,0),$E227&lt;=INDEX($O$5:$O$23,L$28,0)),AND($D227&gt;=INDEX($N$5:$N$23, L$28,0),$D227&lt;INDEX($O$5:$O$23,L$28,0))),MIN(INDEX($O$5:$O$23,L$28,0)-$D227,$E227-$D227)-SUM($F227:K227),0)</f>
        <v>0</v>
      </c>
      <c r="M227">
        <f ca="1">IF(OR(AND($E227&gt;INDEX($N$5:$N$23, M$28,0),$E227&lt;=INDEX($O$5:$O$23,M$28,0)),AND($D227&gt;=INDEX($N$5:$N$23, M$28,0),$D227&lt;INDEX($O$5:$O$23,M$28,0))),MIN(INDEX($O$5:$O$23,M$28,0)-$D227,$E227-$D227)-SUM($F227:L227),0)</f>
        <v>0</v>
      </c>
      <c r="N227">
        <f ca="1">IF(OR(AND($E227&gt;INDEX($N$5:$N$23, N$28,0),$E227&lt;=INDEX($O$5:$O$23,N$28,0)),AND($D227&gt;=INDEX($N$5:$N$23, N$28,0),$D227&lt;INDEX($O$5:$O$23,N$28,0))),MIN(INDEX($O$5:$O$23,N$28,0)-$D227,$E227-$D227)-SUM($F227:M227),0)</f>
        <v>0</v>
      </c>
      <c r="O227">
        <f ca="1">IF(OR(AND($E227&gt;INDEX($N$5:$N$23, O$28,0),$E227&lt;=INDEX($O$5:$O$23,O$28,0)),AND($D227&gt;=INDEX($N$5:$N$23, O$28,0),$D227&lt;INDEX($O$5:$O$23,O$28,0))),MIN(INDEX($O$5:$O$23,O$28,0)-$D227,$E227-$D227)-SUM($F227:N227),0)</f>
        <v>0</v>
      </c>
      <c r="P227">
        <f ca="1">IF(OR(AND($E227&gt;INDEX($N$5:$N$23, P$28,0),$E227&lt;=INDEX($O$5:$O$23,P$28,0)),AND($D227&gt;=INDEX($N$5:$N$23, P$28,0),$D227&lt;INDEX($O$5:$O$23,P$28,0))),MIN(INDEX($O$5:$O$23,P$28,0)-$D227,$E227-$D227)-SUM($F227:O227),0)</f>
        <v>0</v>
      </c>
      <c r="Q227">
        <f ca="1">IF(OR(AND($E227&gt;INDEX($N$5:$N$23, Q$28,0),$E227&lt;=INDEX($O$5:$O$23,Q$28,0)),AND($D227&gt;=INDEX($N$5:$N$23, Q$28,0),$D227&lt;INDEX($O$5:$O$23,Q$28,0))),MIN(INDEX($O$5:$O$23,Q$28,0)-$D227,$E227-$D227)-SUM($F227:P227),0)</f>
        <v>0</v>
      </c>
      <c r="R227">
        <f ca="1">IF(OR(AND($E227&gt;INDEX($N$5:$N$23, R$28,0),$E227&lt;=INDEX($O$5:$O$23,R$28,0)),AND($D227&gt;=INDEX($N$5:$N$23, R$28,0),$D227&lt;INDEX($O$5:$O$23,R$28,0))),MIN(INDEX($O$5:$O$23,R$28,0)-$D227,$E227-$D227)-SUM($F227:Q227),0)</f>
        <v>0</v>
      </c>
      <c r="S227">
        <f ca="1">IF(OR(AND($E227&gt;INDEX($N$5:$N$23, S$28,0),$E227&lt;=INDEX($O$5:$O$23,S$28,0)),AND($D227&gt;=INDEX($N$5:$N$23, S$28,0),$D227&lt;INDEX($O$5:$O$23,S$28,0))),MIN(INDEX($O$5:$O$23,S$28,0)-$D227,$E227-$D227)-SUM($F227:R227),0)</f>
        <v>0</v>
      </c>
      <c r="T227">
        <f ca="1">IF(OR(AND($E227&gt;INDEX($N$5:$N$23, T$28,0),$E227&lt;=INDEX($O$5:$O$23,T$28,0)),AND($D227&gt;=INDEX($N$5:$N$23, T$28,0),$D227&lt;INDEX($O$5:$O$23,T$28,0))),MIN(INDEX($O$5:$O$23,T$28,0)-$D227,$E227-$D227)-SUM($F227:S227),0)</f>
        <v>0</v>
      </c>
      <c r="U227">
        <f ca="1">IF(OR(AND($E227&gt;INDEX($N$5:$N$23, U$28,0),$E227&lt;=INDEX($O$5:$O$23,U$28,0)),AND($D227&gt;=INDEX($N$5:$N$23, U$28,0),$D227&lt;INDEX($O$5:$O$23,U$28,0))),MIN(INDEX($O$5:$O$23,U$28,0)-$D227,$E227-$D227)-SUM($F227:T227),0)</f>
        <v>0</v>
      </c>
      <c r="V227">
        <f ca="1">IF(OR(AND($E227&gt;INDEX($N$5:$N$23, V$28,0),$E227&lt;=INDEX($O$5:$O$23,V$28,0)),AND($D227&gt;=INDEX($N$5:$N$23, V$28,0),$D227&lt;INDEX($O$5:$O$23,V$28,0))),MIN(INDEX($O$5:$O$23,V$28,0)-$D227,$E227-$D227)-SUM($F227:U227),0)</f>
        <v>0</v>
      </c>
      <c r="W227">
        <f ca="1">IF(OR(AND($E227&gt;INDEX($N$5:$N$23, W$28,0),$E227&lt;=INDEX($O$5:$O$23,W$28,0)),AND($D227&gt;=INDEX($N$5:$N$23, W$28,0),$D227&lt;INDEX($O$5:$O$23,W$28,0))),MIN(INDEX($O$5:$O$23,W$28,0)-$D227,$E227-$D227)-SUM($F227:V227),0)</f>
        <v>0</v>
      </c>
      <c r="X227">
        <f ca="1">IF(OR(AND($E227&gt;INDEX($N$5:$N$23, X$28,0),$E227&lt;=INDEX($O$5:$O$23,X$28,0)),AND($D227&gt;=INDEX($N$5:$N$23, X$28,0),$D227&lt;INDEX($O$5:$O$23,X$28,0))),MIN(INDEX($O$5:$O$23,X$28,0)-$D227,$E227-$D227)-SUM($F227:W227),0)</f>
        <v>0</v>
      </c>
    </row>
    <row r="228" spans="2:24">
      <c r="B228" s="6">
        <f t="shared" ca="1" si="19"/>
        <v>42534</v>
      </c>
      <c r="C228">
        <f ca="1">IF(OR(B228='EXAM INPUTS'!$B$6,B228='EXAM INPUTS'!$E$6,B228='EXAM INPUTS'!$H$6), 0, IFERROR(VLOOKUP(B228,'GENERAL INPUTS'!$A$26:$B$39, 2, FALSE), IF(B228&lt;'GENERAL INPUTS'!B205, VLOOKUP(VLOOKUP(WEEKDAY(B228),$AA$2:$AB$8, 2, FALSE),'GENERAL INPUTS'!$A$16:$B$22, 2, FALSE), VLOOKUP(VLOOKUP(WEEKDAY(B228),$AA$2:$AB$8, 2, FALSE),'GENERAL INPUTS'!$D$16:$E$22, 2, FALSE))))</f>
        <v>2</v>
      </c>
      <c r="D228">
        <f t="shared" ca="1" si="20"/>
        <v>461</v>
      </c>
      <c r="E228">
        <f t="shared" ca="1" si="21"/>
        <v>463</v>
      </c>
      <c r="F228">
        <f t="shared" ca="1" si="18"/>
        <v>0</v>
      </c>
      <c r="G228">
        <f ca="1">IF(OR(AND($E228&gt;INDEX($N$5:$N$23, G$28,0),$E228&lt;=INDEX($O$5:$O$23,G$28,0)),AND($D228&gt;=INDEX($N$5:$N$23, G$28,0),$D228&lt;INDEX($O$5:$O$23,G$28,0))),MIN(INDEX($O$5:$O$23,G$28,0)-$D228,$E228-$D228)-SUM($F228:F228),0)</f>
        <v>0</v>
      </c>
      <c r="H228">
        <f ca="1">IF(OR(AND($E228&gt;INDEX($N$5:$N$23, H$28,0),$E228&lt;=INDEX($O$5:$O$23,H$28,0)),AND($D228&gt;=INDEX($N$5:$N$23, H$28,0),$D228&lt;INDEX($O$5:$O$23,H$28,0))),MIN(INDEX($O$5:$O$23,H$28,0)-$D228,$E228-$D228)-SUM($F228:G228),0)</f>
        <v>0</v>
      </c>
      <c r="I228">
        <f ca="1">IF(OR(AND($E228&gt;INDEX($N$5:$N$23, I$28,0),$E228&lt;=INDEX($O$5:$O$23,I$28,0)),AND($D228&gt;=INDEX($N$5:$N$23, I$28,0),$D228&lt;INDEX($O$5:$O$23,I$28,0))),MIN(INDEX($O$5:$O$23,I$28,0)-$D228,$E228-$D228)-SUM($F228:H228),0)</f>
        <v>0</v>
      </c>
      <c r="J228">
        <f ca="1">IF(OR(AND($E228&gt;INDEX($N$5:$N$23, J$28,0),$E228&lt;=INDEX($O$5:$O$23,J$28,0)),AND($D228&gt;=INDEX($N$5:$N$23, J$28,0),$D228&lt;INDEX($O$5:$O$23,J$28,0))),MIN(INDEX($O$5:$O$23,J$28,0)-$D228,$E228-$D228)-SUM($F228:I228),0)</f>
        <v>0</v>
      </c>
      <c r="K228">
        <f ca="1">IF(OR(AND($E228&gt;INDEX($N$5:$N$23, K$28,0),$E228&lt;=INDEX($O$5:$O$23,K$28,0)),AND($D228&gt;=INDEX($N$5:$N$23, K$28,0),$D228&lt;INDEX($O$5:$O$23,K$28,0))),MIN(INDEX($O$5:$O$23,K$28,0)-$D228,$E228-$D228)-SUM($F228:J228),0)</f>
        <v>0</v>
      </c>
      <c r="L228">
        <f ca="1">IF(OR(AND($E228&gt;INDEX($N$5:$N$23, L$28,0),$E228&lt;=INDEX($O$5:$O$23,L$28,0)),AND($D228&gt;=INDEX($N$5:$N$23, L$28,0),$D228&lt;INDEX($O$5:$O$23,L$28,0))),MIN(INDEX($O$5:$O$23,L$28,0)-$D228,$E228-$D228)-SUM($F228:K228),0)</f>
        <v>0</v>
      </c>
      <c r="M228">
        <f ca="1">IF(OR(AND($E228&gt;INDEX($N$5:$N$23, M$28,0),$E228&lt;=INDEX($O$5:$O$23,M$28,0)),AND($D228&gt;=INDEX($N$5:$N$23, M$28,0),$D228&lt;INDEX($O$5:$O$23,M$28,0))),MIN(INDEX($O$5:$O$23,M$28,0)-$D228,$E228-$D228)-SUM($F228:L228),0)</f>
        <v>0</v>
      </c>
      <c r="N228">
        <f ca="1">IF(OR(AND($E228&gt;INDEX($N$5:$N$23, N$28,0),$E228&lt;=INDEX($O$5:$O$23,N$28,0)),AND($D228&gt;=INDEX($N$5:$N$23, N$28,0),$D228&lt;INDEX($O$5:$O$23,N$28,0))),MIN(INDEX($O$5:$O$23,N$28,0)-$D228,$E228-$D228)-SUM($F228:M228),0)</f>
        <v>0</v>
      </c>
      <c r="O228">
        <f ca="1">IF(OR(AND($E228&gt;INDEX($N$5:$N$23, O$28,0),$E228&lt;=INDEX($O$5:$O$23,O$28,0)),AND($D228&gt;=INDEX($N$5:$N$23, O$28,0),$D228&lt;INDEX($O$5:$O$23,O$28,0))),MIN(INDEX($O$5:$O$23,O$28,0)-$D228,$E228-$D228)-SUM($F228:N228),0)</f>
        <v>0</v>
      </c>
      <c r="P228">
        <f ca="1">IF(OR(AND($E228&gt;INDEX($N$5:$N$23, P$28,0),$E228&lt;=INDEX($O$5:$O$23,P$28,0)),AND($D228&gt;=INDEX($N$5:$N$23, P$28,0),$D228&lt;INDEX($O$5:$O$23,P$28,0))),MIN(INDEX($O$5:$O$23,P$28,0)-$D228,$E228-$D228)-SUM($F228:O228),0)</f>
        <v>0</v>
      </c>
      <c r="Q228">
        <f ca="1">IF(OR(AND($E228&gt;INDEX($N$5:$N$23, Q$28,0),$E228&lt;=INDEX($O$5:$O$23,Q$28,0)),AND($D228&gt;=INDEX($N$5:$N$23, Q$28,0),$D228&lt;INDEX($O$5:$O$23,Q$28,0))),MIN(INDEX($O$5:$O$23,Q$28,0)-$D228,$E228-$D228)-SUM($F228:P228),0)</f>
        <v>0</v>
      </c>
      <c r="R228">
        <f ca="1">IF(OR(AND($E228&gt;INDEX($N$5:$N$23, R$28,0),$E228&lt;=INDEX($O$5:$O$23,R$28,0)),AND($D228&gt;=INDEX($N$5:$N$23, R$28,0),$D228&lt;INDEX($O$5:$O$23,R$28,0))),MIN(INDEX($O$5:$O$23,R$28,0)-$D228,$E228-$D228)-SUM($F228:Q228),0)</f>
        <v>0</v>
      </c>
      <c r="S228">
        <f ca="1">IF(OR(AND($E228&gt;INDEX($N$5:$N$23, S$28,0),$E228&lt;=INDEX($O$5:$O$23,S$28,0)),AND($D228&gt;=INDEX($N$5:$N$23, S$28,0),$D228&lt;INDEX($O$5:$O$23,S$28,0))),MIN(INDEX($O$5:$O$23,S$28,0)-$D228,$E228-$D228)-SUM($F228:R228),0)</f>
        <v>0</v>
      </c>
      <c r="T228">
        <f ca="1">IF(OR(AND($E228&gt;INDEX($N$5:$N$23, T$28,0),$E228&lt;=INDEX($O$5:$O$23,T$28,0)),AND($D228&gt;=INDEX($N$5:$N$23, T$28,0),$D228&lt;INDEX($O$5:$O$23,T$28,0))),MIN(INDEX($O$5:$O$23,T$28,0)-$D228,$E228-$D228)-SUM($F228:S228),0)</f>
        <v>0</v>
      </c>
      <c r="U228">
        <f ca="1">IF(OR(AND($E228&gt;INDEX($N$5:$N$23, U$28,0),$E228&lt;=INDEX($O$5:$O$23,U$28,0)),AND($D228&gt;=INDEX($N$5:$N$23, U$28,0),$D228&lt;INDEX($O$5:$O$23,U$28,0))),MIN(INDEX($O$5:$O$23,U$28,0)-$D228,$E228-$D228)-SUM($F228:T228),0)</f>
        <v>0</v>
      </c>
      <c r="V228">
        <f ca="1">IF(OR(AND($E228&gt;INDEX($N$5:$N$23, V$28,0),$E228&lt;=INDEX($O$5:$O$23,V$28,0)),AND($D228&gt;=INDEX($N$5:$N$23, V$28,0),$D228&lt;INDEX($O$5:$O$23,V$28,0))),MIN(INDEX($O$5:$O$23,V$28,0)-$D228,$E228-$D228)-SUM($F228:U228),0)</f>
        <v>0</v>
      </c>
      <c r="W228">
        <f ca="1">IF(OR(AND($E228&gt;INDEX($N$5:$N$23, W$28,0),$E228&lt;=INDEX($O$5:$O$23,W$28,0)),AND($D228&gt;=INDEX($N$5:$N$23, W$28,0),$D228&lt;INDEX($O$5:$O$23,W$28,0))),MIN(INDEX($O$5:$O$23,W$28,0)-$D228,$E228-$D228)-SUM($F228:V228),0)</f>
        <v>0</v>
      </c>
      <c r="X228">
        <f ca="1">IF(OR(AND($E228&gt;INDEX($N$5:$N$23, X$28,0),$E228&lt;=INDEX($O$5:$O$23,X$28,0)),AND($D228&gt;=INDEX($N$5:$N$23, X$28,0),$D228&lt;INDEX($O$5:$O$23,X$28,0))),MIN(INDEX($O$5:$O$23,X$28,0)-$D228,$E228-$D228)-SUM($F228:W228),0)</f>
        <v>0</v>
      </c>
    </row>
    <row r="229" spans="2:24">
      <c r="B229" s="6">
        <f t="shared" ref="B229:B248" ca="1" si="22">B228+1</f>
        <v>42535</v>
      </c>
      <c r="C229">
        <f ca="1">IF(OR(B229='EXAM INPUTS'!$B$6,B229='EXAM INPUTS'!$E$6,B229='EXAM INPUTS'!$H$6), 0, IFERROR(VLOOKUP(B229,'GENERAL INPUTS'!$A$26:$B$39, 2, FALSE), IF(B229&lt;'GENERAL INPUTS'!B206, VLOOKUP(VLOOKUP(WEEKDAY(B229),$AA$2:$AB$8, 2, FALSE),'GENERAL INPUTS'!$A$16:$B$22, 2, FALSE), VLOOKUP(VLOOKUP(WEEKDAY(B229),$AA$2:$AB$8, 2, FALSE),'GENERAL INPUTS'!$D$16:$E$22, 2, FALSE))))</f>
        <v>1</v>
      </c>
      <c r="D229">
        <f t="shared" ca="1" si="20"/>
        <v>463</v>
      </c>
      <c r="E229">
        <f t="shared" ca="1" si="21"/>
        <v>464</v>
      </c>
      <c r="F229">
        <f t="shared" ca="1" si="18"/>
        <v>0</v>
      </c>
      <c r="G229">
        <f ca="1">IF(OR(AND($E229&gt;INDEX($N$5:$N$23, G$28,0),$E229&lt;=INDEX($O$5:$O$23,G$28,0)),AND($D229&gt;=INDEX($N$5:$N$23, G$28,0),$D229&lt;INDEX($O$5:$O$23,G$28,0))),MIN(INDEX($O$5:$O$23,G$28,0)-$D229,$E229-$D229)-SUM($F229:F229),0)</f>
        <v>0</v>
      </c>
      <c r="H229">
        <f ca="1">IF(OR(AND($E229&gt;INDEX($N$5:$N$23, H$28,0),$E229&lt;=INDEX($O$5:$O$23,H$28,0)),AND($D229&gt;=INDEX($N$5:$N$23, H$28,0),$D229&lt;INDEX($O$5:$O$23,H$28,0))),MIN(INDEX($O$5:$O$23,H$28,0)-$D229,$E229-$D229)-SUM($F229:G229),0)</f>
        <v>0</v>
      </c>
      <c r="I229">
        <f ca="1">IF(OR(AND($E229&gt;INDEX($N$5:$N$23, I$28,0),$E229&lt;=INDEX($O$5:$O$23,I$28,0)),AND($D229&gt;=INDEX($N$5:$N$23, I$28,0),$D229&lt;INDEX($O$5:$O$23,I$28,0))),MIN(INDEX($O$5:$O$23,I$28,0)-$D229,$E229-$D229)-SUM($F229:H229),0)</f>
        <v>0</v>
      </c>
      <c r="J229">
        <f ca="1">IF(OR(AND($E229&gt;INDEX($N$5:$N$23, J$28,0),$E229&lt;=INDEX($O$5:$O$23,J$28,0)),AND($D229&gt;=INDEX($N$5:$N$23, J$28,0),$D229&lt;INDEX($O$5:$O$23,J$28,0))),MIN(INDEX($O$5:$O$23,J$28,0)-$D229,$E229-$D229)-SUM($F229:I229),0)</f>
        <v>0</v>
      </c>
      <c r="K229">
        <f ca="1">IF(OR(AND($E229&gt;INDEX($N$5:$N$23, K$28,0),$E229&lt;=INDEX($O$5:$O$23,K$28,0)),AND($D229&gt;=INDEX($N$5:$N$23, K$28,0),$D229&lt;INDEX($O$5:$O$23,K$28,0))),MIN(INDEX($O$5:$O$23,K$28,0)-$D229,$E229-$D229)-SUM($F229:J229),0)</f>
        <v>0</v>
      </c>
      <c r="L229">
        <f ca="1">IF(OR(AND($E229&gt;INDEX($N$5:$N$23, L$28,0),$E229&lt;=INDEX($O$5:$O$23,L$28,0)),AND($D229&gt;=INDEX($N$5:$N$23, L$28,0),$D229&lt;INDEX($O$5:$O$23,L$28,0))),MIN(INDEX($O$5:$O$23,L$28,0)-$D229,$E229-$D229)-SUM($F229:K229),0)</f>
        <v>0</v>
      </c>
      <c r="M229">
        <f ca="1">IF(OR(AND($E229&gt;INDEX($N$5:$N$23, M$28,0),$E229&lt;=INDEX($O$5:$O$23,M$28,0)),AND($D229&gt;=INDEX($N$5:$N$23, M$28,0),$D229&lt;INDEX($O$5:$O$23,M$28,0))),MIN(INDEX($O$5:$O$23,M$28,0)-$D229,$E229-$D229)-SUM($F229:L229),0)</f>
        <v>0</v>
      </c>
      <c r="N229">
        <f ca="1">IF(OR(AND($E229&gt;INDEX($N$5:$N$23, N$28,0),$E229&lt;=INDEX($O$5:$O$23,N$28,0)),AND($D229&gt;=INDEX($N$5:$N$23, N$28,0),$D229&lt;INDEX($O$5:$O$23,N$28,0))),MIN(INDEX($O$5:$O$23,N$28,0)-$D229,$E229-$D229)-SUM($F229:M229),0)</f>
        <v>0</v>
      </c>
      <c r="O229">
        <f ca="1">IF(OR(AND($E229&gt;INDEX($N$5:$N$23, O$28,0),$E229&lt;=INDEX($O$5:$O$23,O$28,0)),AND($D229&gt;=INDEX($N$5:$N$23, O$28,0),$D229&lt;INDEX($O$5:$O$23,O$28,0))),MIN(INDEX($O$5:$O$23,O$28,0)-$D229,$E229-$D229)-SUM($F229:N229),0)</f>
        <v>0</v>
      </c>
      <c r="P229">
        <f ca="1">IF(OR(AND($E229&gt;INDEX($N$5:$N$23, P$28,0),$E229&lt;=INDEX($O$5:$O$23,P$28,0)),AND($D229&gt;=INDEX($N$5:$N$23, P$28,0),$D229&lt;INDEX($O$5:$O$23,P$28,0))),MIN(INDEX($O$5:$O$23,P$28,0)-$D229,$E229-$D229)-SUM($F229:O229),0)</f>
        <v>0</v>
      </c>
      <c r="Q229">
        <f ca="1">IF(OR(AND($E229&gt;INDEX($N$5:$N$23, Q$28,0),$E229&lt;=INDEX($O$5:$O$23,Q$28,0)),AND($D229&gt;=INDEX($N$5:$N$23, Q$28,0),$D229&lt;INDEX($O$5:$O$23,Q$28,0))),MIN(INDEX($O$5:$O$23,Q$28,0)-$D229,$E229-$D229)-SUM($F229:P229),0)</f>
        <v>0</v>
      </c>
      <c r="R229">
        <f ca="1">IF(OR(AND($E229&gt;INDEX($N$5:$N$23, R$28,0),$E229&lt;=INDEX($O$5:$O$23,R$28,0)),AND($D229&gt;=INDEX($N$5:$N$23, R$28,0),$D229&lt;INDEX($O$5:$O$23,R$28,0))),MIN(INDEX($O$5:$O$23,R$28,0)-$D229,$E229-$D229)-SUM($F229:Q229),0)</f>
        <v>0</v>
      </c>
      <c r="S229">
        <f ca="1">IF(OR(AND($E229&gt;INDEX($N$5:$N$23, S$28,0),$E229&lt;=INDEX($O$5:$O$23,S$28,0)),AND($D229&gt;=INDEX($N$5:$N$23, S$28,0),$D229&lt;INDEX($O$5:$O$23,S$28,0))),MIN(INDEX($O$5:$O$23,S$28,0)-$D229,$E229-$D229)-SUM($F229:R229),0)</f>
        <v>0</v>
      </c>
      <c r="T229">
        <f ca="1">IF(OR(AND($E229&gt;INDEX($N$5:$N$23, T$28,0),$E229&lt;=INDEX($O$5:$O$23,T$28,0)),AND($D229&gt;=INDEX($N$5:$N$23, T$28,0),$D229&lt;INDEX($O$5:$O$23,T$28,0))),MIN(INDEX($O$5:$O$23,T$28,0)-$D229,$E229-$D229)-SUM($F229:S229),0)</f>
        <v>0</v>
      </c>
      <c r="U229">
        <f ca="1">IF(OR(AND($E229&gt;INDEX($N$5:$N$23, U$28,0),$E229&lt;=INDEX($O$5:$O$23,U$28,0)),AND($D229&gt;=INDEX($N$5:$N$23, U$28,0),$D229&lt;INDEX($O$5:$O$23,U$28,0))),MIN(INDEX($O$5:$O$23,U$28,0)-$D229,$E229-$D229)-SUM($F229:T229),0)</f>
        <v>0</v>
      </c>
      <c r="V229">
        <f ca="1">IF(OR(AND($E229&gt;INDEX($N$5:$N$23, V$28,0),$E229&lt;=INDEX($O$5:$O$23,V$28,0)),AND($D229&gt;=INDEX($N$5:$N$23, V$28,0),$D229&lt;INDEX($O$5:$O$23,V$28,0))),MIN(INDEX($O$5:$O$23,V$28,0)-$D229,$E229-$D229)-SUM($F229:U229),0)</f>
        <v>0</v>
      </c>
      <c r="W229">
        <f ca="1">IF(OR(AND($E229&gt;INDEX($N$5:$N$23, W$28,0),$E229&lt;=INDEX($O$5:$O$23,W$28,0)),AND($D229&gt;=INDEX($N$5:$N$23, W$28,0),$D229&lt;INDEX($O$5:$O$23,W$28,0))),MIN(INDEX($O$5:$O$23,W$28,0)-$D229,$E229-$D229)-SUM($F229:V229),0)</f>
        <v>0</v>
      </c>
      <c r="X229">
        <f ca="1">IF(OR(AND($E229&gt;INDEX($N$5:$N$23, X$28,0),$E229&lt;=INDEX($O$5:$O$23,X$28,0)),AND($D229&gt;=INDEX($N$5:$N$23, X$28,0),$D229&lt;INDEX($O$5:$O$23,X$28,0))),MIN(INDEX($O$5:$O$23,X$28,0)-$D229,$E229-$D229)-SUM($F229:W229),0)</f>
        <v>0</v>
      </c>
    </row>
    <row r="230" spans="2:24">
      <c r="B230" s="6">
        <f t="shared" ca="1" si="22"/>
        <v>42536</v>
      </c>
      <c r="C230">
        <f ca="1">IF(OR(B230='EXAM INPUTS'!$B$6,B230='EXAM INPUTS'!$E$6,B230='EXAM INPUTS'!$H$6), 0, IFERROR(VLOOKUP(B230,'GENERAL INPUTS'!$A$26:$B$39, 2, FALSE), IF(B230&lt;'GENERAL INPUTS'!B207, VLOOKUP(VLOOKUP(WEEKDAY(B230),$AA$2:$AB$8, 2, FALSE),'GENERAL INPUTS'!$A$16:$B$22, 2, FALSE), VLOOKUP(VLOOKUP(WEEKDAY(B230),$AA$2:$AB$8, 2, FALSE),'GENERAL INPUTS'!$D$16:$E$22, 2, FALSE))))</f>
        <v>2</v>
      </c>
      <c r="D230">
        <f t="shared" ca="1" si="20"/>
        <v>464</v>
      </c>
      <c r="E230">
        <f t="shared" ca="1" si="21"/>
        <v>466</v>
      </c>
      <c r="F230">
        <f t="shared" ca="1" si="18"/>
        <v>0</v>
      </c>
      <c r="G230">
        <f ca="1">IF(OR(AND($E230&gt;INDEX($N$5:$N$23, G$28,0),$E230&lt;=INDEX($O$5:$O$23,G$28,0)),AND($D230&gt;=INDEX($N$5:$N$23, G$28,0),$D230&lt;INDEX($O$5:$O$23,G$28,0))),MIN(INDEX($O$5:$O$23,G$28,0)-$D230,$E230-$D230)-SUM($F230:F230),0)</f>
        <v>0</v>
      </c>
      <c r="H230">
        <f ca="1">IF(OR(AND($E230&gt;INDEX($N$5:$N$23, H$28,0),$E230&lt;=INDEX($O$5:$O$23,H$28,0)),AND($D230&gt;=INDEX($N$5:$N$23, H$28,0),$D230&lt;INDEX($O$5:$O$23,H$28,0))),MIN(INDEX($O$5:$O$23,H$28,0)-$D230,$E230-$D230)-SUM($F230:G230),0)</f>
        <v>0</v>
      </c>
      <c r="I230">
        <f ca="1">IF(OR(AND($E230&gt;INDEX($N$5:$N$23, I$28,0),$E230&lt;=INDEX($O$5:$O$23,I$28,0)),AND($D230&gt;=INDEX($N$5:$N$23, I$28,0),$D230&lt;INDEX($O$5:$O$23,I$28,0))),MIN(INDEX($O$5:$O$23,I$28,0)-$D230,$E230-$D230)-SUM($F230:H230),0)</f>
        <v>0</v>
      </c>
      <c r="J230">
        <f ca="1">IF(OR(AND($E230&gt;INDEX($N$5:$N$23, J$28,0),$E230&lt;=INDEX($O$5:$O$23,J$28,0)),AND($D230&gt;=INDEX($N$5:$N$23, J$28,0),$D230&lt;INDEX($O$5:$O$23,J$28,0))),MIN(INDEX($O$5:$O$23,J$28,0)-$D230,$E230-$D230)-SUM($F230:I230),0)</f>
        <v>0</v>
      </c>
      <c r="K230">
        <f ca="1">IF(OR(AND($E230&gt;INDEX($N$5:$N$23, K$28,0),$E230&lt;=INDEX($O$5:$O$23,K$28,0)),AND($D230&gt;=INDEX($N$5:$N$23, K$28,0),$D230&lt;INDEX($O$5:$O$23,K$28,0))),MIN(INDEX($O$5:$O$23,K$28,0)-$D230,$E230-$D230)-SUM($F230:J230),0)</f>
        <v>0</v>
      </c>
      <c r="L230">
        <f ca="1">IF(OR(AND($E230&gt;INDEX($N$5:$N$23, L$28,0),$E230&lt;=INDEX($O$5:$O$23,L$28,0)),AND($D230&gt;=INDEX($N$5:$N$23, L$28,0),$D230&lt;INDEX($O$5:$O$23,L$28,0))),MIN(INDEX($O$5:$O$23,L$28,0)-$D230,$E230-$D230)-SUM($F230:K230),0)</f>
        <v>0</v>
      </c>
      <c r="M230">
        <f ca="1">IF(OR(AND($E230&gt;INDEX($N$5:$N$23, M$28,0),$E230&lt;=INDEX($O$5:$O$23,M$28,0)),AND($D230&gt;=INDEX($N$5:$N$23, M$28,0),$D230&lt;INDEX($O$5:$O$23,M$28,0))),MIN(INDEX($O$5:$O$23,M$28,0)-$D230,$E230-$D230)-SUM($F230:L230),0)</f>
        <v>0</v>
      </c>
      <c r="N230">
        <f ca="1">IF(OR(AND($E230&gt;INDEX($N$5:$N$23, N$28,0),$E230&lt;=INDEX($O$5:$O$23,N$28,0)),AND($D230&gt;=INDEX($N$5:$N$23, N$28,0),$D230&lt;INDEX($O$5:$O$23,N$28,0))),MIN(INDEX($O$5:$O$23,N$28,0)-$D230,$E230-$D230)-SUM($F230:M230),0)</f>
        <v>0</v>
      </c>
      <c r="O230">
        <f ca="1">IF(OR(AND($E230&gt;INDEX($N$5:$N$23, O$28,0),$E230&lt;=INDEX($O$5:$O$23,O$28,0)),AND($D230&gt;=INDEX($N$5:$N$23, O$28,0),$D230&lt;INDEX($O$5:$O$23,O$28,0))),MIN(INDEX($O$5:$O$23,O$28,0)-$D230,$E230-$D230)-SUM($F230:N230),0)</f>
        <v>0</v>
      </c>
      <c r="P230">
        <f ca="1">IF(OR(AND($E230&gt;INDEX($N$5:$N$23, P$28,0),$E230&lt;=INDEX($O$5:$O$23,P$28,0)),AND($D230&gt;=INDEX($N$5:$N$23, P$28,0),$D230&lt;INDEX($O$5:$O$23,P$28,0))),MIN(INDEX($O$5:$O$23,P$28,0)-$D230,$E230-$D230)-SUM($F230:O230),0)</f>
        <v>0</v>
      </c>
      <c r="Q230">
        <f ca="1">IF(OR(AND($E230&gt;INDEX($N$5:$N$23, Q$28,0),$E230&lt;=INDEX($O$5:$O$23,Q$28,0)),AND($D230&gt;=INDEX($N$5:$N$23, Q$28,0),$D230&lt;INDEX($O$5:$O$23,Q$28,0))),MIN(INDEX($O$5:$O$23,Q$28,0)-$D230,$E230-$D230)-SUM($F230:P230),0)</f>
        <v>0</v>
      </c>
      <c r="R230">
        <f ca="1">IF(OR(AND($E230&gt;INDEX($N$5:$N$23, R$28,0),$E230&lt;=INDEX($O$5:$O$23,R$28,0)),AND($D230&gt;=INDEX($N$5:$N$23, R$28,0),$D230&lt;INDEX($O$5:$O$23,R$28,0))),MIN(INDEX($O$5:$O$23,R$28,0)-$D230,$E230-$D230)-SUM($F230:Q230),0)</f>
        <v>0</v>
      </c>
      <c r="S230">
        <f ca="1">IF(OR(AND($E230&gt;INDEX($N$5:$N$23, S$28,0),$E230&lt;=INDEX($O$5:$O$23,S$28,0)),AND($D230&gt;=INDEX($N$5:$N$23, S$28,0),$D230&lt;INDEX($O$5:$O$23,S$28,0))),MIN(INDEX($O$5:$O$23,S$28,0)-$D230,$E230-$D230)-SUM($F230:R230),0)</f>
        <v>0</v>
      </c>
      <c r="T230">
        <f ca="1">IF(OR(AND($E230&gt;INDEX($N$5:$N$23, T$28,0),$E230&lt;=INDEX($O$5:$O$23,T$28,0)),AND($D230&gt;=INDEX($N$5:$N$23, T$28,0),$D230&lt;INDEX($O$5:$O$23,T$28,0))),MIN(INDEX($O$5:$O$23,T$28,0)-$D230,$E230-$D230)-SUM($F230:S230),0)</f>
        <v>0</v>
      </c>
      <c r="U230">
        <f ca="1">IF(OR(AND($E230&gt;INDEX($N$5:$N$23, U$28,0),$E230&lt;=INDEX($O$5:$O$23,U$28,0)),AND($D230&gt;=INDEX($N$5:$N$23, U$28,0),$D230&lt;INDEX($O$5:$O$23,U$28,0))),MIN(INDEX($O$5:$O$23,U$28,0)-$D230,$E230-$D230)-SUM($F230:T230),0)</f>
        <v>0</v>
      </c>
      <c r="V230">
        <f ca="1">IF(OR(AND($E230&gt;INDEX($N$5:$N$23, V$28,0),$E230&lt;=INDEX($O$5:$O$23,V$28,0)),AND($D230&gt;=INDEX($N$5:$N$23, V$28,0),$D230&lt;INDEX($O$5:$O$23,V$28,0))),MIN(INDEX($O$5:$O$23,V$28,0)-$D230,$E230-$D230)-SUM($F230:U230),0)</f>
        <v>0</v>
      </c>
      <c r="W230">
        <f ca="1">IF(OR(AND($E230&gt;INDEX($N$5:$N$23, W$28,0),$E230&lt;=INDEX($O$5:$O$23,W$28,0)),AND($D230&gt;=INDEX($N$5:$N$23, W$28,0),$D230&lt;INDEX($O$5:$O$23,W$28,0))),MIN(INDEX($O$5:$O$23,W$28,0)-$D230,$E230-$D230)-SUM($F230:V230),0)</f>
        <v>0</v>
      </c>
      <c r="X230">
        <f ca="1">IF(OR(AND($E230&gt;INDEX($N$5:$N$23, X$28,0),$E230&lt;=INDEX($O$5:$O$23,X$28,0)),AND($D230&gt;=INDEX($N$5:$N$23, X$28,0),$D230&lt;INDEX($O$5:$O$23,X$28,0))),MIN(INDEX($O$5:$O$23,X$28,0)-$D230,$E230-$D230)-SUM($F230:W230),0)</f>
        <v>0</v>
      </c>
    </row>
    <row r="231" spans="2:24">
      <c r="B231" s="6">
        <f t="shared" ca="1" si="22"/>
        <v>42537</v>
      </c>
      <c r="C231">
        <f ca="1">IF(OR(B231='EXAM INPUTS'!$B$6,B231='EXAM INPUTS'!$E$6,B231='EXAM INPUTS'!$H$6), 0, IFERROR(VLOOKUP(B231,'GENERAL INPUTS'!$A$26:$B$39, 2, FALSE), IF(B231&lt;'GENERAL INPUTS'!B208, VLOOKUP(VLOOKUP(WEEKDAY(B231),$AA$2:$AB$8, 2, FALSE),'GENERAL INPUTS'!$A$16:$B$22, 2, FALSE), VLOOKUP(VLOOKUP(WEEKDAY(B231),$AA$2:$AB$8, 2, FALSE),'GENERAL INPUTS'!$D$16:$E$22, 2, FALSE))))</f>
        <v>0</v>
      </c>
      <c r="D231">
        <f t="shared" ca="1" si="20"/>
        <v>466</v>
      </c>
      <c r="E231">
        <f t="shared" ca="1" si="21"/>
        <v>466</v>
      </c>
      <c r="F231">
        <f t="shared" ca="1" si="18"/>
        <v>0</v>
      </c>
      <c r="G231">
        <f ca="1">IF(OR(AND($E231&gt;INDEX($N$5:$N$23, G$28,0),$E231&lt;=INDEX($O$5:$O$23,G$28,0)),AND($D231&gt;=INDEX($N$5:$N$23, G$28,0),$D231&lt;INDEX($O$5:$O$23,G$28,0))),MIN(INDEX($O$5:$O$23,G$28,0)-$D231,$E231-$D231)-SUM($F231:F231),0)</f>
        <v>0</v>
      </c>
      <c r="H231">
        <f ca="1">IF(OR(AND($E231&gt;INDEX($N$5:$N$23, H$28,0),$E231&lt;=INDEX($O$5:$O$23,H$28,0)),AND($D231&gt;=INDEX($N$5:$N$23, H$28,0),$D231&lt;INDEX($O$5:$O$23,H$28,0))),MIN(INDEX($O$5:$O$23,H$28,0)-$D231,$E231-$D231)-SUM($F231:G231),0)</f>
        <v>0</v>
      </c>
      <c r="I231">
        <f ca="1">IF(OR(AND($E231&gt;INDEX($N$5:$N$23, I$28,0),$E231&lt;=INDEX($O$5:$O$23,I$28,0)),AND($D231&gt;=INDEX($N$5:$N$23, I$28,0),$D231&lt;INDEX($O$5:$O$23,I$28,0))),MIN(INDEX($O$5:$O$23,I$28,0)-$D231,$E231-$D231)-SUM($F231:H231),0)</f>
        <v>0</v>
      </c>
      <c r="J231">
        <f ca="1">IF(OR(AND($E231&gt;INDEX($N$5:$N$23, J$28,0),$E231&lt;=INDEX($O$5:$O$23,J$28,0)),AND($D231&gt;=INDEX($N$5:$N$23, J$28,0),$D231&lt;INDEX($O$5:$O$23,J$28,0))),MIN(INDEX($O$5:$O$23,J$28,0)-$D231,$E231-$D231)-SUM($F231:I231),0)</f>
        <v>0</v>
      </c>
      <c r="K231">
        <f ca="1">IF(OR(AND($E231&gt;INDEX($N$5:$N$23, K$28,0),$E231&lt;=INDEX($O$5:$O$23,K$28,0)),AND($D231&gt;=INDEX($N$5:$N$23, K$28,0),$D231&lt;INDEX($O$5:$O$23,K$28,0))),MIN(INDEX($O$5:$O$23,K$28,0)-$D231,$E231-$D231)-SUM($F231:J231),0)</f>
        <v>0</v>
      </c>
      <c r="L231">
        <f ca="1">IF(OR(AND($E231&gt;INDEX($N$5:$N$23, L$28,0),$E231&lt;=INDEX($O$5:$O$23,L$28,0)),AND($D231&gt;=INDEX($N$5:$N$23, L$28,0),$D231&lt;INDEX($O$5:$O$23,L$28,0))),MIN(INDEX($O$5:$O$23,L$28,0)-$D231,$E231-$D231)-SUM($F231:K231),0)</f>
        <v>0</v>
      </c>
      <c r="M231">
        <f ca="1">IF(OR(AND($E231&gt;INDEX($N$5:$N$23, M$28,0),$E231&lt;=INDEX($O$5:$O$23,M$28,0)),AND($D231&gt;=INDEX($N$5:$N$23, M$28,0),$D231&lt;INDEX($O$5:$O$23,M$28,0))),MIN(INDEX($O$5:$O$23,M$28,0)-$D231,$E231-$D231)-SUM($F231:L231),0)</f>
        <v>0</v>
      </c>
      <c r="N231">
        <f ca="1">IF(OR(AND($E231&gt;INDEX($N$5:$N$23, N$28,0),$E231&lt;=INDEX($O$5:$O$23,N$28,0)),AND($D231&gt;=INDEX($N$5:$N$23, N$28,0),$D231&lt;INDEX($O$5:$O$23,N$28,0))),MIN(INDEX($O$5:$O$23,N$28,0)-$D231,$E231-$D231)-SUM($F231:M231),0)</f>
        <v>0</v>
      </c>
      <c r="O231">
        <f ca="1">IF(OR(AND($E231&gt;INDEX($N$5:$N$23, O$28,0),$E231&lt;=INDEX($O$5:$O$23,O$28,0)),AND($D231&gt;=INDEX($N$5:$N$23, O$28,0),$D231&lt;INDEX($O$5:$O$23,O$28,0))),MIN(INDEX($O$5:$O$23,O$28,0)-$D231,$E231-$D231)-SUM($F231:N231),0)</f>
        <v>0</v>
      </c>
      <c r="P231">
        <f ca="1">IF(OR(AND($E231&gt;INDEX($N$5:$N$23, P$28,0),$E231&lt;=INDEX($O$5:$O$23,P$28,0)),AND($D231&gt;=INDEX($N$5:$N$23, P$28,0),$D231&lt;INDEX($O$5:$O$23,P$28,0))),MIN(INDEX($O$5:$O$23,P$28,0)-$D231,$E231-$D231)-SUM($F231:O231),0)</f>
        <v>0</v>
      </c>
      <c r="Q231">
        <f ca="1">IF(OR(AND($E231&gt;INDEX($N$5:$N$23, Q$28,0),$E231&lt;=INDEX($O$5:$O$23,Q$28,0)),AND($D231&gt;=INDEX($N$5:$N$23, Q$28,0),$D231&lt;INDEX($O$5:$O$23,Q$28,0))),MIN(INDEX($O$5:$O$23,Q$28,0)-$D231,$E231-$D231)-SUM($F231:P231),0)</f>
        <v>0</v>
      </c>
      <c r="R231">
        <f ca="1">IF(OR(AND($E231&gt;INDEX($N$5:$N$23, R$28,0),$E231&lt;=INDEX($O$5:$O$23,R$28,0)),AND($D231&gt;=INDEX($N$5:$N$23, R$28,0),$D231&lt;INDEX($O$5:$O$23,R$28,0))),MIN(INDEX($O$5:$O$23,R$28,0)-$D231,$E231-$D231)-SUM($F231:Q231),0)</f>
        <v>0</v>
      </c>
      <c r="S231">
        <f ca="1">IF(OR(AND($E231&gt;INDEX($N$5:$N$23, S$28,0),$E231&lt;=INDEX($O$5:$O$23,S$28,0)),AND($D231&gt;=INDEX($N$5:$N$23, S$28,0),$D231&lt;INDEX($O$5:$O$23,S$28,0))),MIN(INDEX($O$5:$O$23,S$28,0)-$D231,$E231-$D231)-SUM($F231:R231),0)</f>
        <v>0</v>
      </c>
      <c r="T231">
        <f ca="1">IF(OR(AND($E231&gt;INDEX($N$5:$N$23, T$28,0),$E231&lt;=INDEX($O$5:$O$23,T$28,0)),AND($D231&gt;=INDEX($N$5:$N$23, T$28,0),$D231&lt;INDEX($O$5:$O$23,T$28,0))),MIN(INDEX($O$5:$O$23,T$28,0)-$D231,$E231-$D231)-SUM($F231:S231),0)</f>
        <v>0</v>
      </c>
      <c r="U231">
        <f ca="1">IF(OR(AND($E231&gt;INDEX($N$5:$N$23, U$28,0),$E231&lt;=INDEX($O$5:$O$23,U$28,0)),AND($D231&gt;=INDEX($N$5:$N$23, U$28,0),$D231&lt;INDEX($O$5:$O$23,U$28,0))),MIN(INDEX($O$5:$O$23,U$28,0)-$D231,$E231-$D231)-SUM($F231:T231),0)</f>
        <v>0</v>
      </c>
      <c r="V231">
        <f ca="1">IF(OR(AND($E231&gt;INDEX($N$5:$N$23, V$28,0),$E231&lt;=INDEX($O$5:$O$23,V$28,0)),AND($D231&gt;=INDEX($N$5:$N$23, V$28,0),$D231&lt;INDEX($O$5:$O$23,V$28,0))),MIN(INDEX($O$5:$O$23,V$28,0)-$D231,$E231-$D231)-SUM($F231:U231),0)</f>
        <v>0</v>
      </c>
      <c r="W231">
        <f ca="1">IF(OR(AND($E231&gt;INDEX($N$5:$N$23, W$28,0),$E231&lt;=INDEX($O$5:$O$23,W$28,0)),AND($D231&gt;=INDEX($N$5:$N$23, W$28,0),$D231&lt;INDEX($O$5:$O$23,W$28,0))),MIN(INDEX($O$5:$O$23,W$28,0)-$D231,$E231-$D231)-SUM($F231:V231),0)</f>
        <v>0</v>
      </c>
      <c r="X231">
        <f ca="1">IF(OR(AND($E231&gt;INDEX($N$5:$N$23, X$28,0),$E231&lt;=INDEX($O$5:$O$23,X$28,0)),AND($D231&gt;=INDEX($N$5:$N$23, X$28,0),$D231&lt;INDEX($O$5:$O$23,X$28,0))),MIN(INDEX($O$5:$O$23,X$28,0)-$D231,$E231-$D231)-SUM($F231:W231),0)</f>
        <v>0</v>
      </c>
    </row>
    <row r="232" spans="2:24">
      <c r="B232" s="6">
        <f t="shared" ca="1" si="22"/>
        <v>42538</v>
      </c>
      <c r="C232">
        <f ca="1">IF(OR(B232='EXAM INPUTS'!$B$6,B232='EXAM INPUTS'!$E$6,B232='EXAM INPUTS'!$H$6), 0, IFERROR(VLOOKUP(B232,'GENERAL INPUTS'!$A$26:$B$39, 2, FALSE), IF(B232&lt;'GENERAL INPUTS'!B209, VLOOKUP(VLOOKUP(WEEKDAY(B232),$AA$2:$AB$8, 2, FALSE),'GENERAL INPUTS'!$A$16:$B$22, 2, FALSE), VLOOKUP(VLOOKUP(WEEKDAY(B232),$AA$2:$AB$8, 2, FALSE),'GENERAL INPUTS'!$D$16:$E$22, 2, FALSE))))</f>
        <v>1</v>
      </c>
      <c r="D232">
        <f t="shared" ca="1" si="20"/>
        <v>466</v>
      </c>
      <c r="E232">
        <f t="shared" ca="1" si="21"/>
        <v>467</v>
      </c>
      <c r="F232">
        <f t="shared" ca="1" si="18"/>
        <v>0</v>
      </c>
      <c r="G232">
        <f ca="1">IF(OR(AND($E232&gt;INDEX($N$5:$N$23, G$28,0),$E232&lt;=INDEX($O$5:$O$23,G$28,0)),AND($D232&gt;=INDEX($N$5:$N$23, G$28,0),$D232&lt;INDEX($O$5:$O$23,G$28,0))),MIN(INDEX($O$5:$O$23,G$28,0)-$D232,$E232-$D232)-SUM($F232:F232),0)</f>
        <v>0</v>
      </c>
      <c r="H232">
        <f ca="1">IF(OR(AND($E232&gt;INDEX($N$5:$N$23, H$28,0),$E232&lt;=INDEX($O$5:$O$23,H$28,0)),AND($D232&gt;=INDEX($N$5:$N$23, H$28,0),$D232&lt;INDEX($O$5:$O$23,H$28,0))),MIN(INDEX($O$5:$O$23,H$28,0)-$D232,$E232-$D232)-SUM($F232:G232),0)</f>
        <v>0</v>
      </c>
      <c r="I232">
        <f ca="1">IF(OR(AND($E232&gt;INDEX($N$5:$N$23, I$28,0),$E232&lt;=INDEX($O$5:$O$23,I$28,0)),AND($D232&gt;=INDEX($N$5:$N$23, I$28,0),$D232&lt;INDEX($O$5:$O$23,I$28,0))),MIN(INDEX($O$5:$O$23,I$28,0)-$D232,$E232-$D232)-SUM($F232:H232),0)</f>
        <v>0</v>
      </c>
      <c r="J232">
        <f ca="1">IF(OR(AND($E232&gt;INDEX($N$5:$N$23, J$28,0),$E232&lt;=INDEX($O$5:$O$23,J$28,0)),AND($D232&gt;=INDEX($N$5:$N$23, J$28,0),$D232&lt;INDEX($O$5:$O$23,J$28,0))),MIN(INDEX($O$5:$O$23,J$28,0)-$D232,$E232-$D232)-SUM($F232:I232),0)</f>
        <v>0</v>
      </c>
      <c r="K232">
        <f ca="1">IF(OR(AND($E232&gt;INDEX($N$5:$N$23, K$28,0),$E232&lt;=INDEX($O$5:$O$23,K$28,0)),AND($D232&gt;=INDEX($N$5:$N$23, K$28,0),$D232&lt;INDEX($O$5:$O$23,K$28,0))),MIN(INDEX($O$5:$O$23,K$28,0)-$D232,$E232-$D232)-SUM($F232:J232),0)</f>
        <v>0</v>
      </c>
      <c r="L232">
        <f ca="1">IF(OR(AND($E232&gt;INDEX($N$5:$N$23, L$28,0),$E232&lt;=INDEX($O$5:$O$23,L$28,0)),AND($D232&gt;=INDEX($N$5:$N$23, L$28,0),$D232&lt;INDEX($O$5:$O$23,L$28,0))),MIN(INDEX($O$5:$O$23,L$28,0)-$D232,$E232-$D232)-SUM($F232:K232),0)</f>
        <v>0</v>
      </c>
      <c r="M232">
        <f ca="1">IF(OR(AND($E232&gt;INDEX($N$5:$N$23, M$28,0),$E232&lt;=INDEX($O$5:$O$23,M$28,0)),AND($D232&gt;=INDEX($N$5:$N$23, M$28,0),$D232&lt;INDEX($O$5:$O$23,M$28,0))),MIN(INDEX($O$5:$O$23,M$28,0)-$D232,$E232-$D232)-SUM($F232:L232),0)</f>
        <v>0</v>
      </c>
      <c r="N232">
        <f ca="1">IF(OR(AND($E232&gt;INDEX($N$5:$N$23, N$28,0),$E232&lt;=INDEX($O$5:$O$23,N$28,0)),AND($D232&gt;=INDEX($N$5:$N$23, N$28,0),$D232&lt;INDEX($O$5:$O$23,N$28,0))),MIN(INDEX($O$5:$O$23,N$28,0)-$D232,$E232-$D232)-SUM($F232:M232),0)</f>
        <v>0</v>
      </c>
      <c r="O232">
        <f ca="1">IF(OR(AND($E232&gt;INDEX($N$5:$N$23, O$28,0),$E232&lt;=INDEX($O$5:$O$23,O$28,0)),AND($D232&gt;=INDEX($N$5:$N$23, O$28,0),$D232&lt;INDEX($O$5:$O$23,O$28,0))),MIN(INDEX($O$5:$O$23,O$28,0)-$D232,$E232-$D232)-SUM($F232:N232),0)</f>
        <v>0</v>
      </c>
      <c r="P232">
        <f ca="1">IF(OR(AND($E232&gt;INDEX($N$5:$N$23, P$28,0),$E232&lt;=INDEX($O$5:$O$23,P$28,0)),AND($D232&gt;=INDEX($N$5:$N$23, P$28,0),$D232&lt;INDEX($O$5:$O$23,P$28,0))),MIN(INDEX($O$5:$O$23,P$28,0)-$D232,$E232-$D232)-SUM($F232:O232),0)</f>
        <v>0</v>
      </c>
      <c r="Q232">
        <f ca="1">IF(OR(AND($E232&gt;INDEX($N$5:$N$23, Q$28,0),$E232&lt;=INDEX($O$5:$O$23,Q$28,0)),AND($D232&gt;=INDEX($N$5:$N$23, Q$28,0),$D232&lt;INDEX($O$5:$O$23,Q$28,0))),MIN(INDEX($O$5:$O$23,Q$28,0)-$D232,$E232-$D232)-SUM($F232:P232),0)</f>
        <v>0</v>
      </c>
      <c r="R232">
        <f ca="1">IF(OR(AND($E232&gt;INDEX($N$5:$N$23, R$28,0),$E232&lt;=INDEX($O$5:$O$23,R$28,0)),AND($D232&gt;=INDEX($N$5:$N$23, R$28,0),$D232&lt;INDEX($O$5:$O$23,R$28,0))),MIN(INDEX($O$5:$O$23,R$28,0)-$D232,$E232-$D232)-SUM($F232:Q232),0)</f>
        <v>0</v>
      </c>
      <c r="S232">
        <f ca="1">IF(OR(AND($E232&gt;INDEX($N$5:$N$23, S$28,0),$E232&lt;=INDEX($O$5:$O$23,S$28,0)),AND($D232&gt;=INDEX($N$5:$N$23, S$28,0),$D232&lt;INDEX($O$5:$O$23,S$28,0))),MIN(INDEX($O$5:$O$23,S$28,0)-$D232,$E232-$D232)-SUM($F232:R232),0)</f>
        <v>0</v>
      </c>
      <c r="T232">
        <f ca="1">IF(OR(AND($E232&gt;INDEX($N$5:$N$23, T$28,0),$E232&lt;=INDEX($O$5:$O$23,T$28,0)),AND($D232&gt;=INDEX($N$5:$N$23, T$28,0),$D232&lt;INDEX($O$5:$O$23,T$28,0))),MIN(INDEX($O$5:$O$23,T$28,0)-$D232,$E232-$D232)-SUM($F232:S232),0)</f>
        <v>0</v>
      </c>
      <c r="U232">
        <f ca="1">IF(OR(AND($E232&gt;INDEX($N$5:$N$23, U$28,0),$E232&lt;=INDEX($O$5:$O$23,U$28,0)),AND($D232&gt;=INDEX($N$5:$N$23, U$28,0),$D232&lt;INDEX($O$5:$O$23,U$28,0))),MIN(INDEX($O$5:$O$23,U$28,0)-$D232,$E232-$D232)-SUM($F232:T232),0)</f>
        <v>0</v>
      </c>
      <c r="V232">
        <f ca="1">IF(OR(AND($E232&gt;INDEX($N$5:$N$23, V$28,0),$E232&lt;=INDEX($O$5:$O$23,V$28,0)),AND($D232&gt;=INDEX($N$5:$N$23, V$28,0),$D232&lt;INDEX($O$5:$O$23,V$28,0))),MIN(INDEX($O$5:$O$23,V$28,0)-$D232,$E232-$D232)-SUM($F232:U232),0)</f>
        <v>0</v>
      </c>
      <c r="W232">
        <f ca="1">IF(OR(AND($E232&gt;INDEX($N$5:$N$23, W$28,0),$E232&lt;=INDEX($O$5:$O$23,W$28,0)),AND($D232&gt;=INDEX($N$5:$N$23, W$28,0),$D232&lt;INDEX($O$5:$O$23,W$28,0))),MIN(INDEX($O$5:$O$23,W$28,0)-$D232,$E232-$D232)-SUM($F232:V232),0)</f>
        <v>0</v>
      </c>
      <c r="X232">
        <f ca="1">IF(OR(AND($E232&gt;INDEX($N$5:$N$23, X$28,0),$E232&lt;=INDEX($O$5:$O$23,X$28,0)),AND($D232&gt;=INDEX($N$5:$N$23, X$28,0),$D232&lt;INDEX($O$5:$O$23,X$28,0))),MIN(INDEX($O$5:$O$23,X$28,0)-$D232,$E232-$D232)-SUM($F232:W232),0)</f>
        <v>0</v>
      </c>
    </row>
    <row r="233" spans="2:24">
      <c r="B233" s="6">
        <f t="shared" ca="1" si="22"/>
        <v>42539</v>
      </c>
      <c r="C233">
        <f ca="1">IF(OR(B233='EXAM INPUTS'!$B$6,B233='EXAM INPUTS'!$E$6,B233='EXAM INPUTS'!$H$6), 0, IFERROR(VLOOKUP(B233,'GENERAL INPUTS'!$A$26:$B$39, 2, FALSE), IF(B233&lt;'GENERAL INPUTS'!B210, VLOOKUP(VLOOKUP(WEEKDAY(B233),$AA$2:$AB$8, 2, FALSE),'GENERAL INPUTS'!$A$16:$B$22, 2, FALSE), VLOOKUP(VLOOKUP(WEEKDAY(B233),$AA$2:$AB$8, 2, FALSE),'GENERAL INPUTS'!$D$16:$E$22, 2, FALSE))))</f>
        <v>5</v>
      </c>
      <c r="D233">
        <f t="shared" ca="1" si="20"/>
        <v>467</v>
      </c>
      <c r="E233">
        <f t="shared" ca="1" si="21"/>
        <v>472</v>
      </c>
      <c r="F233">
        <f t="shared" ca="1" si="18"/>
        <v>0</v>
      </c>
      <c r="G233">
        <f ca="1">IF(OR(AND($E233&gt;INDEX($N$5:$N$23, G$28,0),$E233&lt;=INDEX($O$5:$O$23,G$28,0)),AND($D233&gt;=INDEX($N$5:$N$23, G$28,0),$D233&lt;INDEX($O$5:$O$23,G$28,0))),MIN(INDEX($O$5:$O$23,G$28,0)-$D233,$E233-$D233)-SUM($F233:F233),0)</f>
        <v>0</v>
      </c>
      <c r="H233">
        <f ca="1">IF(OR(AND($E233&gt;INDEX($N$5:$N$23, H$28,0),$E233&lt;=INDEX($O$5:$O$23,H$28,0)),AND($D233&gt;=INDEX($N$5:$N$23, H$28,0),$D233&lt;INDEX($O$5:$O$23,H$28,0))),MIN(INDEX($O$5:$O$23,H$28,0)-$D233,$E233-$D233)-SUM($F233:G233),0)</f>
        <v>0</v>
      </c>
      <c r="I233">
        <f ca="1">IF(OR(AND($E233&gt;INDEX($N$5:$N$23, I$28,0),$E233&lt;=INDEX($O$5:$O$23,I$28,0)),AND($D233&gt;=INDEX($N$5:$N$23, I$28,0),$D233&lt;INDEX($O$5:$O$23,I$28,0))),MIN(INDEX($O$5:$O$23,I$28,0)-$D233,$E233-$D233)-SUM($F233:H233),0)</f>
        <v>0</v>
      </c>
      <c r="J233">
        <f ca="1">IF(OR(AND($E233&gt;INDEX($N$5:$N$23, J$28,0),$E233&lt;=INDEX($O$5:$O$23,J$28,0)),AND($D233&gt;=INDEX($N$5:$N$23, J$28,0),$D233&lt;INDEX($O$5:$O$23,J$28,0))),MIN(INDEX($O$5:$O$23,J$28,0)-$D233,$E233-$D233)-SUM($F233:I233),0)</f>
        <v>0</v>
      </c>
      <c r="K233">
        <f ca="1">IF(OR(AND($E233&gt;INDEX($N$5:$N$23, K$28,0),$E233&lt;=INDEX($O$5:$O$23,K$28,0)),AND($D233&gt;=INDEX($N$5:$N$23, K$28,0),$D233&lt;INDEX($O$5:$O$23,K$28,0))),MIN(INDEX($O$5:$O$23,K$28,0)-$D233,$E233-$D233)-SUM($F233:J233),0)</f>
        <v>0</v>
      </c>
      <c r="L233">
        <f ca="1">IF(OR(AND($E233&gt;INDEX($N$5:$N$23, L$28,0),$E233&lt;=INDEX($O$5:$O$23,L$28,0)),AND($D233&gt;=INDEX($N$5:$N$23, L$28,0),$D233&lt;INDEX($O$5:$O$23,L$28,0))),MIN(INDEX($O$5:$O$23,L$28,0)-$D233,$E233-$D233)-SUM($F233:K233),0)</f>
        <v>0</v>
      </c>
      <c r="M233">
        <f ca="1">IF(OR(AND($E233&gt;INDEX($N$5:$N$23, M$28,0),$E233&lt;=INDEX($O$5:$O$23,M$28,0)),AND($D233&gt;=INDEX($N$5:$N$23, M$28,0),$D233&lt;INDEX($O$5:$O$23,M$28,0))),MIN(INDEX($O$5:$O$23,M$28,0)-$D233,$E233-$D233)-SUM($F233:L233),0)</f>
        <v>0</v>
      </c>
      <c r="N233">
        <f ca="1">IF(OR(AND($E233&gt;INDEX($N$5:$N$23, N$28,0),$E233&lt;=INDEX($O$5:$O$23,N$28,0)),AND($D233&gt;=INDEX($N$5:$N$23, N$28,0),$D233&lt;INDEX($O$5:$O$23,N$28,0))),MIN(INDEX($O$5:$O$23,N$28,0)-$D233,$E233-$D233)-SUM($F233:M233),0)</f>
        <v>0</v>
      </c>
      <c r="O233">
        <f ca="1">IF(OR(AND($E233&gt;INDEX($N$5:$N$23, O$28,0),$E233&lt;=INDEX($O$5:$O$23,O$28,0)),AND($D233&gt;=INDEX($N$5:$N$23, O$28,0),$D233&lt;INDEX($O$5:$O$23,O$28,0))),MIN(INDEX($O$5:$O$23,O$28,0)-$D233,$E233-$D233)-SUM($F233:N233),0)</f>
        <v>0</v>
      </c>
      <c r="P233">
        <f ca="1">IF(OR(AND($E233&gt;INDEX($N$5:$N$23, P$28,0),$E233&lt;=INDEX($O$5:$O$23,P$28,0)),AND($D233&gt;=INDEX($N$5:$N$23, P$28,0),$D233&lt;INDEX($O$5:$O$23,P$28,0))),MIN(INDEX($O$5:$O$23,P$28,0)-$D233,$E233-$D233)-SUM($F233:O233),0)</f>
        <v>0</v>
      </c>
      <c r="Q233">
        <f ca="1">IF(OR(AND($E233&gt;INDEX($N$5:$N$23, Q$28,0),$E233&lt;=INDEX($O$5:$O$23,Q$28,0)),AND($D233&gt;=INDEX($N$5:$N$23, Q$28,0),$D233&lt;INDEX($O$5:$O$23,Q$28,0))),MIN(INDEX($O$5:$O$23,Q$28,0)-$D233,$E233-$D233)-SUM($F233:P233),0)</f>
        <v>0</v>
      </c>
      <c r="R233">
        <f ca="1">IF(OR(AND($E233&gt;INDEX($N$5:$N$23, R$28,0),$E233&lt;=INDEX($O$5:$O$23,R$28,0)),AND($D233&gt;=INDEX($N$5:$N$23, R$28,0),$D233&lt;INDEX($O$5:$O$23,R$28,0))),MIN(INDEX($O$5:$O$23,R$28,0)-$D233,$E233-$D233)-SUM($F233:Q233),0)</f>
        <v>0</v>
      </c>
      <c r="S233">
        <f ca="1">IF(OR(AND($E233&gt;INDEX($N$5:$N$23, S$28,0),$E233&lt;=INDEX($O$5:$O$23,S$28,0)),AND($D233&gt;=INDEX($N$5:$N$23, S$28,0),$D233&lt;INDEX($O$5:$O$23,S$28,0))),MIN(INDEX($O$5:$O$23,S$28,0)-$D233,$E233-$D233)-SUM($F233:R233),0)</f>
        <v>0</v>
      </c>
      <c r="T233">
        <f ca="1">IF(OR(AND($E233&gt;INDEX($N$5:$N$23, T$28,0),$E233&lt;=INDEX($O$5:$O$23,T$28,0)),AND($D233&gt;=INDEX($N$5:$N$23, T$28,0),$D233&lt;INDEX($O$5:$O$23,T$28,0))),MIN(INDEX($O$5:$O$23,T$28,0)-$D233,$E233-$D233)-SUM($F233:S233),0)</f>
        <v>0</v>
      </c>
      <c r="U233">
        <f ca="1">IF(OR(AND($E233&gt;INDEX($N$5:$N$23, U$28,0),$E233&lt;=INDEX($O$5:$O$23,U$28,0)),AND($D233&gt;=INDEX($N$5:$N$23, U$28,0),$D233&lt;INDEX($O$5:$O$23,U$28,0))),MIN(INDEX($O$5:$O$23,U$28,0)-$D233,$E233-$D233)-SUM($F233:T233),0)</f>
        <v>0</v>
      </c>
      <c r="V233">
        <f ca="1">IF(OR(AND($E233&gt;INDEX($N$5:$N$23, V$28,0),$E233&lt;=INDEX($O$5:$O$23,V$28,0)),AND($D233&gt;=INDEX($N$5:$N$23, V$28,0),$D233&lt;INDEX($O$5:$O$23,V$28,0))),MIN(INDEX($O$5:$O$23,V$28,0)-$D233,$E233-$D233)-SUM($F233:U233),0)</f>
        <v>0</v>
      </c>
      <c r="W233">
        <f ca="1">IF(OR(AND($E233&gt;INDEX($N$5:$N$23, W$28,0),$E233&lt;=INDEX($O$5:$O$23,W$28,0)),AND($D233&gt;=INDEX($N$5:$N$23, W$28,0),$D233&lt;INDEX($O$5:$O$23,W$28,0))),MIN(INDEX($O$5:$O$23,W$28,0)-$D233,$E233-$D233)-SUM($F233:V233),0)</f>
        <v>0</v>
      </c>
      <c r="X233">
        <f ca="1">IF(OR(AND($E233&gt;INDEX($N$5:$N$23, X$28,0),$E233&lt;=INDEX($O$5:$O$23,X$28,0)),AND($D233&gt;=INDEX($N$5:$N$23, X$28,0),$D233&lt;INDEX($O$5:$O$23,X$28,0))),MIN(INDEX($O$5:$O$23,X$28,0)-$D233,$E233-$D233)-SUM($F233:W233),0)</f>
        <v>0</v>
      </c>
    </row>
    <row r="234" spans="2:24">
      <c r="B234" s="6">
        <f t="shared" ca="1" si="22"/>
        <v>42540</v>
      </c>
      <c r="C234">
        <f ca="1">IF(OR(B234='EXAM INPUTS'!$B$6,B234='EXAM INPUTS'!$E$6,B234='EXAM INPUTS'!$H$6), 0, IFERROR(VLOOKUP(B234,'GENERAL INPUTS'!$A$26:$B$39, 2, FALSE), IF(B234&lt;'GENERAL INPUTS'!B211, VLOOKUP(VLOOKUP(WEEKDAY(B234),$AA$2:$AB$8, 2, FALSE),'GENERAL INPUTS'!$A$16:$B$22, 2, FALSE), VLOOKUP(VLOOKUP(WEEKDAY(B234),$AA$2:$AB$8, 2, FALSE),'GENERAL INPUTS'!$D$16:$E$22, 2, FALSE))))</f>
        <v>5</v>
      </c>
      <c r="D234">
        <f t="shared" ca="1" si="20"/>
        <v>472</v>
      </c>
      <c r="E234">
        <f t="shared" ca="1" si="21"/>
        <v>477</v>
      </c>
      <c r="F234">
        <f t="shared" ca="1" si="18"/>
        <v>0</v>
      </c>
      <c r="G234">
        <f ca="1">IF(OR(AND($E234&gt;INDEX($N$5:$N$23, G$28,0),$E234&lt;=INDEX($O$5:$O$23,G$28,0)),AND($D234&gt;=INDEX($N$5:$N$23, G$28,0),$D234&lt;INDEX($O$5:$O$23,G$28,0))),MIN(INDEX($O$5:$O$23,G$28,0)-$D234,$E234-$D234)-SUM($F234:F234),0)</f>
        <v>0</v>
      </c>
      <c r="H234">
        <f ca="1">IF(OR(AND($E234&gt;INDEX($N$5:$N$23, H$28,0),$E234&lt;=INDEX($O$5:$O$23,H$28,0)),AND($D234&gt;=INDEX($N$5:$N$23, H$28,0),$D234&lt;INDEX($O$5:$O$23,H$28,0))),MIN(INDEX($O$5:$O$23,H$28,0)-$D234,$E234-$D234)-SUM($F234:G234),0)</f>
        <v>0</v>
      </c>
      <c r="I234">
        <f ca="1">IF(OR(AND($E234&gt;INDEX($N$5:$N$23, I$28,0),$E234&lt;=INDEX($O$5:$O$23,I$28,0)),AND($D234&gt;=INDEX($N$5:$N$23, I$28,0),$D234&lt;INDEX($O$5:$O$23,I$28,0))),MIN(INDEX($O$5:$O$23,I$28,0)-$D234,$E234-$D234)-SUM($F234:H234),0)</f>
        <v>0</v>
      </c>
      <c r="J234">
        <f ca="1">IF(OR(AND($E234&gt;INDEX($N$5:$N$23, J$28,0),$E234&lt;=INDEX($O$5:$O$23,J$28,0)),AND($D234&gt;=INDEX($N$5:$N$23, J$28,0),$D234&lt;INDEX($O$5:$O$23,J$28,0))),MIN(INDEX($O$5:$O$23,J$28,0)-$D234,$E234-$D234)-SUM($F234:I234),0)</f>
        <v>0</v>
      </c>
      <c r="K234">
        <f ca="1">IF(OR(AND($E234&gt;INDEX($N$5:$N$23, K$28,0),$E234&lt;=INDEX($O$5:$O$23,K$28,0)),AND($D234&gt;=INDEX($N$5:$N$23, K$28,0),$D234&lt;INDEX($O$5:$O$23,K$28,0))),MIN(INDEX($O$5:$O$23,K$28,0)-$D234,$E234-$D234)-SUM($F234:J234),0)</f>
        <v>0</v>
      </c>
      <c r="L234">
        <f ca="1">IF(OR(AND($E234&gt;INDEX($N$5:$N$23, L$28,0),$E234&lt;=INDEX($O$5:$O$23,L$28,0)),AND($D234&gt;=INDEX($N$5:$N$23, L$28,0),$D234&lt;INDEX($O$5:$O$23,L$28,0))),MIN(INDEX($O$5:$O$23,L$28,0)-$D234,$E234-$D234)-SUM($F234:K234),0)</f>
        <v>0</v>
      </c>
      <c r="M234">
        <f ca="1">IF(OR(AND($E234&gt;INDEX($N$5:$N$23, M$28,0),$E234&lt;=INDEX($O$5:$O$23,M$28,0)),AND($D234&gt;=INDEX($N$5:$N$23, M$28,0),$D234&lt;INDEX($O$5:$O$23,M$28,0))),MIN(INDEX($O$5:$O$23,M$28,0)-$D234,$E234-$D234)-SUM($F234:L234),0)</f>
        <v>0</v>
      </c>
      <c r="N234">
        <f ca="1">IF(OR(AND($E234&gt;INDEX($N$5:$N$23, N$28,0),$E234&lt;=INDEX($O$5:$O$23,N$28,0)),AND($D234&gt;=INDEX($N$5:$N$23, N$28,0),$D234&lt;INDEX($O$5:$O$23,N$28,0))),MIN(INDEX($O$5:$O$23,N$28,0)-$D234,$E234-$D234)-SUM($F234:M234),0)</f>
        <v>0</v>
      </c>
      <c r="O234">
        <f ca="1">IF(OR(AND($E234&gt;INDEX($N$5:$N$23, O$28,0),$E234&lt;=INDEX($O$5:$O$23,O$28,0)),AND($D234&gt;=INDEX($N$5:$N$23, O$28,0),$D234&lt;INDEX($O$5:$O$23,O$28,0))),MIN(INDEX($O$5:$O$23,O$28,0)-$D234,$E234-$D234)-SUM($F234:N234),0)</f>
        <v>0</v>
      </c>
      <c r="P234">
        <f ca="1">IF(OR(AND($E234&gt;INDEX($N$5:$N$23, P$28,0),$E234&lt;=INDEX($O$5:$O$23,P$28,0)),AND($D234&gt;=INDEX($N$5:$N$23, P$28,0),$D234&lt;INDEX($O$5:$O$23,P$28,0))),MIN(INDEX($O$5:$O$23,P$28,0)-$D234,$E234-$D234)-SUM($F234:O234),0)</f>
        <v>0</v>
      </c>
      <c r="Q234">
        <f ca="1">IF(OR(AND($E234&gt;INDEX($N$5:$N$23, Q$28,0),$E234&lt;=INDEX($O$5:$O$23,Q$28,0)),AND($D234&gt;=INDEX($N$5:$N$23, Q$28,0),$D234&lt;INDEX($O$5:$O$23,Q$28,0))),MIN(INDEX($O$5:$O$23,Q$28,0)-$D234,$E234-$D234)-SUM($F234:P234),0)</f>
        <v>0</v>
      </c>
      <c r="R234">
        <f ca="1">IF(OR(AND($E234&gt;INDEX($N$5:$N$23, R$28,0),$E234&lt;=INDEX($O$5:$O$23,R$28,0)),AND($D234&gt;=INDEX($N$5:$N$23, R$28,0),$D234&lt;INDEX($O$5:$O$23,R$28,0))),MIN(INDEX($O$5:$O$23,R$28,0)-$D234,$E234-$D234)-SUM($F234:Q234),0)</f>
        <v>0</v>
      </c>
      <c r="S234">
        <f ca="1">IF(OR(AND($E234&gt;INDEX($N$5:$N$23, S$28,0),$E234&lt;=INDEX($O$5:$O$23,S$28,0)),AND($D234&gt;=INDEX($N$5:$N$23, S$28,0),$D234&lt;INDEX($O$5:$O$23,S$28,0))),MIN(INDEX($O$5:$O$23,S$28,0)-$D234,$E234-$D234)-SUM($F234:R234),0)</f>
        <v>0</v>
      </c>
      <c r="T234">
        <f ca="1">IF(OR(AND($E234&gt;INDEX($N$5:$N$23, T$28,0),$E234&lt;=INDEX($O$5:$O$23,T$28,0)),AND($D234&gt;=INDEX($N$5:$N$23, T$28,0),$D234&lt;INDEX($O$5:$O$23,T$28,0))),MIN(INDEX($O$5:$O$23,T$28,0)-$D234,$E234-$D234)-SUM($F234:S234),0)</f>
        <v>0</v>
      </c>
      <c r="U234">
        <f ca="1">IF(OR(AND($E234&gt;INDEX($N$5:$N$23, U$28,0),$E234&lt;=INDEX($O$5:$O$23,U$28,0)),AND($D234&gt;=INDEX($N$5:$N$23, U$28,0),$D234&lt;INDEX($O$5:$O$23,U$28,0))),MIN(INDEX($O$5:$O$23,U$28,0)-$D234,$E234-$D234)-SUM($F234:T234),0)</f>
        <v>0</v>
      </c>
      <c r="V234">
        <f ca="1">IF(OR(AND($E234&gt;INDEX($N$5:$N$23, V$28,0),$E234&lt;=INDEX($O$5:$O$23,V$28,0)),AND($D234&gt;=INDEX($N$5:$N$23, V$28,0),$D234&lt;INDEX($O$5:$O$23,V$28,0))),MIN(INDEX($O$5:$O$23,V$28,0)-$D234,$E234-$D234)-SUM($F234:U234),0)</f>
        <v>0</v>
      </c>
      <c r="W234">
        <f ca="1">IF(OR(AND($E234&gt;INDEX($N$5:$N$23, W$28,0),$E234&lt;=INDEX($O$5:$O$23,W$28,0)),AND($D234&gt;=INDEX($N$5:$N$23, W$28,0),$D234&lt;INDEX($O$5:$O$23,W$28,0))),MIN(INDEX($O$5:$O$23,W$28,0)-$D234,$E234-$D234)-SUM($F234:V234),0)</f>
        <v>0</v>
      </c>
      <c r="X234">
        <f ca="1">IF(OR(AND($E234&gt;INDEX($N$5:$N$23, X$28,0),$E234&lt;=INDEX($O$5:$O$23,X$28,0)),AND($D234&gt;=INDEX($N$5:$N$23, X$28,0),$D234&lt;INDEX($O$5:$O$23,X$28,0))),MIN(INDEX($O$5:$O$23,X$28,0)-$D234,$E234-$D234)-SUM($F234:W234),0)</f>
        <v>0</v>
      </c>
    </row>
    <row r="235" spans="2:24">
      <c r="B235" s="6">
        <f t="shared" ca="1" si="22"/>
        <v>42541</v>
      </c>
      <c r="C235">
        <f ca="1">IF(OR(B235='EXAM INPUTS'!$B$6,B235='EXAM INPUTS'!$E$6,B235='EXAM INPUTS'!$H$6), 0, IFERROR(VLOOKUP(B235,'GENERAL INPUTS'!$A$26:$B$39, 2, FALSE), IF(B235&lt;'GENERAL INPUTS'!B212, VLOOKUP(VLOOKUP(WEEKDAY(B235),$AA$2:$AB$8, 2, FALSE),'GENERAL INPUTS'!$A$16:$B$22, 2, FALSE), VLOOKUP(VLOOKUP(WEEKDAY(B235),$AA$2:$AB$8, 2, FALSE),'GENERAL INPUTS'!$D$16:$E$22, 2, FALSE))))</f>
        <v>2</v>
      </c>
      <c r="D235">
        <f t="shared" ca="1" si="20"/>
        <v>477</v>
      </c>
      <c r="E235">
        <f t="shared" ca="1" si="21"/>
        <v>479</v>
      </c>
      <c r="F235">
        <f t="shared" ca="1" si="18"/>
        <v>0</v>
      </c>
      <c r="G235">
        <f ca="1">IF(OR(AND($E235&gt;INDEX($N$5:$N$23, G$28,0),$E235&lt;=INDEX($O$5:$O$23,G$28,0)),AND($D235&gt;=INDEX($N$5:$N$23, G$28,0),$D235&lt;INDEX($O$5:$O$23,G$28,0))),MIN(INDEX($O$5:$O$23,G$28,0)-$D235,$E235-$D235)-SUM($F235:F235),0)</f>
        <v>0</v>
      </c>
      <c r="H235">
        <f ca="1">IF(OR(AND($E235&gt;INDEX($N$5:$N$23, H$28,0),$E235&lt;=INDEX($O$5:$O$23,H$28,0)),AND($D235&gt;=INDEX($N$5:$N$23, H$28,0),$D235&lt;INDEX($O$5:$O$23,H$28,0))),MIN(INDEX($O$5:$O$23,H$28,0)-$D235,$E235-$D235)-SUM($F235:G235),0)</f>
        <v>0</v>
      </c>
      <c r="I235">
        <f ca="1">IF(OR(AND($E235&gt;INDEX($N$5:$N$23, I$28,0),$E235&lt;=INDEX($O$5:$O$23,I$28,0)),AND($D235&gt;=INDEX($N$5:$N$23, I$28,0),$D235&lt;INDEX($O$5:$O$23,I$28,0))),MIN(INDEX($O$5:$O$23,I$28,0)-$D235,$E235-$D235)-SUM($F235:H235),0)</f>
        <v>0</v>
      </c>
      <c r="J235">
        <f ca="1">IF(OR(AND($E235&gt;INDEX($N$5:$N$23, J$28,0),$E235&lt;=INDEX($O$5:$O$23,J$28,0)),AND($D235&gt;=INDEX($N$5:$N$23, J$28,0),$D235&lt;INDEX($O$5:$O$23,J$28,0))),MIN(INDEX($O$5:$O$23,J$28,0)-$D235,$E235-$D235)-SUM($F235:I235),0)</f>
        <v>0</v>
      </c>
      <c r="K235">
        <f ca="1">IF(OR(AND($E235&gt;INDEX($N$5:$N$23, K$28,0),$E235&lt;=INDEX($O$5:$O$23,K$28,0)),AND($D235&gt;=INDEX($N$5:$N$23, K$28,0),$D235&lt;INDEX($O$5:$O$23,K$28,0))),MIN(INDEX($O$5:$O$23,K$28,0)-$D235,$E235-$D235)-SUM($F235:J235),0)</f>
        <v>0</v>
      </c>
      <c r="L235">
        <f ca="1">IF(OR(AND($E235&gt;INDEX($N$5:$N$23, L$28,0),$E235&lt;=INDEX($O$5:$O$23,L$28,0)),AND($D235&gt;=INDEX($N$5:$N$23, L$28,0),$D235&lt;INDEX($O$5:$O$23,L$28,0))),MIN(INDEX($O$5:$O$23,L$28,0)-$D235,$E235-$D235)-SUM($F235:K235),0)</f>
        <v>0</v>
      </c>
      <c r="M235">
        <f ca="1">IF(OR(AND($E235&gt;INDEX($N$5:$N$23, M$28,0),$E235&lt;=INDEX($O$5:$O$23,M$28,0)),AND($D235&gt;=INDEX($N$5:$N$23, M$28,0),$D235&lt;INDEX($O$5:$O$23,M$28,0))),MIN(INDEX($O$5:$O$23,M$28,0)-$D235,$E235-$D235)-SUM($F235:L235),0)</f>
        <v>0</v>
      </c>
      <c r="N235">
        <f ca="1">IF(OR(AND($E235&gt;INDEX($N$5:$N$23, N$28,0),$E235&lt;=INDEX($O$5:$O$23,N$28,0)),AND($D235&gt;=INDEX($N$5:$N$23, N$28,0),$D235&lt;INDEX($O$5:$O$23,N$28,0))),MIN(INDEX($O$5:$O$23,N$28,0)-$D235,$E235-$D235)-SUM($F235:M235),0)</f>
        <v>0</v>
      </c>
      <c r="O235">
        <f ca="1">IF(OR(AND($E235&gt;INDEX($N$5:$N$23, O$28,0),$E235&lt;=INDEX($O$5:$O$23,O$28,0)),AND($D235&gt;=INDEX($N$5:$N$23, O$28,0),$D235&lt;INDEX($O$5:$O$23,O$28,0))),MIN(INDEX($O$5:$O$23,O$28,0)-$D235,$E235-$D235)-SUM($F235:N235),0)</f>
        <v>0</v>
      </c>
      <c r="P235">
        <f ca="1">IF(OR(AND($E235&gt;INDEX($N$5:$N$23, P$28,0),$E235&lt;=INDEX($O$5:$O$23,P$28,0)),AND($D235&gt;=INDEX($N$5:$N$23, P$28,0),$D235&lt;INDEX($O$5:$O$23,P$28,0))),MIN(INDEX($O$5:$O$23,P$28,0)-$D235,$E235-$D235)-SUM($F235:O235),0)</f>
        <v>0</v>
      </c>
      <c r="Q235">
        <f ca="1">IF(OR(AND($E235&gt;INDEX($N$5:$N$23, Q$28,0),$E235&lt;=INDEX($O$5:$O$23,Q$28,0)),AND($D235&gt;=INDEX($N$5:$N$23, Q$28,0),$D235&lt;INDEX($O$5:$O$23,Q$28,0))),MIN(INDEX($O$5:$O$23,Q$28,0)-$D235,$E235-$D235)-SUM($F235:P235),0)</f>
        <v>0</v>
      </c>
      <c r="R235">
        <f ca="1">IF(OR(AND($E235&gt;INDEX($N$5:$N$23, R$28,0),$E235&lt;=INDEX($O$5:$O$23,R$28,0)),AND($D235&gt;=INDEX($N$5:$N$23, R$28,0),$D235&lt;INDEX($O$5:$O$23,R$28,0))),MIN(INDEX($O$5:$O$23,R$28,0)-$D235,$E235-$D235)-SUM($F235:Q235),0)</f>
        <v>0</v>
      </c>
      <c r="S235">
        <f ca="1">IF(OR(AND($E235&gt;INDEX($N$5:$N$23, S$28,0),$E235&lt;=INDEX($O$5:$O$23,S$28,0)),AND($D235&gt;=INDEX($N$5:$N$23, S$28,0),$D235&lt;INDEX($O$5:$O$23,S$28,0))),MIN(INDEX($O$5:$O$23,S$28,0)-$D235,$E235-$D235)-SUM($F235:R235),0)</f>
        <v>0</v>
      </c>
      <c r="T235">
        <f ca="1">IF(OR(AND($E235&gt;INDEX($N$5:$N$23, T$28,0),$E235&lt;=INDEX($O$5:$O$23,T$28,0)),AND($D235&gt;=INDEX($N$5:$N$23, T$28,0),$D235&lt;INDEX($O$5:$O$23,T$28,0))),MIN(INDEX($O$5:$O$23,T$28,0)-$D235,$E235-$D235)-SUM($F235:S235),0)</f>
        <v>0</v>
      </c>
      <c r="U235">
        <f ca="1">IF(OR(AND($E235&gt;INDEX($N$5:$N$23, U$28,0),$E235&lt;=INDEX($O$5:$O$23,U$28,0)),AND($D235&gt;=INDEX($N$5:$N$23, U$28,0),$D235&lt;INDEX($O$5:$O$23,U$28,0))),MIN(INDEX($O$5:$O$23,U$28,0)-$D235,$E235-$D235)-SUM($F235:T235),0)</f>
        <v>0</v>
      </c>
      <c r="V235">
        <f ca="1">IF(OR(AND($E235&gt;INDEX($N$5:$N$23, V$28,0),$E235&lt;=INDEX($O$5:$O$23,V$28,0)),AND($D235&gt;=INDEX($N$5:$N$23, V$28,0),$D235&lt;INDEX($O$5:$O$23,V$28,0))),MIN(INDEX($O$5:$O$23,V$28,0)-$D235,$E235-$D235)-SUM($F235:U235),0)</f>
        <v>0</v>
      </c>
      <c r="W235">
        <f ca="1">IF(OR(AND($E235&gt;INDEX($N$5:$N$23, W$28,0),$E235&lt;=INDEX($O$5:$O$23,W$28,0)),AND($D235&gt;=INDEX($N$5:$N$23, W$28,0),$D235&lt;INDEX($O$5:$O$23,W$28,0))),MIN(INDEX($O$5:$O$23,W$28,0)-$D235,$E235-$D235)-SUM($F235:V235),0)</f>
        <v>0</v>
      </c>
      <c r="X235">
        <f ca="1">IF(OR(AND($E235&gt;INDEX($N$5:$N$23, X$28,0),$E235&lt;=INDEX($O$5:$O$23,X$28,0)),AND($D235&gt;=INDEX($N$5:$N$23, X$28,0),$D235&lt;INDEX($O$5:$O$23,X$28,0))),MIN(INDEX($O$5:$O$23,X$28,0)-$D235,$E235-$D235)-SUM($F235:W235),0)</f>
        <v>0</v>
      </c>
    </row>
    <row r="236" spans="2:24">
      <c r="B236" s="6">
        <f t="shared" ca="1" si="22"/>
        <v>42542</v>
      </c>
      <c r="C236">
        <f ca="1">IF(OR(B236='EXAM INPUTS'!$B$6,B236='EXAM INPUTS'!$E$6,B236='EXAM INPUTS'!$H$6), 0, IFERROR(VLOOKUP(B236,'GENERAL INPUTS'!$A$26:$B$39, 2, FALSE), IF(B236&lt;'GENERAL INPUTS'!B213, VLOOKUP(VLOOKUP(WEEKDAY(B236),$AA$2:$AB$8, 2, FALSE),'GENERAL INPUTS'!$A$16:$B$22, 2, FALSE), VLOOKUP(VLOOKUP(WEEKDAY(B236),$AA$2:$AB$8, 2, FALSE),'GENERAL INPUTS'!$D$16:$E$22, 2, FALSE))))</f>
        <v>1</v>
      </c>
      <c r="D236">
        <f t="shared" ca="1" si="20"/>
        <v>479</v>
      </c>
      <c r="E236">
        <f t="shared" ca="1" si="21"/>
        <v>480</v>
      </c>
      <c r="F236">
        <f t="shared" ca="1" si="18"/>
        <v>0</v>
      </c>
      <c r="G236">
        <f ca="1">IF(OR(AND($E236&gt;INDEX($N$5:$N$23, G$28,0),$E236&lt;=INDEX($O$5:$O$23,G$28,0)),AND($D236&gt;=INDEX($N$5:$N$23, G$28,0),$D236&lt;INDEX($O$5:$O$23,G$28,0))),MIN(INDEX($O$5:$O$23,G$28,0)-$D236,$E236-$D236)-SUM($F236:F236),0)</f>
        <v>0</v>
      </c>
      <c r="H236">
        <f ca="1">IF(OR(AND($E236&gt;INDEX($N$5:$N$23, H$28,0),$E236&lt;=INDEX($O$5:$O$23,H$28,0)),AND($D236&gt;=INDEX($N$5:$N$23, H$28,0),$D236&lt;INDEX($O$5:$O$23,H$28,0))),MIN(INDEX($O$5:$O$23,H$28,0)-$D236,$E236-$D236)-SUM($F236:G236),0)</f>
        <v>0</v>
      </c>
      <c r="I236">
        <f ca="1">IF(OR(AND($E236&gt;INDEX($N$5:$N$23, I$28,0),$E236&lt;=INDEX($O$5:$O$23,I$28,0)),AND($D236&gt;=INDEX($N$5:$N$23, I$28,0),$D236&lt;INDEX($O$5:$O$23,I$28,0))),MIN(INDEX($O$5:$O$23,I$28,0)-$D236,$E236-$D236)-SUM($F236:H236),0)</f>
        <v>0</v>
      </c>
      <c r="J236">
        <f ca="1">IF(OR(AND($E236&gt;INDEX($N$5:$N$23, J$28,0),$E236&lt;=INDEX($O$5:$O$23,J$28,0)),AND($D236&gt;=INDEX($N$5:$N$23, J$28,0),$D236&lt;INDEX($O$5:$O$23,J$28,0))),MIN(INDEX($O$5:$O$23,J$28,0)-$D236,$E236-$D236)-SUM($F236:I236),0)</f>
        <v>0</v>
      </c>
      <c r="K236">
        <f ca="1">IF(OR(AND($E236&gt;INDEX($N$5:$N$23, K$28,0),$E236&lt;=INDEX($O$5:$O$23,K$28,0)),AND($D236&gt;=INDEX($N$5:$N$23, K$28,0),$D236&lt;INDEX($O$5:$O$23,K$28,0))),MIN(INDEX($O$5:$O$23,K$28,0)-$D236,$E236-$D236)-SUM($F236:J236),0)</f>
        <v>0</v>
      </c>
      <c r="L236">
        <f ca="1">IF(OR(AND($E236&gt;INDEX($N$5:$N$23, L$28,0),$E236&lt;=INDEX($O$5:$O$23,L$28,0)),AND($D236&gt;=INDEX($N$5:$N$23, L$28,0),$D236&lt;INDEX($O$5:$O$23,L$28,0))),MIN(INDEX($O$5:$O$23,L$28,0)-$D236,$E236-$D236)-SUM($F236:K236),0)</f>
        <v>0</v>
      </c>
      <c r="M236">
        <f ca="1">IF(OR(AND($E236&gt;INDEX($N$5:$N$23, M$28,0),$E236&lt;=INDEX($O$5:$O$23,M$28,0)),AND($D236&gt;=INDEX($N$5:$N$23, M$28,0),$D236&lt;INDEX($O$5:$O$23,M$28,0))),MIN(INDEX($O$5:$O$23,M$28,0)-$D236,$E236-$D236)-SUM($F236:L236),0)</f>
        <v>0</v>
      </c>
      <c r="N236">
        <f ca="1">IF(OR(AND($E236&gt;INDEX($N$5:$N$23, N$28,0),$E236&lt;=INDEX($O$5:$O$23,N$28,0)),AND($D236&gt;=INDEX($N$5:$N$23, N$28,0),$D236&lt;INDEX($O$5:$O$23,N$28,0))),MIN(INDEX($O$5:$O$23,N$28,0)-$D236,$E236-$D236)-SUM($F236:M236),0)</f>
        <v>0</v>
      </c>
      <c r="O236">
        <f ca="1">IF(OR(AND($E236&gt;INDEX($N$5:$N$23, O$28,0),$E236&lt;=INDEX($O$5:$O$23,O$28,0)),AND($D236&gt;=INDEX($N$5:$N$23, O$28,0),$D236&lt;INDEX($O$5:$O$23,O$28,0))),MIN(INDEX($O$5:$O$23,O$28,0)-$D236,$E236-$D236)-SUM($F236:N236),0)</f>
        <v>0</v>
      </c>
      <c r="P236">
        <f ca="1">IF(OR(AND($E236&gt;INDEX($N$5:$N$23, P$28,0),$E236&lt;=INDEX($O$5:$O$23,P$28,0)),AND($D236&gt;=INDEX($N$5:$N$23, P$28,0),$D236&lt;INDEX($O$5:$O$23,P$28,0))),MIN(INDEX($O$5:$O$23,P$28,0)-$D236,$E236-$D236)-SUM($F236:O236),0)</f>
        <v>0</v>
      </c>
      <c r="Q236">
        <f ca="1">IF(OR(AND($E236&gt;INDEX($N$5:$N$23, Q$28,0),$E236&lt;=INDEX($O$5:$O$23,Q$28,0)),AND($D236&gt;=INDEX($N$5:$N$23, Q$28,0),$D236&lt;INDEX($O$5:$O$23,Q$28,0))),MIN(INDEX($O$5:$O$23,Q$28,0)-$D236,$E236-$D236)-SUM($F236:P236),0)</f>
        <v>0</v>
      </c>
      <c r="R236">
        <f ca="1">IF(OR(AND($E236&gt;INDEX($N$5:$N$23, R$28,0),$E236&lt;=INDEX($O$5:$O$23,R$28,0)),AND($D236&gt;=INDEX($N$5:$N$23, R$28,0),$D236&lt;INDEX($O$5:$O$23,R$28,0))),MIN(INDEX($O$5:$O$23,R$28,0)-$D236,$E236-$D236)-SUM($F236:Q236),0)</f>
        <v>0</v>
      </c>
      <c r="S236">
        <f ca="1">IF(OR(AND($E236&gt;INDEX($N$5:$N$23, S$28,0),$E236&lt;=INDEX($O$5:$O$23,S$28,0)),AND($D236&gt;=INDEX($N$5:$N$23, S$28,0),$D236&lt;INDEX($O$5:$O$23,S$28,0))),MIN(INDEX($O$5:$O$23,S$28,0)-$D236,$E236-$D236)-SUM($F236:R236),0)</f>
        <v>0</v>
      </c>
      <c r="T236">
        <f ca="1">IF(OR(AND($E236&gt;INDEX($N$5:$N$23, T$28,0),$E236&lt;=INDEX($O$5:$O$23,T$28,0)),AND($D236&gt;=INDEX($N$5:$N$23, T$28,0),$D236&lt;INDEX($O$5:$O$23,T$28,0))),MIN(INDEX($O$5:$O$23,T$28,0)-$D236,$E236-$D236)-SUM($F236:S236),0)</f>
        <v>0</v>
      </c>
      <c r="U236">
        <f ca="1">IF(OR(AND($E236&gt;INDEX($N$5:$N$23, U$28,0),$E236&lt;=INDEX($O$5:$O$23,U$28,0)),AND($D236&gt;=INDEX($N$5:$N$23, U$28,0),$D236&lt;INDEX($O$5:$O$23,U$28,0))),MIN(INDEX($O$5:$O$23,U$28,0)-$D236,$E236-$D236)-SUM($F236:T236),0)</f>
        <v>0</v>
      </c>
      <c r="V236">
        <f ca="1">IF(OR(AND($E236&gt;INDEX($N$5:$N$23, V$28,0),$E236&lt;=INDEX($O$5:$O$23,V$28,0)),AND($D236&gt;=INDEX($N$5:$N$23, V$28,0),$D236&lt;INDEX($O$5:$O$23,V$28,0))),MIN(INDEX($O$5:$O$23,V$28,0)-$D236,$E236-$D236)-SUM($F236:U236),0)</f>
        <v>0</v>
      </c>
      <c r="W236">
        <f ca="1">IF(OR(AND($E236&gt;INDEX($N$5:$N$23, W$28,0),$E236&lt;=INDEX($O$5:$O$23,W$28,0)),AND($D236&gt;=INDEX($N$5:$N$23, W$28,0),$D236&lt;INDEX($O$5:$O$23,W$28,0))),MIN(INDEX($O$5:$O$23,W$28,0)-$D236,$E236-$D236)-SUM($F236:V236),0)</f>
        <v>0</v>
      </c>
      <c r="X236">
        <f ca="1">IF(OR(AND($E236&gt;INDEX($N$5:$N$23, X$28,0),$E236&lt;=INDEX($O$5:$O$23,X$28,0)),AND($D236&gt;=INDEX($N$5:$N$23, X$28,0),$D236&lt;INDEX($O$5:$O$23,X$28,0))),MIN(INDEX($O$5:$O$23,X$28,0)-$D236,$E236-$D236)-SUM($F236:W236),0)</f>
        <v>0</v>
      </c>
    </row>
    <row r="237" spans="2:24">
      <c r="B237" s="6">
        <f t="shared" ca="1" si="22"/>
        <v>42543</v>
      </c>
      <c r="C237">
        <f ca="1">IF(OR(B237='EXAM INPUTS'!$B$6,B237='EXAM INPUTS'!$E$6,B237='EXAM INPUTS'!$H$6), 0, IFERROR(VLOOKUP(B237,'GENERAL INPUTS'!$A$26:$B$39, 2, FALSE), IF(B237&lt;'GENERAL INPUTS'!B214, VLOOKUP(VLOOKUP(WEEKDAY(B237),$AA$2:$AB$8, 2, FALSE),'GENERAL INPUTS'!$A$16:$B$22, 2, FALSE), VLOOKUP(VLOOKUP(WEEKDAY(B237),$AA$2:$AB$8, 2, FALSE),'GENERAL INPUTS'!$D$16:$E$22, 2, FALSE))))</f>
        <v>2</v>
      </c>
      <c r="D237">
        <f t="shared" ca="1" si="20"/>
        <v>480</v>
      </c>
      <c r="E237">
        <f t="shared" ca="1" si="21"/>
        <v>482</v>
      </c>
      <c r="F237">
        <f t="shared" ca="1" si="18"/>
        <v>0</v>
      </c>
      <c r="G237">
        <f ca="1">IF(OR(AND($E237&gt;INDEX($N$5:$N$23, G$28,0),$E237&lt;=INDEX($O$5:$O$23,G$28,0)),AND($D237&gt;=INDEX($N$5:$N$23, G$28,0),$D237&lt;INDEX($O$5:$O$23,G$28,0))),MIN(INDEX($O$5:$O$23,G$28,0)-$D237,$E237-$D237)-SUM($F237:F237),0)</f>
        <v>0</v>
      </c>
      <c r="H237">
        <f ca="1">IF(OR(AND($E237&gt;INDEX($N$5:$N$23, H$28,0),$E237&lt;=INDEX($O$5:$O$23,H$28,0)),AND($D237&gt;=INDEX($N$5:$N$23, H$28,0),$D237&lt;INDEX($O$5:$O$23,H$28,0))),MIN(INDEX($O$5:$O$23,H$28,0)-$D237,$E237-$D237)-SUM($F237:G237),0)</f>
        <v>0</v>
      </c>
      <c r="I237">
        <f ca="1">IF(OR(AND($E237&gt;INDEX($N$5:$N$23, I$28,0),$E237&lt;=INDEX($O$5:$O$23,I$28,0)),AND($D237&gt;=INDEX($N$5:$N$23, I$28,0),$D237&lt;INDEX($O$5:$O$23,I$28,0))),MIN(INDEX($O$5:$O$23,I$28,0)-$D237,$E237-$D237)-SUM($F237:H237),0)</f>
        <v>0</v>
      </c>
      <c r="J237">
        <f ca="1">IF(OR(AND($E237&gt;INDEX($N$5:$N$23, J$28,0),$E237&lt;=INDEX($O$5:$O$23,J$28,0)),AND($D237&gt;=INDEX($N$5:$N$23, J$28,0),$D237&lt;INDEX($O$5:$O$23,J$28,0))),MIN(INDEX($O$5:$O$23,J$28,0)-$D237,$E237-$D237)-SUM($F237:I237),0)</f>
        <v>0</v>
      </c>
      <c r="K237">
        <f ca="1">IF(OR(AND($E237&gt;INDEX($N$5:$N$23, K$28,0),$E237&lt;=INDEX($O$5:$O$23,K$28,0)),AND($D237&gt;=INDEX($N$5:$N$23, K$28,0),$D237&lt;INDEX($O$5:$O$23,K$28,0))),MIN(INDEX($O$5:$O$23,K$28,0)-$D237,$E237-$D237)-SUM($F237:J237),0)</f>
        <v>0</v>
      </c>
      <c r="L237">
        <f ca="1">IF(OR(AND($E237&gt;INDEX($N$5:$N$23, L$28,0),$E237&lt;=INDEX($O$5:$O$23,L$28,0)),AND($D237&gt;=INDEX($N$5:$N$23, L$28,0),$D237&lt;INDEX($O$5:$O$23,L$28,0))),MIN(INDEX($O$5:$O$23,L$28,0)-$D237,$E237-$D237)-SUM($F237:K237),0)</f>
        <v>0</v>
      </c>
      <c r="M237">
        <f ca="1">IF(OR(AND($E237&gt;INDEX($N$5:$N$23, M$28,0),$E237&lt;=INDEX($O$5:$O$23,M$28,0)),AND($D237&gt;=INDEX($N$5:$N$23, M$28,0),$D237&lt;INDEX($O$5:$O$23,M$28,0))),MIN(INDEX($O$5:$O$23,M$28,0)-$D237,$E237-$D237)-SUM($F237:L237),0)</f>
        <v>0</v>
      </c>
      <c r="N237">
        <f ca="1">IF(OR(AND($E237&gt;INDEX($N$5:$N$23, N$28,0),$E237&lt;=INDEX($O$5:$O$23,N$28,0)),AND($D237&gt;=INDEX($N$5:$N$23, N$28,0),$D237&lt;INDEX($O$5:$O$23,N$28,0))),MIN(INDEX($O$5:$O$23,N$28,0)-$D237,$E237-$D237)-SUM($F237:M237),0)</f>
        <v>0</v>
      </c>
      <c r="O237">
        <f ca="1">IF(OR(AND($E237&gt;INDEX($N$5:$N$23, O$28,0),$E237&lt;=INDEX($O$5:$O$23,O$28,0)),AND($D237&gt;=INDEX($N$5:$N$23, O$28,0),$D237&lt;INDEX($O$5:$O$23,O$28,0))),MIN(INDEX($O$5:$O$23,O$28,0)-$D237,$E237-$D237)-SUM($F237:N237),0)</f>
        <v>0</v>
      </c>
      <c r="P237">
        <f ca="1">IF(OR(AND($E237&gt;INDEX($N$5:$N$23, P$28,0),$E237&lt;=INDEX($O$5:$O$23,P$28,0)),AND($D237&gt;=INDEX($N$5:$N$23, P$28,0),$D237&lt;INDEX($O$5:$O$23,P$28,0))),MIN(INDEX($O$5:$O$23,P$28,0)-$D237,$E237-$D237)-SUM($F237:O237),0)</f>
        <v>0</v>
      </c>
      <c r="Q237">
        <f ca="1">IF(OR(AND($E237&gt;INDEX($N$5:$N$23, Q$28,0),$E237&lt;=INDEX($O$5:$O$23,Q$28,0)),AND($D237&gt;=INDEX($N$5:$N$23, Q$28,0),$D237&lt;INDEX($O$5:$O$23,Q$28,0))),MIN(INDEX($O$5:$O$23,Q$28,0)-$D237,$E237-$D237)-SUM($F237:P237),0)</f>
        <v>0</v>
      </c>
      <c r="R237">
        <f ca="1">IF(OR(AND($E237&gt;INDEX($N$5:$N$23, R$28,0),$E237&lt;=INDEX($O$5:$O$23,R$28,0)),AND($D237&gt;=INDEX($N$5:$N$23, R$28,0),$D237&lt;INDEX($O$5:$O$23,R$28,0))),MIN(INDEX($O$5:$O$23,R$28,0)-$D237,$E237-$D237)-SUM($F237:Q237),0)</f>
        <v>0</v>
      </c>
      <c r="S237">
        <f ca="1">IF(OR(AND($E237&gt;INDEX($N$5:$N$23, S$28,0),$E237&lt;=INDEX($O$5:$O$23,S$28,0)),AND($D237&gt;=INDEX($N$5:$N$23, S$28,0),$D237&lt;INDEX($O$5:$O$23,S$28,0))),MIN(INDEX($O$5:$O$23,S$28,0)-$D237,$E237-$D237)-SUM($F237:R237),0)</f>
        <v>0</v>
      </c>
      <c r="T237">
        <f ca="1">IF(OR(AND($E237&gt;INDEX($N$5:$N$23, T$28,0),$E237&lt;=INDEX($O$5:$O$23,T$28,0)),AND($D237&gt;=INDEX($N$5:$N$23, T$28,0),$D237&lt;INDEX($O$5:$O$23,T$28,0))),MIN(INDEX($O$5:$O$23,T$28,0)-$D237,$E237-$D237)-SUM($F237:S237),0)</f>
        <v>0</v>
      </c>
      <c r="U237">
        <f ca="1">IF(OR(AND($E237&gt;INDEX($N$5:$N$23, U$28,0),$E237&lt;=INDEX($O$5:$O$23,U$28,0)),AND($D237&gt;=INDEX($N$5:$N$23, U$28,0),$D237&lt;INDEX($O$5:$O$23,U$28,0))),MIN(INDEX($O$5:$O$23,U$28,0)-$D237,$E237-$D237)-SUM($F237:T237),0)</f>
        <v>0</v>
      </c>
      <c r="V237">
        <f ca="1">IF(OR(AND($E237&gt;INDEX($N$5:$N$23, V$28,0),$E237&lt;=INDEX($O$5:$O$23,V$28,0)),AND($D237&gt;=INDEX($N$5:$N$23, V$28,0),$D237&lt;INDEX($O$5:$O$23,V$28,0))),MIN(INDEX($O$5:$O$23,V$28,0)-$D237,$E237-$D237)-SUM($F237:U237),0)</f>
        <v>0</v>
      </c>
      <c r="W237">
        <f ca="1">IF(OR(AND($E237&gt;INDEX($N$5:$N$23, W$28,0),$E237&lt;=INDEX($O$5:$O$23,W$28,0)),AND($D237&gt;=INDEX($N$5:$N$23, W$28,0),$D237&lt;INDEX($O$5:$O$23,W$28,0))),MIN(INDEX($O$5:$O$23,W$28,0)-$D237,$E237-$D237)-SUM($F237:V237),0)</f>
        <v>0</v>
      </c>
      <c r="X237">
        <f ca="1">IF(OR(AND($E237&gt;INDEX($N$5:$N$23, X$28,0),$E237&lt;=INDEX($O$5:$O$23,X$28,0)),AND($D237&gt;=INDEX($N$5:$N$23, X$28,0),$D237&lt;INDEX($O$5:$O$23,X$28,0))),MIN(INDEX($O$5:$O$23,X$28,0)-$D237,$E237-$D237)-SUM($F237:W237),0)</f>
        <v>0</v>
      </c>
    </row>
    <row r="238" spans="2:24">
      <c r="B238" s="6">
        <f t="shared" ca="1" si="22"/>
        <v>42544</v>
      </c>
      <c r="C238">
        <f ca="1">IF(OR(B238='EXAM INPUTS'!$B$6,B238='EXAM INPUTS'!$E$6,B238='EXAM INPUTS'!$H$6), 0, IFERROR(VLOOKUP(B238,'GENERAL INPUTS'!$A$26:$B$39, 2, FALSE), IF(B238&lt;'GENERAL INPUTS'!B215, VLOOKUP(VLOOKUP(WEEKDAY(B238),$AA$2:$AB$8, 2, FALSE),'GENERAL INPUTS'!$A$16:$B$22, 2, FALSE), VLOOKUP(VLOOKUP(WEEKDAY(B238),$AA$2:$AB$8, 2, FALSE),'GENERAL INPUTS'!$D$16:$E$22, 2, FALSE))))</f>
        <v>0</v>
      </c>
      <c r="D238">
        <f t="shared" ca="1" si="20"/>
        <v>482</v>
      </c>
      <c r="E238">
        <f t="shared" ca="1" si="21"/>
        <v>482</v>
      </c>
      <c r="F238">
        <f t="shared" ca="1" si="18"/>
        <v>0</v>
      </c>
      <c r="G238">
        <f ca="1">IF(OR(AND($E238&gt;INDEX($N$5:$N$23, G$28,0),$E238&lt;=INDEX($O$5:$O$23,G$28,0)),AND($D238&gt;=INDEX($N$5:$N$23, G$28,0),$D238&lt;INDEX($O$5:$O$23,G$28,0))),MIN(INDEX($O$5:$O$23,G$28,0)-$D238,$E238-$D238)-SUM($F238:F238),0)</f>
        <v>0</v>
      </c>
      <c r="H238">
        <f ca="1">IF(OR(AND($E238&gt;INDEX($N$5:$N$23, H$28,0),$E238&lt;=INDEX($O$5:$O$23,H$28,0)),AND($D238&gt;=INDEX($N$5:$N$23, H$28,0),$D238&lt;INDEX($O$5:$O$23,H$28,0))),MIN(INDEX($O$5:$O$23,H$28,0)-$D238,$E238-$D238)-SUM($F238:G238),0)</f>
        <v>0</v>
      </c>
      <c r="I238">
        <f ca="1">IF(OR(AND($E238&gt;INDEX($N$5:$N$23, I$28,0),$E238&lt;=INDEX($O$5:$O$23,I$28,0)),AND($D238&gt;=INDEX($N$5:$N$23, I$28,0),$D238&lt;INDEX($O$5:$O$23,I$28,0))),MIN(INDEX($O$5:$O$23,I$28,0)-$D238,$E238-$D238)-SUM($F238:H238),0)</f>
        <v>0</v>
      </c>
      <c r="J238">
        <f ca="1">IF(OR(AND($E238&gt;INDEX($N$5:$N$23, J$28,0),$E238&lt;=INDEX($O$5:$O$23,J$28,0)),AND($D238&gt;=INDEX($N$5:$N$23, J$28,0),$D238&lt;INDEX($O$5:$O$23,J$28,0))),MIN(INDEX($O$5:$O$23,J$28,0)-$D238,$E238-$D238)-SUM($F238:I238),0)</f>
        <v>0</v>
      </c>
      <c r="K238">
        <f ca="1">IF(OR(AND($E238&gt;INDEX($N$5:$N$23, K$28,0),$E238&lt;=INDEX($O$5:$O$23,K$28,0)),AND($D238&gt;=INDEX($N$5:$N$23, K$28,0),$D238&lt;INDEX($O$5:$O$23,K$28,0))),MIN(INDEX($O$5:$O$23,K$28,0)-$D238,$E238-$D238)-SUM($F238:J238),0)</f>
        <v>0</v>
      </c>
      <c r="L238">
        <f ca="1">IF(OR(AND($E238&gt;INDEX($N$5:$N$23, L$28,0),$E238&lt;=INDEX($O$5:$O$23,L$28,0)),AND($D238&gt;=INDEX($N$5:$N$23, L$28,0),$D238&lt;INDEX($O$5:$O$23,L$28,0))),MIN(INDEX($O$5:$O$23,L$28,0)-$D238,$E238-$D238)-SUM($F238:K238),0)</f>
        <v>0</v>
      </c>
      <c r="M238">
        <f ca="1">IF(OR(AND($E238&gt;INDEX($N$5:$N$23, M$28,0),$E238&lt;=INDEX($O$5:$O$23,M$28,0)),AND($D238&gt;=INDEX($N$5:$N$23, M$28,0),$D238&lt;INDEX($O$5:$O$23,M$28,0))),MIN(INDEX($O$5:$O$23,M$28,0)-$D238,$E238-$D238)-SUM($F238:L238),0)</f>
        <v>0</v>
      </c>
      <c r="N238">
        <f ca="1">IF(OR(AND($E238&gt;INDEX($N$5:$N$23, N$28,0),$E238&lt;=INDEX($O$5:$O$23,N$28,0)),AND($D238&gt;=INDEX($N$5:$N$23, N$28,0),$D238&lt;INDEX($O$5:$O$23,N$28,0))),MIN(INDEX($O$5:$O$23,N$28,0)-$D238,$E238-$D238)-SUM($F238:M238),0)</f>
        <v>0</v>
      </c>
      <c r="O238">
        <f ca="1">IF(OR(AND($E238&gt;INDEX($N$5:$N$23, O$28,0),$E238&lt;=INDEX($O$5:$O$23,O$28,0)),AND($D238&gt;=INDEX($N$5:$N$23, O$28,0),$D238&lt;INDEX($O$5:$O$23,O$28,0))),MIN(INDEX($O$5:$O$23,O$28,0)-$D238,$E238-$D238)-SUM($F238:N238),0)</f>
        <v>0</v>
      </c>
      <c r="P238">
        <f ca="1">IF(OR(AND($E238&gt;INDEX($N$5:$N$23, P$28,0),$E238&lt;=INDEX($O$5:$O$23,P$28,0)),AND($D238&gt;=INDEX($N$5:$N$23, P$28,0),$D238&lt;INDEX($O$5:$O$23,P$28,0))),MIN(INDEX($O$5:$O$23,P$28,0)-$D238,$E238-$D238)-SUM($F238:O238),0)</f>
        <v>0</v>
      </c>
      <c r="Q238">
        <f ca="1">IF(OR(AND($E238&gt;INDEX($N$5:$N$23, Q$28,0),$E238&lt;=INDEX($O$5:$O$23,Q$28,0)),AND($D238&gt;=INDEX($N$5:$N$23, Q$28,0),$D238&lt;INDEX($O$5:$O$23,Q$28,0))),MIN(INDEX($O$5:$O$23,Q$28,0)-$D238,$E238-$D238)-SUM($F238:P238),0)</f>
        <v>0</v>
      </c>
      <c r="R238">
        <f ca="1">IF(OR(AND($E238&gt;INDEX($N$5:$N$23, R$28,0),$E238&lt;=INDEX($O$5:$O$23,R$28,0)),AND($D238&gt;=INDEX($N$5:$N$23, R$28,0),$D238&lt;INDEX($O$5:$O$23,R$28,0))),MIN(INDEX($O$5:$O$23,R$28,0)-$D238,$E238-$D238)-SUM($F238:Q238),0)</f>
        <v>0</v>
      </c>
      <c r="S238">
        <f ca="1">IF(OR(AND($E238&gt;INDEX($N$5:$N$23, S$28,0),$E238&lt;=INDEX($O$5:$O$23,S$28,0)),AND($D238&gt;=INDEX($N$5:$N$23, S$28,0),$D238&lt;INDEX($O$5:$O$23,S$28,0))),MIN(INDEX($O$5:$O$23,S$28,0)-$D238,$E238-$D238)-SUM($F238:R238),0)</f>
        <v>0</v>
      </c>
      <c r="T238">
        <f ca="1">IF(OR(AND($E238&gt;INDEX($N$5:$N$23, T$28,0),$E238&lt;=INDEX($O$5:$O$23,T$28,0)),AND($D238&gt;=INDEX($N$5:$N$23, T$28,0),$D238&lt;INDEX($O$5:$O$23,T$28,0))),MIN(INDEX($O$5:$O$23,T$28,0)-$D238,$E238-$D238)-SUM($F238:S238),0)</f>
        <v>0</v>
      </c>
      <c r="U238">
        <f ca="1">IF(OR(AND($E238&gt;INDEX($N$5:$N$23, U$28,0),$E238&lt;=INDEX($O$5:$O$23,U$28,0)),AND($D238&gt;=INDEX($N$5:$N$23, U$28,0),$D238&lt;INDEX($O$5:$O$23,U$28,0))),MIN(INDEX($O$5:$O$23,U$28,0)-$D238,$E238-$D238)-SUM($F238:T238),0)</f>
        <v>0</v>
      </c>
      <c r="V238">
        <f ca="1">IF(OR(AND($E238&gt;INDEX($N$5:$N$23, V$28,0),$E238&lt;=INDEX($O$5:$O$23,V$28,0)),AND($D238&gt;=INDEX($N$5:$N$23, V$28,0),$D238&lt;INDEX($O$5:$O$23,V$28,0))),MIN(INDEX($O$5:$O$23,V$28,0)-$D238,$E238-$D238)-SUM($F238:U238),0)</f>
        <v>0</v>
      </c>
      <c r="W238">
        <f ca="1">IF(OR(AND($E238&gt;INDEX($N$5:$N$23, W$28,0),$E238&lt;=INDEX($O$5:$O$23,W$28,0)),AND($D238&gt;=INDEX($N$5:$N$23, W$28,0),$D238&lt;INDEX($O$5:$O$23,W$28,0))),MIN(INDEX($O$5:$O$23,W$28,0)-$D238,$E238-$D238)-SUM($F238:V238),0)</f>
        <v>0</v>
      </c>
      <c r="X238">
        <f ca="1">IF(OR(AND($E238&gt;INDEX($N$5:$N$23, X$28,0),$E238&lt;=INDEX($O$5:$O$23,X$28,0)),AND($D238&gt;=INDEX($N$5:$N$23, X$28,0),$D238&lt;INDEX($O$5:$O$23,X$28,0))),MIN(INDEX($O$5:$O$23,X$28,0)-$D238,$E238-$D238)-SUM($F238:W238),0)</f>
        <v>0</v>
      </c>
    </row>
    <row r="239" spans="2:24">
      <c r="B239" s="6">
        <f t="shared" ca="1" si="22"/>
        <v>42545</v>
      </c>
      <c r="C239">
        <f ca="1">IF(OR(B239='EXAM INPUTS'!$B$6,B239='EXAM INPUTS'!$E$6,B239='EXAM INPUTS'!$H$6), 0, IFERROR(VLOOKUP(B239,'GENERAL INPUTS'!$A$26:$B$39, 2, FALSE), IF(B239&lt;'GENERAL INPUTS'!B216, VLOOKUP(VLOOKUP(WEEKDAY(B239),$AA$2:$AB$8, 2, FALSE),'GENERAL INPUTS'!$A$16:$B$22, 2, FALSE), VLOOKUP(VLOOKUP(WEEKDAY(B239),$AA$2:$AB$8, 2, FALSE),'GENERAL INPUTS'!$D$16:$E$22, 2, FALSE))))</f>
        <v>1</v>
      </c>
      <c r="D239">
        <f t="shared" ca="1" si="20"/>
        <v>482</v>
      </c>
      <c r="E239">
        <f t="shared" ca="1" si="21"/>
        <v>483</v>
      </c>
      <c r="F239">
        <f t="shared" ca="1" si="18"/>
        <v>0</v>
      </c>
      <c r="G239">
        <f ca="1">IF(OR(AND($E239&gt;INDEX($N$5:$N$23, G$28,0),$E239&lt;=INDEX($O$5:$O$23,G$28,0)),AND($D239&gt;=INDEX($N$5:$N$23, G$28,0),$D239&lt;INDEX($O$5:$O$23,G$28,0))),MIN(INDEX($O$5:$O$23,G$28,0)-$D239,$E239-$D239)-SUM($F239:F239),0)</f>
        <v>0</v>
      </c>
      <c r="H239">
        <f ca="1">IF(OR(AND($E239&gt;INDEX($N$5:$N$23, H$28,0),$E239&lt;=INDEX($O$5:$O$23,H$28,0)),AND($D239&gt;=INDEX($N$5:$N$23, H$28,0),$D239&lt;INDEX($O$5:$O$23,H$28,0))),MIN(INDEX($O$5:$O$23,H$28,0)-$D239,$E239-$D239)-SUM($F239:G239),0)</f>
        <v>0</v>
      </c>
      <c r="I239">
        <f ca="1">IF(OR(AND($E239&gt;INDEX($N$5:$N$23, I$28,0),$E239&lt;=INDEX($O$5:$O$23,I$28,0)),AND($D239&gt;=INDEX($N$5:$N$23, I$28,0),$D239&lt;INDEX($O$5:$O$23,I$28,0))),MIN(INDEX($O$5:$O$23,I$28,0)-$D239,$E239-$D239)-SUM($F239:H239),0)</f>
        <v>0</v>
      </c>
      <c r="J239">
        <f ca="1">IF(OR(AND($E239&gt;INDEX($N$5:$N$23, J$28,0),$E239&lt;=INDEX($O$5:$O$23,J$28,0)),AND($D239&gt;=INDEX($N$5:$N$23, J$28,0),$D239&lt;INDEX($O$5:$O$23,J$28,0))),MIN(INDEX($O$5:$O$23,J$28,0)-$D239,$E239-$D239)-SUM($F239:I239),0)</f>
        <v>0</v>
      </c>
      <c r="K239">
        <f ca="1">IF(OR(AND($E239&gt;INDEX($N$5:$N$23, K$28,0),$E239&lt;=INDEX($O$5:$O$23,K$28,0)),AND($D239&gt;=INDEX($N$5:$N$23, K$28,0),$D239&lt;INDEX($O$5:$O$23,K$28,0))),MIN(INDEX($O$5:$O$23,K$28,0)-$D239,$E239-$D239)-SUM($F239:J239),0)</f>
        <v>0</v>
      </c>
      <c r="L239">
        <f ca="1">IF(OR(AND($E239&gt;INDEX($N$5:$N$23, L$28,0),$E239&lt;=INDEX($O$5:$O$23,L$28,0)),AND($D239&gt;=INDEX($N$5:$N$23, L$28,0),$D239&lt;INDEX($O$5:$O$23,L$28,0))),MIN(INDEX($O$5:$O$23,L$28,0)-$D239,$E239-$D239)-SUM($F239:K239),0)</f>
        <v>0</v>
      </c>
      <c r="M239">
        <f ca="1">IF(OR(AND($E239&gt;INDEX($N$5:$N$23, M$28,0),$E239&lt;=INDEX($O$5:$O$23,M$28,0)),AND($D239&gt;=INDEX($N$5:$N$23, M$28,0),$D239&lt;INDEX($O$5:$O$23,M$28,0))),MIN(INDEX($O$5:$O$23,M$28,0)-$D239,$E239-$D239)-SUM($F239:L239),0)</f>
        <v>0</v>
      </c>
      <c r="N239">
        <f ca="1">IF(OR(AND($E239&gt;INDEX($N$5:$N$23, N$28,0),$E239&lt;=INDEX($O$5:$O$23,N$28,0)),AND($D239&gt;=INDEX($N$5:$N$23, N$28,0),$D239&lt;INDEX($O$5:$O$23,N$28,0))),MIN(INDEX($O$5:$O$23,N$28,0)-$D239,$E239-$D239)-SUM($F239:M239),0)</f>
        <v>0</v>
      </c>
      <c r="O239">
        <f ca="1">IF(OR(AND($E239&gt;INDEX($N$5:$N$23, O$28,0),$E239&lt;=INDEX($O$5:$O$23,O$28,0)),AND($D239&gt;=INDEX($N$5:$N$23, O$28,0),$D239&lt;INDEX($O$5:$O$23,O$28,0))),MIN(INDEX($O$5:$O$23,O$28,0)-$D239,$E239-$D239)-SUM($F239:N239),0)</f>
        <v>0</v>
      </c>
      <c r="P239">
        <f ca="1">IF(OR(AND($E239&gt;INDEX($N$5:$N$23, P$28,0),$E239&lt;=INDEX($O$5:$O$23,P$28,0)),AND($D239&gt;=INDEX($N$5:$N$23, P$28,0),$D239&lt;INDEX($O$5:$O$23,P$28,0))),MIN(INDEX($O$5:$O$23,P$28,0)-$D239,$E239-$D239)-SUM($F239:O239),0)</f>
        <v>0</v>
      </c>
      <c r="Q239">
        <f ca="1">IF(OR(AND($E239&gt;INDEX($N$5:$N$23, Q$28,0),$E239&lt;=INDEX($O$5:$O$23,Q$28,0)),AND($D239&gt;=INDEX($N$5:$N$23, Q$28,0),$D239&lt;INDEX($O$5:$O$23,Q$28,0))),MIN(INDEX($O$5:$O$23,Q$28,0)-$D239,$E239-$D239)-SUM($F239:P239),0)</f>
        <v>0</v>
      </c>
      <c r="R239">
        <f ca="1">IF(OR(AND($E239&gt;INDEX($N$5:$N$23, R$28,0),$E239&lt;=INDEX($O$5:$O$23,R$28,0)),AND($D239&gt;=INDEX($N$5:$N$23, R$28,0),$D239&lt;INDEX($O$5:$O$23,R$28,0))),MIN(INDEX($O$5:$O$23,R$28,0)-$D239,$E239-$D239)-SUM($F239:Q239),0)</f>
        <v>0</v>
      </c>
      <c r="S239">
        <f ca="1">IF(OR(AND($E239&gt;INDEX($N$5:$N$23, S$28,0),$E239&lt;=INDEX($O$5:$O$23,S$28,0)),AND($D239&gt;=INDEX($N$5:$N$23, S$28,0),$D239&lt;INDEX($O$5:$O$23,S$28,0))),MIN(INDEX($O$5:$O$23,S$28,0)-$D239,$E239-$D239)-SUM($F239:R239),0)</f>
        <v>0</v>
      </c>
      <c r="T239">
        <f ca="1">IF(OR(AND($E239&gt;INDEX($N$5:$N$23, T$28,0),$E239&lt;=INDEX($O$5:$O$23,T$28,0)),AND($D239&gt;=INDEX($N$5:$N$23, T$28,0),$D239&lt;INDEX($O$5:$O$23,T$28,0))),MIN(INDEX($O$5:$O$23,T$28,0)-$D239,$E239-$D239)-SUM($F239:S239),0)</f>
        <v>0</v>
      </c>
      <c r="U239">
        <f ca="1">IF(OR(AND($E239&gt;INDEX($N$5:$N$23, U$28,0),$E239&lt;=INDEX($O$5:$O$23,U$28,0)),AND($D239&gt;=INDEX($N$5:$N$23, U$28,0),$D239&lt;INDEX($O$5:$O$23,U$28,0))),MIN(INDEX($O$5:$O$23,U$28,0)-$D239,$E239-$D239)-SUM($F239:T239),0)</f>
        <v>0</v>
      </c>
      <c r="V239">
        <f ca="1">IF(OR(AND($E239&gt;INDEX($N$5:$N$23, V$28,0),$E239&lt;=INDEX($O$5:$O$23,V$28,0)),AND($D239&gt;=INDEX($N$5:$N$23, V$28,0),$D239&lt;INDEX($O$5:$O$23,V$28,0))),MIN(INDEX($O$5:$O$23,V$28,0)-$D239,$E239-$D239)-SUM($F239:U239),0)</f>
        <v>0</v>
      </c>
      <c r="W239">
        <f ca="1">IF(OR(AND($E239&gt;INDEX($N$5:$N$23, W$28,0),$E239&lt;=INDEX($O$5:$O$23,W$28,0)),AND($D239&gt;=INDEX($N$5:$N$23, W$28,0),$D239&lt;INDEX($O$5:$O$23,W$28,0))),MIN(INDEX($O$5:$O$23,W$28,0)-$D239,$E239-$D239)-SUM($F239:V239),0)</f>
        <v>0</v>
      </c>
      <c r="X239">
        <f ca="1">IF(OR(AND($E239&gt;INDEX($N$5:$N$23, X$28,0),$E239&lt;=INDEX($O$5:$O$23,X$28,0)),AND($D239&gt;=INDEX($N$5:$N$23, X$28,0),$D239&lt;INDEX($O$5:$O$23,X$28,0))),MIN(INDEX($O$5:$O$23,X$28,0)-$D239,$E239-$D239)-SUM($F239:W239),0)</f>
        <v>0</v>
      </c>
    </row>
    <row r="240" spans="2:24">
      <c r="B240" s="6">
        <f t="shared" ca="1" si="22"/>
        <v>42546</v>
      </c>
      <c r="C240">
        <f ca="1">IF(OR(B240='EXAM INPUTS'!$B$6,B240='EXAM INPUTS'!$E$6,B240='EXAM INPUTS'!$H$6), 0, IFERROR(VLOOKUP(B240,'GENERAL INPUTS'!$A$26:$B$39, 2, FALSE), IF(B240&lt;'GENERAL INPUTS'!B217, VLOOKUP(VLOOKUP(WEEKDAY(B240),$AA$2:$AB$8, 2, FALSE),'GENERAL INPUTS'!$A$16:$B$22, 2, FALSE), VLOOKUP(VLOOKUP(WEEKDAY(B240),$AA$2:$AB$8, 2, FALSE),'GENERAL INPUTS'!$D$16:$E$22, 2, FALSE))))</f>
        <v>5</v>
      </c>
      <c r="D240">
        <f t="shared" ca="1" si="20"/>
        <v>483</v>
      </c>
      <c r="E240">
        <f t="shared" ca="1" si="21"/>
        <v>488</v>
      </c>
      <c r="F240">
        <f t="shared" ca="1" si="18"/>
        <v>0</v>
      </c>
      <c r="G240">
        <f ca="1">IF(OR(AND($E240&gt;INDEX($N$5:$N$23, G$28,0),$E240&lt;=INDEX($O$5:$O$23,G$28,0)),AND($D240&gt;=INDEX($N$5:$N$23, G$28,0),$D240&lt;INDEX($O$5:$O$23,G$28,0))),MIN(INDEX($O$5:$O$23,G$28,0)-$D240,$E240-$D240)-SUM($F240:F240),0)</f>
        <v>0</v>
      </c>
      <c r="H240">
        <f ca="1">IF(OR(AND($E240&gt;INDEX($N$5:$N$23, H$28,0),$E240&lt;=INDEX($O$5:$O$23,H$28,0)),AND($D240&gt;=INDEX($N$5:$N$23, H$28,0),$D240&lt;INDEX($O$5:$O$23,H$28,0))),MIN(INDEX($O$5:$O$23,H$28,0)-$D240,$E240-$D240)-SUM($F240:G240),0)</f>
        <v>0</v>
      </c>
      <c r="I240">
        <f ca="1">IF(OR(AND($E240&gt;INDEX($N$5:$N$23, I$28,0),$E240&lt;=INDEX($O$5:$O$23,I$28,0)),AND($D240&gt;=INDEX($N$5:$N$23, I$28,0),$D240&lt;INDEX($O$5:$O$23,I$28,0))),MIN(INDEX($O$5:$O$23,I$28,0)-$D240,$E240-$D240)-SUM($F240:H240),0)</f>
        <v>0</v>
      </c>
      <c r="J240">
        <f ca="1">IF(OR(AND($E240&gt;INDEX($N$5:$N$23, J$28,0),$E240&lt;=INDEX($O$5:$O$23,J$28,0)),AND($D240&gt;=INDEX($N$5:$N$23, J$28,0),$D240&lt;INDEX($O$5:$O$23,J$28,0))),MIN(INDEX($O$5:$O$23,J$28,0)-$D240,$E240-$D240)-SUM($F240:I240),0)</f>
        <v>0</v>
      </c>
      <c r="K240">
        <f ca="1">IF(OR(AND($E240&gt;INDEX($N$5:$N$23, K$28,0),$E240&lt;=INDEX($O$5:$O$23,K$28,0)),AND($D240&gt;=INDEX($N$5:$N$23, K$28,0),$D240&lt;INDEX($O$5:$O$23,K$28,0))),MIN(INDEX($O$5:$O$23,K$28,0)-$D240,$E240-$D240)-SUM($F240:J240),0)</f>
        <v>0</v>
      </c>
      <c r="L240">
        <f ca="1">IF(OR(AND($E240&gt;INDEX($N$5:$N$23, L$28,0),$E240&lt;=INDEX($O$5:$O$23,L$28,0)),AND($D240&gt;=INDEX($N$5:$N$23, L$28,0),$D240&lt;INDEX($O$5:$O$23,L$28,0))),MIN(INDEX($O$5:$O$23,L$28,0)-$D240,$E240-$D240)-SUM($F240:K240),0)</f>
        <v>0</v>
      </c>
      <c r="M240">
        <f ca="1">IF(OR(AND($E240&gt;INDEX($N$5:$N$23, M$28,0),$E240&lt;=INDEX($O$5:$O$23,M$28,0)),AND($D240&gt;=INDEX($N$5:$N$23, M$28,0),$D240&lt;INDEX($O$5:$O$23,M$28,0))),MIN(INDEX($O$5:$O$23,M$28,0)-$D240,$E240-$D240)-SUM($F240:L240),0)</f>
        <v>0</v>
      </c>
      <c r="N240">
        <f ca="1">IF(OR(AND($E240&gt;INDEX($N$5:$N$23, N$28,0),$E240&lt;=INDEX($O$5:$O$23,N$28,0)),AND($D240&gt;=INDEX($N$5:$N$23, N$28,0),$D240&lt;INDEX($O$5:$O$23,N$28,0))),MIN(INDEX($O$5:$O$23,N$28,0)-$D240,$E240-$D240)-SUM($F240:M240),0)</f>
        <v>0</v>
      </c>
      <c r="O240">
        <f ca="1">IF(OR(AND($E240&gt;INDEX($N$5:$N$23, O$28,0),$E240&lt;=INDEX($O$5:$O$23,O$28,0)),AND($D240&gt;=INDEX($N$5:$N$23, O$28,0),$D240&lt;INDEX($O$5:$O$23,O$28,0))),MIN(INDEX($O$5:$O$23,O$28,0)-$D240,$E240-$D240)-SUM($F240:N240),0)</f>
        <v>0</v>
      </c>
      <c r="P240">
        <f ca="1">IF(OR(AND($E240&gt;INDEX($N$5:$N$23, P$28,0),$E240&lt;=INDEX($O$5:$O$23,P$28,0)),AND($D240&gt;=INDEX($N$5:$N$23, P$28,0),$D240&lt;INDEX($O$5:$O$23,P$28,0))),MIN(INDEX($O$5:$O$23,P$28,0)-$D240,$E240-$D240)-SUM($F240:O240),0)</f>
        <v>0</v>
      </c>
      <c r="Q240">
        <f ca="1">IF(OR(AND($E240&gt;INDEX($N$5:$N$23, Q$28,0),$E240&lt;=INDEX($O$5:$O$23,Q$28,0)),AND($D240&gt;=INDEX($N$5:$N$23, Q$28,0),$D240&lt;INDEX($O$5:$O$23,Q$28,0))),MIN(INDEX($O$5:$O$23,Q$28,0)-$D240,$E240-$D240)-SUM($F240:P240),0)</f>
        <v>0</v>
      </c>
      <c r="R240">
        <f ca="1">IF(OR(AND($E240&gt;INDEX($N$5:$N$23, R$28,0),$E240&lt;=INDEX($O$5:$O$23,R$28,0)),AND($D240&gt;=INDEX($N$5:$N$23, R$28,0),$D240&lt;INDEX($O$5:$O$23,R$28,0))),MIN(INDEX($O$5:$O$23,R$28,0)-$D240,$E240-$D240)-SUM($F240:Q240),0)</f>
        <v>0</v>
      </c>
      <c r="S240">
        <f ca="1">IF(OR(AND($E240&gt;INDEX($N$5:$N$23, S$28,0),$E240&lt;=INDEX($O$5:$O$23,S$28,0)),AND($D240&gt;=INDEX($N$5:$N$23, S$28,0),$D240&lt;INDEX($O$5:$O$23,S$28,0))),MIN(INDEX($O$5:$O$23,S$28,0)-$D240,$E240-$D240)-SUM($F240:R240),0)</f>
        <v>0</v>
      </c>
      <c r="T240">
        <f ca="1">IF(OR(AND($E240&gt;INDEX($N$5:$N$23, T$28,0),$E240&lt;=INDEX($O$5:$O$23,T$28,0)),AND($D240&gt;=INDEX($N$5:$N$23, T$28,0),$D240&lt;INDEX($O$5:$O$23,T$28,0))),MIN(INDEX($O$5:$O$23,T$28,0)-$D240,$E240-$D240)-SUM($F240:S240),0)</f>
        <v>0</v>
      </c>
      <c r="U240">
        <f ca="1">IF(OR(AND($E240&gt;INDEX($N$5:$N$23, U$28,0),$E240&lt;=INDEX($O$5:$O$23,U$28,0)),AND($D240&gt;=INDEX($N$5:$N$23, U$28,0),$D240&lt;INDEX($O$5:$O$23,U$28,0))),MIN(INDEX($O$5:$O$23,U$28,0)-$D240,$E240-$D240)-SUM($F240:T240),0)</f>
        <v>0</v>
      </c>
      <c r="V240">
        <f ca="1">IF(OR(AND($E240&gt;INDEX($N$5:$N$23, V$28,0),$E240&lt;=INDEX($O$5:$O$23,V$28,0)),AND($D240&gt;=INDEX($N$5:$N$23, V$28,0),$D240&lt;INDEX($O$5:$O$23,V$28,0))),MIN(INDEX($O$5:$O$23,V$28,0)-$D240,$E240-$D240)-SUM($F240:U240),0)</f>
        <v>0</v>
      </c>
      <c r="W240">
        <f ca="1">IF(OR(AND($E240&gt;INDEX($N$5:$N$23, W$28,0),$E240&lt;=INDEX($O$5:$O$23,W$28,0)),AND($D240&gt;=INDEX($N$5:$N$23, W$28,0),$D240&lt;INDEX($O$5:$O$23,W$28,0))),MIN(INDEX($O$5:$O$23,W$28,0)-$D240,$E240-$D240)-SUM($F240:V240),0)</f>
        <v>0</v>
      </c>
      <c r="X240">
        <f ca="1">IF(OR(AND($E240&gt;INDEX($N$5:$N$23, X$28,0),$E240&lt;=INDEX($O$5:$O$23,X$28,0)),AND($D240&gt;=INDEX($N$5:$N$23, X$28,0),$D240&lt;INDEX($O$5:$O$23,X$28,0))),MIN(INDEX($O$5:$O$23,X$28,0)-$D240,$E240-$D240)-SUM($F240:W240),0)</f>
        <v>0</v>
      </c>
    </row>
    <row r="241" spans="2:24">
      <c r="B241" s="6">
        <f t="shared" ca="1" si="22"/>
        <v>42547</v>
      </c>
      <c r="C241">
        <f ca="1">IF(OR(B241='EXAM INPUTS'!$B$6,B241='EXAM INPUTS'!$E$6,B241='EXAM INPUTS'!$H$6), 0, IFERROR(VLOOKUP(B241,'GENERAL INPUTS'!$A$26:$B$39, 2, FALSE), IF(B241&lt;'GENERAL INPUTS'!B218, VLOOKUP(VLOOKUP(WEEKDAY(B241),$AA$2:$AB$8, 2, FALSE),'GENERAL INPUTS'!$A$16:$B$22, 2, FALSE), VLOOKUP(VLOOKUP(WEEKDAY(B241),$AA$2:$AB$8, 2, FALSE),'GENERAL INPUTS'!$D$16:$E$22, 2, FALSE))))</f>
        <v>5</v>
      </c>
      <c r="D241">
        <f t="shared" ca="1" si="20"/>
        <v>488</v>
      </c>
      <c r="E241">
        <f t="shared" ca="1" si="21"/>
        <v>493</v>
      </c>
      <c r="F241">
        <f t="shared" ca="1" si="18"/>
        <v>0</v>
      </c>
      <c r="G241">
        <f ca="1">IF(OR(AND($E241&gt;INDEX($N$5:$N$23, G$28,0),$E241&lt;=INDEX($O$5:$O$23,G$28,0)),AND($D241&gt;=INDEX($N$5:$N$23, G$28,0),$D241&lt;INDEX($O$5:$O$23,G$28,0))),MIN(INDEX($O$5:$O$23,G$28,0)-$D241,$E241-$D241)-SUM($F241:F241),0)</f>
        <v>0</v>
      </c>
      <c r="H241">
        <f ca="1">IF(OR(AND($E241&gt;INDEX($N$5:$N$23, H$28,0),$E241&lt;=INDEX($O$5:$O$23,H$28,0)),AND($D241&gt;=INDEX($N$5:$N$23, H$28,0),$D241&lt;INDEX($O$5:$O$23,H$28,0))),MIN(INDEX($O$5:$O$23,H$28,0)-$D241,$E241-$D241)-SUM($F241:G241),0)</f>
        <v>0</v>
      </c>
      <c r="I241">
        <f ca="1">IF(OR(AND($E241&gt;INDEX($N$5:$N$23, I$28,0),$E241&lt;=INDEX($O$5:$O$23,I$28,0)),AND($D241&gt;=INDEX($N$5:$N$23, I$28,0),$D241&lt;INDEX($O$5:$O$23,I$28,0))),MIN(INDEX($O$5:$O$23,I$28,0)-$D241,$E241-$D241)-SUM($F241:H241),0)</f>
        <v>0</v>
      </c>
      <c r="J241">
        <f ca="1">IF(OR(AND($E241&gt;INDEX($N$5:$N$23, J$28,0),$E241&lt;=INDEX($O$5:$O$23,J$28,0)),AND($D241&gt;=INDEX($N$5:$N$23, J$28,0),$D241&lt;INDEX($O$5:$O$23,J$28,0))),MIN(INDEX($O$5:$O$23,J$28,0)-$D241,$E241-$D241)-SUM($F241:I241),0)</f>
        <v>0</v>
      </c>
      <c r="K241">
        <f ca="1">IF(OR(AND($E241&gt;INDEX($N$5:$N$23, K$28,0),$E241&lt;=INDEX($O$5:$O$23,K$28,0)),AND($D241&gt;=INDEX($N$5:$N$23, K$28,0),$D241&lt;INDEX($O$5:$O$23,K$28,0))),MIN(INDEX($O$5:$O$23,K$28,0)-$D241,$E241-$D241)-SUM($F241:J241),0)</f>
        <v>0</v>
      </c>
      <c r="L241">
        <f ca="1">IF(OR(AND($E241&gt;INDEX($N$5:$N$23, L$28,0),$E241&lt;=INDEX($O$5:$O$23,L$28,0)),AND($D241&gt;=INDEX($N$5:$N$23, L$28,0),$D241&lt;INDEX($O$5:$O$23,L$28,0))),MIN(INDEX($O$5:$O$23,L$28,0)-$D241,$E241-$D241)-SUM($F241:K241),0)</f>
        <v>0</v>
      </c>
      <c r="M241">
        <f ca="1">IF(OR(AND($E241&gt;INDEX($N$5:$N$23, M$28,0),$E241&lt;=INDEX($O$5:$O$23,M$28,0)),AND($D241&gt;=INDEX($N$5:$N$23, M$28,0),$D241&lt;INDEX($O$5:$O$23,M$28,0))),MIN(INDEX($O$5:$O$23,M$28,0)-$D241,$E241-$D241)-SUM($F241:L241),0)</f>
        <v>0</v>
      </c>
      <c r="N241">
        <f ca="1">IF(OR(AND($E241&gt;INDEX($N$5:$N$23, N$28,0),$E241&lt;=INDEX($O$5:$O$23,N$28,0)),AND($D241&gt;=INDEX($N$5:$N$23, N$28,0),$D241&lt;INDEX($O$5:$O$23,N$28,0))),MIN(INDEX($O$5:$O$23,N$28,0)-$D241,$E241-$D241)-SUM($F241:M241),0)</f>
        <v>0</v>
      </c>
      <c r="O241">
        <f ca="1">IF(OR(AND($E241&gt;INDEX($N$5:$N$23, O$28,0),$E241&lt;=INDEX($O$5:$O$23,O$28,0)),AND($D241&gt;=INDEX($N$5:$N$23, O$28,0),$D241&lt;INDEX($O$5:$O$23,O$28,0))),MIN(INDEX($O$5:$O$23,O$28,0)-$D241,$E241-$D241)-SUM($F241:N241),0)</f>
        <v>0</v>
      </c>
      <c r="P241">
        <f ca="1">IF(OR(AND($E241&gt;INDEX($N$5:$N$23, P$28,0),$E241&lt;=INDEX($O$5:$O$23,P$28,0)),AND($D241&gt;=INDEX($N$5:$N$23, P$28,0),$D241&lt;INDEX($O$5:$O$23,P$28,0))),MIN(INDEX($O$5:$O$23,P$28,0)-$D241,$E241-$D241)-SUM($F241:O241),0)</f>
        <v>0</v>
      </c>
      <c r="Q241">
        <f ca="1">IF(OR(AND($E241&gt;INDEX($N$5:$N$23, Q$28,0),$E241&lt;=INDEX($O$5:$O$23,Q$28,0)),AND($D241&gt;=INDEX($N$5:$N$23, Q$28,0),$D241&lt;INDEX($O$5:$O$23,Q$28,0))),MIN(INDEX($O$5:$O$23,Q$28,0)-$D241,$E241-$D241)-SUM($F241:P241),0)</f>
        <v>0</v>
      </c>
      <c r="R241">
        <f ca="1">IF(OR(AND($E241&gt;INDEX($N$5:$N$23, R$28,0),$E241&lt;=INDEX($O$5:$O$23,R$28,0)),AND($D241&gt;=INDEX($N$5:$N$23, R$28,0),$D241&lt;INDEX($O$5:$O$23,R$28,0))),MIN(INDEX($O$5:$O$23,R$28,0)-$D241,$E241-$D241)-SUM($F241:Q241),0)</f>
        <v>0</v>
      </c>
      <c r="S241">
        <f ca="1">IF(OR(AND($E241&gt;INDEX($N$5:$N$23, S$28,0),$E241&lt;=INDEX($O$5:$O$23,S$28,0)),AND($D241&gt;=INDEX($N$5:$N$23, S$28,0),$D241&lt;INDEX($O$5:$O$23,S$28,0))),MIN(INDEX($O$5:$O$23,S$28,0)-$D241,$E241-$D241)-SUM($F241:R241),0)</f>
        <v>0</v>
      </c>
      <c r="T241">
        <f ca="1">IF(OR(AND($E241&gt;INDEX($N$5:$N$23, T$28,0),$E241&lt;=INDEX($O$5:$O$23,T$28,0)),AND($D241&gt;=INDEX($N$5:$N$23, T$28,0),$D241&lt;INDEX($O$5:$O$23,T$28,0))),MIN(INDEX($O$5:$O$23,T$28,0)-$D241,$E241-$D241)-SUM($F241:S241),0)</f>
        <v>0</v>
      </c>
      <c r="U241">
        <f ca="1">IF(OR(AND($E241&gt;INDEX($N$5:$N$23, U$28,0),$E241&lt;=INDEX($O$5:$O$23,U$28,0)),AND($D241&gt;=INDEX($N$5:$N$23, U$28,0),$D241&lt;INDEX($O$5:$O$23,U$28,0))),MIN(INDEX($O$5:$O$23,U$28,0)-$D241,$E241-$D241)-SUM($F241:T241),0)</f>
        <v>0</v>
      </c>
      <c r="V241">
        <f ca="1">IF(OR(AND($E241&gt;INDEX($N$5:$N$23, V$28,0),$E241&lt;=INDEX($O$5:$O$23,V$28,0)),AND($D241&gt;=INDEX($N$5:$N$23, V$28,0),$D241&lt;INDEX($O$5:$O$23,V$28,0))),MIN(INDEX($O$5:$O$23,V$28,0)-$D241,$E241-$D241)-SUM($F241:U241),0)</f>
        <v>0</v>
      </c>
      <c r="W241">
        <f ca="1">IF(OR(AND($E241&gt;INDEX($N$5:$N$23, W$28,0),$E241&lt;=INDEX($O$5:$O$23,W$28,0)),AND($D241&gt;=INDEX($N$5:$N$23, W$28,0),$D241&lt;INDEX($O$5:$O$23,W$28,0))),MIN(INDEX($O$5:$O$23,W$28,0)-$D241,$E241-$D241)-SUM($F241:V241),0)</f>
        <v>0</v>
      </c>
      <c r="X241">
        <f ca="1">IF(OR(AND($E241&gt;INDEX($N$5:$N$23, X$28,0),$E241&lt;=INDEX($O$5:$O$23,X$28,0)),AND($D241&gt;=INDEX($N$5:$N$23, X$28,0),$D241&lt;INDEX($O$5:$O$23,X$28,0))),MIN(INDEX($O$5:$O$23,X$28,0)-$D241,$E241-$D241)-SUM($F241:W241),0)</f>
        <v>0</v>
      </c>
    </row>
    <row r="242" spans="2:24">
      <c r="B242" s="6">
        <f t="shared" ca="1" si="22"/>
        <v>42548</v>
      </c>
      <c r="C242">
        <f ca="1">IF(OR(B242='EXAM INPUTS'!$B$6,B242='EXAM INPUTS'!$E$6,B242='EXAM INPUTS'!$H$6), 0, IFERROR(VLOOKUP(B242,'GENERAL INPUTS'!$A$26:$B$39, 2, FALSE), IF(B242&lt;'GENERAL INPUTS'!B219, VLOOKUP(VLOOKUP(WEEKDAY(B242),$AA$2:$AB$8, 2, FALSE),'GENERAL INPUTS'!$A$16:$B$22, 2, FALSE), VLOOKUP(VLOOKUP(WEEKDAY(B242),$AA$2:$AB$8, 2, FALSE),'GENERAL INPUTS'!$D$16:$E$22, 2, FALSE))))</f>
        <v>2</v>
      </c>
      <c r="D242">
        <f t="shared" ca="1" si="20"/>
        <v>493</v>
      </c>
      <c r="E242">
        <f t="shared" ca="1" si="21"/>
        <v>495</v>
      </c>
      <c r="F242">
        <f t="shared" ca="1" si="18"/>
        <v>0</v>
      </c>
      <c r="G242">
        <f ca="1">IF(OR(AND($E242&gt;INDEX($N$5:$N$23, G$28,0),$E242&lt;=INDEX($O$5:$O$23,G$28,0)),AND($D242&gt;=INDEX($N$5:$N$23, G$28,0),$D242&lt;INDEX($O$5:$O$23,G$28,0))),MIN(INDEX($O$5:$O$23,G$28,0)-$D242,$E242-$D242)-SUM($F242:F242),0)</f>
        <v>0</v>
      </c>
      <c r="H242">
        <f ca="1">IF(OR(AND($E242&gt;INDEX($N$5:$N$23, H$28,0),$E242&lt;=INDEX($O$5:$O$23,H$28,0)),AND($D242&gt;=INDEX($N$5:$N$23, H$28,0),$D242&lt;INDEX($O$5:$O$23,H$28,0))),MIN(INDEX($O$5:$O$23,H$28,0)-$D242,$E242-$D242)-SUM($F242:G242),0)</f>
        <v>0</v>
      </c>
      <c r="I242">
        <f ca="1">IF(OR(AND($E242&gt;INDEX($N$5:$N$23, I$28,0),$E242&lt;=INDEX($O$5:$O$23,I$28,0)),AND($D242&gt;=INDEX($N$5:$N$23, I$28,0),$D242&lt;INDEX($O$5:$O$23,I$28,0))),MIN(INDEX($O$5:$O$23,I$28,0)-$D242,$E242-$D242)-SUM($F242:H242),0)</f>
        <v>0</v>
      </c>
      <c r="J242">
        <f ca="1">IF(OR(AND($E242&gt;INDEX($N$5:$N$23, J$28,0),$E242&lt;=INDEX($O$5:$O$23,J$28,0)),AND($D242&gt;=INDEX($N$5:$N$23, J$28,0),$D242&lt;INDEX($O$5:$O$23,J$28,0))),MIN(INDEX($O$5:$O$23,J$28,0)-$D242,$E242-$D242)-SUM($F242:I242),0)</f>
        <v>0</v>
      </c>
      <c r="K242">
        <f ca="1">IF(OR(AND($E242&gt;INDEX($N$5:$N$23, K$28,0),$E242&lt;=INDEX($O$5:$O$23,K$28,0)),AND($D242&gt;=INDEX($N$5:$N$23, K$28,0),$D242&lt;INDEX($O$5:$O$23,K$28,0))),MIN(INDEX($O$5:$O$23,K$28,0)-$D242,$E242-$D242)-SUM($F242:J242),0)</f>
        <v>0</v>
      </c>
      <c r="L242">
        <f ca="1">IF(OR(AND($E242&gt;INDEX($N$5:$N$23, L$28,0),$E242&lt;=INDEX($O$5:$O$23,L$28,0)),AND($D242&gt;=INDEX($N$5:$N$23, L$28,0),$D242&lt;INDEX($O$5:$O$23,L$28,0))),MIN(INDEX($O$5:$O$23,L$28,0)-$D242,$E242-$D242)-SUM($F242:K242),0)</f>
        <v>0</v>
      </c>
      <c r="M242">
        <f ca="1">IF(OR(AND($E242&gt;INDEX($N$5:$N$23, M$28,0),$E242&lt;=INDEX($O$5:$O$23,M$28,0)),AND($D242&gt;=INDEX($N$5:$N$23, M$28,0),$D242&lt;INDEX($O$5:$O$23,M$28,0))),MIN(INDEX($O$5:$O$23,M$28,0)-$D242,$E242-$D242)-SUM($F242:L242),0)</f>
        <v>0</v>
      </c>
      <c r="N242">
        <f ca="1">IF(OR(AND($E242&gt;INDEX($N$5:$N$23, N$28,0),$E242&lt;=INDEX($O$5:$O$23,N$28,0)),AND($D242&gt;=INDEX($N$5:$N$23, N$28,0),$D242&lt;INDEX($O$5:$O$23,N$28,0))),MIN(INDEX($O$5:$O$23,N$28,0)-$D242,$E242-$D242)-SUM($F242:M242),0)</f>
        <v>0</v>
      </c>
      <c r="O242">
        <f ca="1">IF(OR(AND($E242&gt;INDEX($N$5:$N$23, O$28,0),$E242&lt;=INDEX($O$5:$O$23,O$28,0)),AND($D242&gt;=INDEX($N$5:$N$23, O$28,0),$D242&lt;INDEX($O$5:$O$23,O$28,0))),MIN(INDEX($O$5:$O$23,O$28,0)-$D242,$E242-$D242)-SUM($F242:N242),0)</f>
        <v>0</v>
      </c>
      <c r="P242">
        <f ca="1">IF(OR(AND($E242&gt;INDEX($N$5:$N$23, P$28,0),$E242&lt;=INDEX($O$5:$O$23,P$28,0)),AND($D242&gt;=INDEX($N$5:$N$23, P$28,0),$D242&lt;INDEX($O$5:$O$23,P$28,0))),MIN(INDEX($O$5:$O$23,P$28,0)-$D242,$E242-$D242)-SUM($F242:O242),0)</f>
        <v>0</v>
      </c>
      <c r="Q242">
        <f ca="1">IF(OR(AND($E242&gt;INDEX($N$5:$N$23, Q$28,0),$E242&lt;=INDEX($O$5:$O$23,Q$28,0)),AND($D242&gt;=INDEX($N$5:$N$23, Q$28,0),$D242&lt;INDEX($O$5:$O$23,Q$28,0))),MIN(INDEX($O$5:$O$23,Q$28,0)-$D242,$E242-$D242)-SUM($F242:P242),0)</f>
        <v>0</v>
      </c>
      <c r="R242">
        <f ca="1">IF(OR(AND($E242&gt;INDEX($N$5:$N$23, R$28,0),$E242&lt;=INDEX($O$5:$O$23,R$28,0)),AND($D242&gt;=INDEX($N$5:$N$23, R$28,0),$D242&lt;INDEX($O$5:$O$23,R$28,0))),MIN(INDEX($O$5:$O$23,R$28,0)-$D242,$E242-$D242)-SUM($F242:Q242),0)</f>
        <v>0</v>
      </c>
      <c r="S242">
        <f ca="1">IF(OR(AND($E242&gt;INDEX($N$5:$N$23, S$28,0),$E242&lt;=INDEX($O$5:$O$23,S$28,0)),AND($D242&gt;=INDEX($N$5:$N$23, S$28,0),$D242&lt;INDEX($O$5:$O$23,S$28,0))),MIN(INDEX($O$5:$O$23,S$28,0)-$D242,$E242-$D242)-SUM($F242:R242),0)</f>
        <v>0</v>
      </c>
      <c r="T242">
        <f ca="1">IF(OR(AND($E242&gt;INDEX($N$5:$N$23, T$28,0),$E242&lt;=INDEX($O$5:$O$23,T$28,0)),AND($D242&gt;=INDEX($N$5:$N$23, T$28,0),$D242&lt;INDEX($O$5:$O$23,T$28,0))),MIN(INDEX($O$5:$O$23,T$28,0)-$D242,$E242-$D242)-SUM($F242:S242),0)</f>
        <v>0</v>
      </c>
      <c r="U242">
        <f ca="1">IF(OR(AND($E242&gt;INDEX($N$5:$N$23, U$28,0),$E242&lt;=INDEX($O$5:$O$23,U$28,0)),AND($D242&gt;=INDEX($N$5:$N$23, U$28,0),$D242&lt;INDEX($O$5:$O$23,U$28,0))),MIN(INDEX($O$5:$O$23,U$28,0)-$D242,$E242-$D242)-SUM($F242:T242),0)</f>
        <v>0</v>
      </c>
      <c r="V242">
        <f ca="1">IF(OR(AND($E242&gt;INDEX($N$5:$N$23, V$28,0),$E242&lt;=INDEX($O$5:$O$23,V$28,0)),AND($D242&gt;=INDEX($N$5:$N$23, V$28,0),$D242&lt;INDEX($O$5:$O$23,V$28,0))),MIN(INDEX($O$5:$O$23,V$28,0)-$D242,$E242-$D242)-SUM($F242:U242),0)</f>
        <v>0</v>
      </c>
      <c r="W242">
        <f ca="1">IF(OR(AND($E242&gt;INDEX($N$5:$N$23, W$28,0),$E242&lt;=INDEX($O$5:$O$23,W$28,0)),AND($D242&gt;=INDEX($N$5:$N$23, W$28,0),$D242&lt;INDEX($O$5:$O$23,W$28,0))),MIN(INDEX($O$5:$O$23,W$28,0)-$D242,$E242-$D242)-SUM($F242:V242),0)</f>
        <v>0</v>
      </c>
      <c r="X242">
        <f ca="1">IF(OR(AND($E242&gt;INDEX($N$5:$N$23, X$28,0),$E242&lt;=INDEX($O$5:$O$23,X$28,0)),AND($D242&gt;=INDEX($N$5:$N$23, X$28,0),$D242&lt;INDEX($O$5:$O$23,X$28,0))),MIN(INDEX($O$5:$O$23,X$28,0)-$D242,$E242-$D242)-SUM($F242:W242),0)</f>
        <v>0</v>
      </c>
    </row>
    <row r="243" spans="2:24">
      <c r="B243" s="6">
        <f t="shared" ca="1" si="22"/>
        <v>42549</v>
      </c>
      <c r="C243">
        <f ca="1">IF(OR(B243='EXAM INPUTS'!$B$6,B243='EXAM INPUTS'!$E$6,B243='EXAM INPUTS'!$H$6), 0, IFERROR(VLOOKUP(B243,'GENERAL INPUTS'!$A$26:$B$39, 2, FALSE), IF(B243&lt;'GENERAL INPUTS'!B220, VLOOKUP(VLOOKUP(WEEKDAY(B243),$AA$2:$AB$8, 2, FALSE),'GENERAL INPUTS'!$A$16:$B$22, 2, FALSE), VLOOKUP(VLOOKUP(WEEKDAY(B243),$AA$2:$AB$8, 2, FALSE),'GENERAL INPUTS'!$D$16:$E$22, 2, FALSE))))</f>
        <v>1</v>
      </c>
      <c r="D243">
        <f t="shared" ca="1" si="20"/>
        <v>495</v>
      </c>
      <c r="E243">
        <f t="shared" ca="1" si="21"/>
        <v>496</v>
      </c>
      <c r="F243">
        <f t="shared" ca="1" si="18"/>
        <v>0</v>
      </c>
      <c r="G243">
        <f ca="1">IF(OR(AND($E243&gt;INDEX($N$5:$N$23, G$28,0),$E243&lt;=INDEX($O$5:$O$23,G$28,0)),AND($D243&gt;=INDEX($N$5:$N$23, G$28,0),$D243&lt;INDEX($O$5:$O$23,G$28,0))),MIN(INDEX($O$5:$O$23,G$28,0)-$D243,$E243-$D243)-SUM($F243:F243),0)</f>
        <v>0</v>
      </c>
      <c r="H243">
        <f ca="1">IF(OR(AND($E243&gt;INDEX($N$5:$N$23, H$28,0),$E243&lt;=INDEX($O$5:$O$23,H$28,0)),AND($D243&gt;=INDEX($N$5:$N$23, H$28,0),$D243&lt;INDEX($O$5:$O$23,H$28,0))),MIN(INDEX($O$5:$O$23,H$28,0)-$D243,$E243-$D243)-SUM($F243:G243),0)</f>
        <v>0</v>
      </c>
      <c r="I243">
        <f ca="1">IF(OR(AND($E243&gt;INDEX($N$5:$N$23, I$28,0),$E243&lt;=INDEX($O$5:$O$23,I$28,0)),AND($D243&gt;=INDEX($N$5:$N$23, I$28,0),$D243&lt;INDEX($O$5:$O$23,I$28,0))),MIN(INDEX($O$5:$O$23,I$28,0)-$D243,$E243-$D243)-SUM($F243:H243),0)</f>
        <v>0</v>
      </c>
      <c r="J243">
        <f ca="1">IF(OR(AND($E243&gt;INDEX($N$5:$N$23, J$28,0),$E243&lt;=INDEX($O$5:$O$23,J$28,0)),AND($D243&gt;=INDEX($N$5:$N$23, J$28,0),$D243&lt;INDEX($O$5:$O$23,J$28,0))),MIN(INDEX($O$5:$O$23,J$28,0)-$D243,$E243-$D243)-SUM($F243:I243),0)</f>
        <v>0</v>
      </c>
      <c r="K243">
        <f ca="1">IF(OR(AND($E243&gt;INDEX($N$5:$N$23, K$28,0),$E243&lt;=INDEX($O$5:$O$23,K$28,0)),AND($D243&gt;=INDEX($N$5:$N$23, K$28,0),$D243&lt;INDEX($O$5:$O$23,K$28,0))),MIN(INDEX($O$5:$O$23,K$28,0)-$D243,$E243-$D243)-SUM($F243:J243),0)</f>
        <v>0</v>
      </c>
      <c r="L243">
        <f ca="1">IF(OR(AND($E243&gt;INDEX($N$5:$N$23, L$28,0),$E243&lt;=INDEX($O$5:$O$23,L$28,0)),AND($D243&gt;=INDEX($N$5:$N$23, L$28,0),$D243&lt;INDEX($O$5:$O$23,L$28,0))),MIN(INDEX($O$5:$O$23,L$28,0)-$D243,$E243-$D243)-SUM($F243:K243),0)</f>
        <v>0</v>
      </c>
      <c r="M243">
        <f ca="1">IF(OR(AND($E243&gt;INDEX($N$5:$N$23, M$28,0),$E243&lt;=INDEX($O$5:$O$23,M$28,0)),AND($D243&gt;=INDEX($N$5:$N$23, M$28,0),$D243&lt;INDEX($O$5:$O$23,M$28,0))),MIN(INDEX($O$5:$O$23,M$28,0)-$D243,$E243-$D243)-SUM($F243:L243),0)</f>
        <v>0</v>
      </c>
      <c r="N243">
        <f ca="1">IF(OR(AND($E243&gt;INDEX($N$5:$N$23, N$28,0),$E243&lt;=INDEX($O$5:$O$23,N$28,0)),AND($D243&gt;=INDEX($N$5:$N$23, N$28,0),$D243&lt;INDEX($O$5:$O$23,N$28,0))),MIN(INDEX($O$5:$O$23,N$28,0)-$D243,$E243-$D243)-SUM($F243:M243),0)</f>
        <v>0</v>
      </c>
      <c r="O243">
        <f ca="1">IF(OR(AND($E243&gt;INDEX($N$5:$N$23, O$28,0),$E243&lt;=INDEX($O$5:$O$23,O$28,0)),AND($D243&gt;=INDEX($N$5:$N$23, O$28,0),$D243&lt;INDEX($O$5:$O$23,O$28,0))),MIN(INDEX($O$5:$O$23,O$28,0)-$D243,$E243-$D243)-SUM($F243:N243),0)</f>
        <v>0</v>
      </c>
      <c r="P243">
        <f ca="1">IF(OR(AND($E243&gt;INDEX($N$5:$N$23, P$28,0),$E243&lt;=INDEX($O$5:$O$23,P$28,0)),AND($D243&gt;=INDEX($N$5:$N$23, P$28,0),$D243&lt;INDEX($O$5:$O$23,P$28,0))),MIN(INDEX($O$5:$O$23,P$28,0)-$D243,$E243-$D243)-SUM($F243:O243),0)</f>
        <v>0</v>
      </c>
      <c r="Q243">
        <f ca="1">IF(OR(AND($E243&gt;INDEX($N$5:$N$23, Q$28,0),$E243&lt;=INDEX($O$5:$O$23,Q$28,0)),AND($D243&gt;=INDEX($N$5:$N$23, Q$28,0),$D243&lt;INDEX($O$5:$O$23,Q$28,0))),MIN(INDEX($O$5:$O$23,Q$28,0)-$D243,$E243-$D243)-SUM($F243:P243),0)</f>
        <v>0</v>
      </c>
      <c r="R243">
        <f ca="1">IF(OR(AND($E243&gt;INDEX($N$5:$N$23, R$28,0),$E243&lt;=INDEX($O$5:$O$23,R$28,0)),AND($D243&gt;=INDEX($N$5:$N$23, R$28,0),$D243&lt;INDEX($O$5:$O$23,R$28,0))),MIN(INDEX($O$5:$O$23,R$28,0)-$D243,$E243-$D243)-SUM($F243:Q243),0)</f>
        <v>0</v>
      </c>
      <c r="S243">
        <f ca="1">IF(OR(AND($E243&gt;INDEX($N$5:$N$23, S$28,0),$E243&lt;=INDEX($O$5:$O$23,S$28,0)),AND($D243&gt;=INDEX($N$5:$N$23, S$28,0),$D243&lt;INDEX($O$5:$O$23,S$28,0))),MIN(INDEX($O$5:$O$23,S$28,0)-$D243,$E243-$D243)-SUM($F243:R243),0)</f>
        <v>0</v>
      </c>
      <c r="T243">
        <f ca="1">IF(OR(AND($E243&gt;INDEX($N$5:$N$23, T$28,0),$E243&lt;=INDEX($O$5:$O$23,T$28,0)),AND($D243&gt;=INDEX($N$5:$N$23, T$28,0),$D243&lt;INDEX($O$5:$O$23,T$28,0))),MIN(INDEX($O$5:$O$23,T$28,0)-$D243,$E243-$D243)-SUM($F243:S243),0)</f>
        <v>0</v>
      </c>
      <c r="U243">
        <f ca="1">IF(OR(AND($E243&gt;INDEX($N$5:$N$23, U$28,0),$E243&lt;=INDEX($O$5:$O$23,U$28,0)),AND($D243&gt;=INDEX($N$5:$N$23, U$28,0),$D243&lt;INDEX($O$5:$O$23,U$28,0))),MIN(INDEX($O$5:$O$23,U$28,0)-$D243,$E243-$D243)-SUM($F243:T243),0)</f>
        <v>0</v>
      </c>
      <c r="V243">
        <f ca="1">IF(OR(AND($E243&gt;INDEX($N$5:$N$23, V$28,0),$E243&lt;=INDEX($O$5:$O$23,V$28,0)),AND($D243&gt;=INDEX($N$5:$N$23, V$28,0),$D243&lt;INDEX($O$5:$O$23,V$28,0))),MIN(INDEX($O$5:$O$23,V$28,0)-$D243,$E243-$D243)-SUM($F243:U243),0)</f>
        <v>0</v>
      </c>
      <c r="W243">
        <f ca="1">IF(OR(AND($E243&gt;INDEX($N$5:$N$23, W$28,0),$E243&lt;=INDEX($O$5:$O$23,W$28,0)),AND($D243&gt;=INDEX($N$5:$N$23, W$28,0),$D243&lt;INDEX($O$5:$O$23,W$28,0))),MIN(INDEX($O$5:$O$23,W$28,0)-$D243,$E243-$D243)-SUM($F243:V243),0)</f>
        <v>0</v>
      </c>
      <c r="X243">
        <f ca="1">IF(OR(AND($E243&gt;INDEX($N$5:$N$23, X$28,0),$E243&lt;=INDEX($O$5:$O$23,X$28,0)),AND($D243&gt;=INDEX($N$5:$N$23, X$28,0),$D243&lt;INDEX($O$5:$O$23,X$28,0))),MIN(INDEX($O$5:$O$23,X$28,0)-$D243,$E243-$D243)-SUM($F243:W243),0)</f>
        <v>0</v>
      </c>
    </row>
    <row r="244" spans="2:24">
      <c r="B244" s="6">
        <f t="shared" ca="1" si="22"/>
        <v>42550</v>
      </c>
      <c r="C244">
        <f ca="1">IF(OR(B244='EXAM INPUTS'!$B$6,B244='EXAM INPUTS'!$E$6,B244='EXAM INPUTS'!$H$6), 0, IFERROR(VLOOKUP(B244,'GENERAL INPUTS'!$A$26:$B$39, 2, FALSE), IF(B244&lt;'GENERAL INPUTS'!B221, VLOOKUP(VLOOKUP(WEEKDAY(B244),$AA$2:$AB$8, 2, FALSE),'GENERAL INPUTS'!$A$16:$B$22, 2, FALSE), VLOOKUP(VLOOKUP(WEEKDAY(B244),$AA$2:$AB$8, 2, FALSE),'GENERAL INPUTS'!$D$16:$E$22, 2, FALSE))))</f>
        <v>2</v>
      </c>
      <c r="D244">
        <f t="shared" ca="1" si="20"/>
        <v>496</v>
      </c>
      <c r="E244">
        <f t="shared" ca="1" si="21"/>
        <v>498</v>
      </c>
      <c r="F244">
        <f t="shared" ca="1" si="18"/>
        <v>0</v>
      </c>
      <c r="G244">
        <f ca="1">IF(OR(AND($E244&gt;INDEX($N$5:$N$23, G$28,0),$E244&lt;=INDEX($O$5:$O$23,G$28,0)),AND($D244&gt;=INDEX($N$5:$N$23, G$28,0),$D244&lt;INDEX($O$5:$O$23,G$28,0))),MIN(INDEX($O$5:$O$23,G$28,0)-$D244,$E244-$D244)-SUM($F244:F244),0)</f>
        <v>0</v>
      </c>
      <c r="H244">
        <f ca="1">IF(OR(AND($E244&gt;INDEX($N$5:$N$23, H$28,0),$E244&lt;=INDEX($O$5:$O$23,H$28,0)),AND($D244&gt;=INDEX($N$5:$N$23, H$28,0),$D244&lt;INDEX($O$5:$O$23,H$28,0))),MIN(INDEX($O$5:$O$23,H$28,0)-$D244,$E244-$D244)-SUM($F244:G244),0)</f>
        <v>0</v>
      </c>
      <c r="I244">
        <f ca="1">IF(OR(AND($E244&gt;INDEX($N$5:$N$23, I$28,0),$E244&lt;=INDEX($O$5:$O$23,I$28,0)),AND($D244&gt;=INDEX($N$5:$N$23, I$28,0),$D244&lt;INDEX($O$5:$O$23,I$28,0))),MIN(INDEX($O$5:$O$23,I$28,0)-$D244,$E244-$D244)-SUM($F244:H244),0)</f>
        <v>0</v>
      </c>
      <c r="J244">
        <f ca="1">IF(OR(AND($E244&gt;INDEX($N$5:$N$23, J$28,0),$E244&lt;=INDEX($O$5:$O$23,J$28,0)),AND($D244&gt;=INDEX($N$5:$N$23, J$28,0),$D244&lt;INDEX($O$5:$O$23,J$28,0))),MIN(INDEX($O$5:$O$23,J$28,0)-$D244,$E244-$D244)-SUM($F244:I244),0)</f>
        <v>0</v>
      </c>
      <c r="K244">
        <f ca="1">IF(OR(AND($E244&gt;INDEX($N$5:$N$23, K$28,0),$E244&lt;=INDEX($O$5:$O$23,K$28,0)),AND($D244&gt;=INDEX($N$5:$N$23, K$28,0),$D244&lt;INDEX($O$5:$O$23,K$28,0))),MIN(INDEX($O$5:$O$23,K$28,0)-$D244,$E244-$D244)-SUM($F244:J244),0)</f>
        <v>0</v>
      </c>
      <c r="L244">
        <f ca="1">IF(OR(AND($E244&gt;INDEX($N$5:$N$23, L$28,0),$E244&lt;=INDEX($O$5:$O$23,L$28,0)),AND($D244&gt;=INDEX($N$5:$N$23, L$28,0),$D244&lt;INDEX($O$5:$O$23,L$28,0))),MIN(INDEX($O$5:$O$23,L$28,0)-$D244,$E244-$D244)-SUM($F244:K244),0)</f>
        <v>0</v>
      </c>
      <c r="M244">
        <f ca="1">IF(OR(AND($E244&gt;INDEX($N$5:$N$23, M$28,0),$E244&lt;=INDEX($O$5:$O$23,M$28,0)),AND($D244&gt;=INDEX($N$5:$N$23, M$28,0),$D244&lt;INDEX($O$5:$O$23,M$28,0))),MIN(INDEX($O$5:$O$23,M$28,0)-$D244,$E244-$D244)-SUM($F244:L244),0)</f>
        <v>0</v>
      </c>
      <c r="N244">
        <f ca="1">IF(OR(AND($E244&gt;INDEX($N$5:$N$23, N$28,0),$E244&lt;=INDEX($O$5:$O$23,N$28,0)),AND($D244&gt;=INDEX($N$5:$N$23, N$28,0),$D244&lt;INDEX($O$5:$O$23,N$28,0))),MIN(INDEX($O$5:$O$23,N$28,0)-$D244,$E244-$D244)-SUM($F244:M244),0)</f>
        <v>0</v>
      </c>
      <c r="O244">
        <f ca="1">IF(OR(AND($E244&gt;INDEX($N$5:$N$23, O$28,0),$E244&lt;=INDEX($O$5:$O$23,O$28,0)),AND($D244&gt;=INDEX($N$5:$N$23, O$28,0),$D244&lt;INDEX($O$5:$O$23,O$28,0))),MIN(INDEX($O$5:$O$23,O$28,0)-$D244,$E244-$D244)-SUM($F244:N244),0)</f>
        <v>0</v>
      </c>
      <c r="P244">
        <f ca="1">IF(OR(AND($E244&gt;INDEX($N$5:$N$23, P$28,0),$E244&lt;=INDEX($O$5:$O$23,P$28,0)),AND($D244&gt;=INDEX($N$5:$N$23, P$28,0),$D244&lt;INDEX($O$5:$O$23,P$28,0))),MIN(INDEX($O$5:$O$23,P$28,0)-$D244,$E244-$D244)-SUM($F244:O244),0)</f>
        <v>0</v>
      </c>
      <c r="Q244">
        <f ca="1">IF(OR(AND($E244&gt;INDEX($N$5:$N$23, Q$28,0),$E244&lt;=INDEX($O$5:$O$23,Q$28,0)),AND($D244&gt;=INDEX($N$5:$N$23, Q$28,0),$D244&lt;INDEX($O$5:$O$23,Q$28,0))),MIN(INDEX($O$5:$O$23,Q$28,0)-$D244,$E244-$D244)-SUM($F244:P244),0)</f>
        <v>0</v>
      </c>
      <c r="R244">
        <f ca="1">IF(OR(AND($E244&gt;INDEX($N$5:$N$23, R$28,0),$E244&lt;=INDEX($O$5:$O$23,R$28,0)),AND($D244&gt;=INDEX($N$5:$N$23, R$28,0),$D244&lt;INDEX($O$5:$O$23,R$28,0))),MIN(INDEX($O$5:$O$23,R$28,0)-$D244,$E244-$D244)-SUM($F244:Q244),0)</f>
        <v>0</v>
      </c>
      <c r="S244">
        <f ca="1">IF(OR(AND($E244&gt;INDEX($N$5:$N$23, S$28,0),$E244&lt;=INDEX($O$5:$O$23,S$28,0)),AND($D244&gt;=INDEX($N$5:$N$23, S$28,0),$D244&lt;INDEX($O$5:$O$23,S$28,0))),MIN(INDEX($O$5:$O$23,S$28,0)-$D244,$E244-$D244)-SUM($F244:R244),0)</f>
        <v>0</v>
      </c>
      <c r="T244">
        <f ca="1">IF(OR(AND($E244&gt;INDEX($N$5:$N$23, T$28,0),$E244&lt;=INDEX($O$5:$O$23,T$28,0)),AND($D244&gt;=INDEX($N$5:$N$23, T$28,0),$D244&lt;INDEX($O$5:$O$23,T$28,0))),MIN(INDEX($O$5:$O$23,T$28,0)-$D244,$E244-$D244)-SUM($F244:S244),0)</f>
        <v>0</v>
      </c>
      <c r="U244">
        <f ca="1">IF(OR(AND($E244&gt;INDEX($N$5:$N$23, U$28,0),$E244&lt;=INDEX($O$5:$O$23,U$28,0)),AND($D244&gt;=INDEX($N$5:$N$23, U$28,0),$D244&lt;INDEX($O$5:$O$23,U$28,0))),MIN(INDEX($O$5:$O$23,U$28,0)-$D244,$E244-$D244)-SUM($F244:T244),0)</f>
        <v>0</v>
      </c>
      <c r="V244">
        <f ca="1">IF(OR(AND($E244&gt;INDEX($N$5:$N$23, V$28,0),$E244&lt;=INDEX($O$5:$O$23,V$28,0)),AND($D244&gt;=INDEX($N$5:$N$23, V$28,0),$D244&lt;INDEX($O$5:$O$23,V$28,0))),MIN(INDEX($O$5:$O$23,V$28,0)-$D244,$E244-$D244)-SUM($F244:U244),0)</f>
        <v>0</v>
      </c>
      <c r="W244">
        <f ca="1">IF(OR(AND($E244&gt;INDEX($N$5:$N$23, W$28,0),$E244&lt;=INDEX($O$5:$O$23,W$28,0)),AND($D244&gt;=INDEX($N$5:$N$23, W$28,0),$D244&lt;INDEX($O$5:$O$23,W$28,0))),MIN(INDEX($O$5:$O$23,W$28,0)-$D244,$E244-$D244)-SUM($F244:V244),0)</f>
        <v>0</v>
      </c>
      <c r="X244">
        <f ca="1">IF(OR(AND($E244&gt;INDEX($N$5:$N$23, X$28,0),$E244&lt;=INDEX($O$5:$O$23,X$28,0)),AND($D244&gt;=INDEX($N$5:$N$23, X$28,0),$D244&lt;INDEX($O$5:$O$23,X$28,0))),MIN(INDEX($O$5:$O$23,X$28,0)-$D244,$E244-$D244)-SUM($F244:W244),0)</f>
        <v>0</v>
      </c>
    </row>
    <row r="245" spans="2:24">
      <c r="B245" s="6">
        <f t="shared" ca="1" si="22"/>
        <v>42551</v>
      </c>
      <c r="C245">
        <f ca="1">IF(OR(B245='EXAM INPUTS'!$B$6,B245='EXAM INPUTS'!$E$6,B245='EXAM INPUTS'!$H$6), 0, IFERROR(VLOOKUP(B245,'GENERAL INPUTS'!$A$26:$B$39, 2, FALSE), IF(B245&lt;'GENERAL INPUTS'!B222, VLOOKUP(VLOOKUP(WEEKDAY(B245),$AA$2:$AB$8, 2, FALSE),'GENERAL INPUTS'!$A$16:$B$22, 2, FALSE), VLOOKUP(VLOOKUP(WEEKDAY(B245),$AA$2:$AB$8, 2, FALSE),'GENERAL INPUTS'!$D$16:$E$22, 2, FALSE))))</f>
        <v>0</v>
      </c>
      <c r="D245">
        <f t="shared" ca="1" si="20"/>
        <v>498</v>
      </c>
      <c r="E245">
        <f t="shared" ca="1" si="21"/>
        <v>498</v>
      </c>
      <c r="F245">
        <f t="shared" ca="1" si="18"/>
        <v>0</v>
      </c>
      <c r="G245">
        <f ca="1">IF(OR(AND($E245&gt;INDEX($N$5:$N$23, G$28,0),$E245&lt;=INDEX($O$5:$O$23,G$28,0)),AND($D245&gt;=INDEX($N$5:$N$23, G$28,0),$D245&lt;INDEX($O$5:$O$23,G$28,0))),MIN(INDEX($O$5:$O$23,G$28,0)-$D245,$E245-$D245)-SUM($F245:F245),0)</f>
        <v>0</v>
      </c>
      <c r="H245">
        <f ca="1">IF(OR(AND($E245&gt;INDEX($N$5:$N$23, H$28,0),$E245&lt;=INDEX($O$5:$O$23,H$28,0)),AND($D245&gt;=INDEX($N$5:$N$23, H$28,0),$D245&lt;INDEX($O$5:$O$23,H$28,0))),MIN(INDEX($O$5:$O$23,H$28,0)-$D245,$E245-$D245)-SUM($F245:G245),0)</f>
        <v>0</v>
      </c>
      <c r="I245">
        <f ca="1">IF(OR(AND($E245&gt;INDEX($N$5:$N$23, I$28,0),$E245&lt;=INDEX($O$5:$O$23,I$28,0)),AND($D245&gt;=INDEX($N$5:$N$23, I$28,0),$D245&lt;INDEX($O$5:$O$23,I$28,0))),MIN(INDEX($O$5:$O$23,I$28,0)-$D245,$E245-$D245)-SUM($F245:H245),0)</f>
        <v>0</v>
      </c>
      <c r="J245">
        <f ca="1">IF(OR(AND($E245&gt;INDEX($N$5:$N$23, J$28,0),$E245&lt;=INDEX($O$5:$O$23,J$28,0)),AND($D245&gt;=INDEX($N$5:$N$23, J$28,0),$D245&lt;INDEX($O$5:$O$23,J$28,0))),MIN(INDEX($O$5:$O$23,J$28,0)-$D245,$E245-$D245)-SUM($F245:I245),0)</f>
        <v>0</v>
      </c>
      <c r="K245">
        <f ca="1">IF(OR(AND($E245&gt;INDEX($N$5:$N$23, K$28,0),$E245&lt;=INDEX($O$5:$O$23,K$28,0)),AND($D245&gt;=INDEX($N$5:$N$23, K$28,0),$D245&lt;INDEX($O$5:$O$23,K$28,0))),MIN(INDEX($O$5:$O$23,K$28,0)-$D245,$E245-$D245)-SUM($F245:J245),0)</f>
        <v>0</v>
      </c>
      <c r="L245">
        <f ca="1">IF(OR(AND($E245&gt;INDEX($N$5:$N$23, L$28,0),$E245&lt;=INDEX($O$5:$O$23,L$28,0)),AND($D245&gt;=INDEX($N$5:$N$23, L$28,0),$D245&lt;INDEX($O$5:$O$23,L$28,0))),MIN(INDEX($O$5:$O$23,L$28,0)-$D245,$E245-$D245)-SUM($F245:K245),0)</f>
        <v>0</v>
      </c>
      <c r="M245">
        <f ca="1">IF(OR(AND($E245&gt;INDEX($N$5:$N$23, M$28,0),$E245&lt;=INDEX($O$5:$O$23,M$28,0)),AND($D245&gt;=INDEX($N$5:$N$23, M$28,0),$D245&lt;INDEX($O$5:$O$23,M$28,0))),MIN(INDEX($O$5:$O$23,M$28,0)-$D245,$E245-$D245)-SUM($F245:L245),0)</f>
        <v>0</v>
      </c>
      <c r="N245">
        <f ca="1">IF(OR(AND($E245&gt;INDEX($N$5:$N$23, N$28,0),$E245&lt;=INDEX($O$5:$O$23,N$28,0)),AND($D245&gt;=INDEX($N$5:$N$23, N$28,0),$D245&lt;INDEX($O$5:$O$23,N$28,0))),MIN(INDEX($O$5:$O$23,N$28,0)-$D245,$E245-$D245)-SUM($F245:M245),0)</f>
        <v>0</v>
      </c>
      <c r="O245">
        <f ca="1">IF(OR(AND($E245&gt;INDEX($N$5:$N$23, O$28,0),$E245&lt;=INDEX($O$5:$O$23,O$28,0)),AND($D245&gt;=INDEX($N$5:$N$23, O$28,0),$D245&lt;INDEX($O$5:$O$23,O$28,0))),MIN(INDEX($O$5:$O$23,O$28,0)-$D245,$E245-$D245)-SUM($F245:N245),0)</f>
        <v>0</v>
      </c>
      <c r="P245">
        <f ca="1">IF(OR(AND($E245&gt;INDEX($N$5:$N$23, P$28,0),$E245&lt;=INDEX($O$5:$O$23,P$28,0)),AND($D245&gt;=INDEX($N$5:$N$23, P$28,0),$D245&lt;INDEX($O$5:$O$23,P$28,0))),MIN(INDEX($O$5:$O$23,P$28,0)-$D245,$E245-$D245)-SUM($F245:O245),0)</f>
        <v>0</v>
      </c>
      <c r="Q245">
        <f ca="1">IF(OR(AND($E245&gt;INDEX($N$5:$N$23, Q$28,0),$E245&lt;=INDEX($O$5:$O$23,Q$28,0)),AND($D245&gt;=INDEX($N$5:$N$23, Q$28,0),$D245&lt;INDEX($O$5:$O$23,Q$28,0))),MIN(INDEX($O$5:$O$23,Q$28,0)-$D245,$E245-$D245)-SUM($F245:P245),0)</f>
        <v>0</v>
      </c>
      <c r="R245">
        <f ca="1">IF(OR(AND($E245&gt;INDEX($N$5:$N$23, R$28,0),$E245&lt;=INDEX($O$5:$O$23,R$28,0)),AND($D245&gt;=INDEX($N$5:$N$23, R$28,0),$D245&lt;INDEX($O$5:$O$23,R$28,0))),MIN(INDEX($O$5:$O$23,R$28,0)-$D245,$E245-$D245)-SUM($F245:Q245),0)</f>
        <v>0</v>
      </c>
      <c r="S245">
        <f ca="1">IF(OR(AND($E245&gt;INDEX($N$5:$N$23, S$28,0),$E245&lt;=INDEX($O$5:$O$23,S$28,0)),AND($D245&gt;=INDEX($N$5:$N$23, S$28,0),$D245&lt;INDEX($O$5:$O$23,S$28,0))),MIN(INDEX($O$5:$O$23,S$28,0)-$D245,$E245-$D245)-SUM($F245:R245),0)</f>
        <v>0</v>
      </c>
      <c r="T245">
        <f ca="1">IF(OR(AND($E245&gt;INDEX($N$5:$N$23, T$28,0),$E245&lt;=INDEX($O$5:$O$23,T$28,0)),AND($D245&gt;=INDEX($N$5:$N$23, T$28,0),$D245&lt;INDEX($O$5:$O$23,T$28,0))),MIN(INDEX($O$5:$O$23,T$28,0)-$D245,$E245-$D245)-SUM($F245:S245),0)</f>
        <v>0</v>
      </c>
      <c r="U245">
        <f ca="1">IF(OR(AND($E245&gt;INDEX($N$5:$N$23, U$28,0),$E245&lt;=INDEX($O$5:$O$23,U$28,0)),AND($D245&gt;=INDEX($N$5:$N$23, U$28,0),$D245&lt;INDEX($O$5:$O$23,U$28,0))),MIN(INDEX($O$5:$O$23,U$28,0)-$D245,$E245-$D245)-SUM($F245:T245),0)</f>
        <v>0</v>
      </c>
      <c r="V245">
        <f ca="1">IF(OR(AND($E245&gt;INDEX($N$5:$N$23, V$28,0),$E245&lt;=INDEX($O$5:$O$23,V$28,0)),AND($D245&gt;=INDEX($N$5:$N$23, V$28,0),$D245&lt;INDEX($O$5:$O$23,V$28,0))),MIN(INDEX($O$5:$O$23,V$28,0)-$D245,$E245-$D245)-SUM($F245:U245),0)</f>
        <v>0</v>
      </c>
      <c r="W245">
        <f ca="1">IF(OR(AND($E245&gt;INDEX($N$5:$N$23, W$28,0),$E245&lt;=INDEX($O$5:$O$23,W$28,0)),AND($D245&gt;=INDEX($N$5:$N$23, W$28,0),$D245&lt;INDEX($O$5:$O$23,W$28,0))),MIN(INDEX($O$5:$O$23,W$28,0)-$D245,$E245-$D245)-SUM($F245:V245),0)</f>
        <v>0</v>
      </c>
      <c r="X245">
        <f ca="1">IF(OR(AND($E245&gt;INDEX($N$5:$N$23, X$28,0),$E245&lt;=INDEX($O$5:$O$23,X$28,0)),AND($D245&gt;=INDEX($N$5:$N$23, X$28,0),$D245&lt;INDEX($O$5:$O$23,X$28,0))),MIN(INDEX($O$5:$O$23,X$28,0)-$D245,$E245-$D245)-SUM($F245:W245),0)</f>
        <v>0</v>
      </c>
    </row>
    <row r="246" spans="2:24">
      <c r="B246" s="6">
        <f t="shared" ca="1" si="22"/>
        <v>42552</v>
      </c>
      <c r="C246">
        <f ca="1">IF(OR(B246='EXAM INPUTS'!$B$6,B246='EXAM INPUTS'!$E$6,B246='EXAM INPUTS'!$H$6), 0, IFERROR(VLOOKUP(B246,'GENERAL INPUTS'!$A$26:$B$39, 2, FALSE), IF(B246&lt;'GENERAL INPUTS'!B223, VLOOKUP(VLOOKUP(WEEKDAY(B246),$AA$2:$AB$8, 2, FALSE),'GENERAL INPUTS'!$A$16:$B$22, 2, FALSE), VLOOKUP(VLOOKUP(WEEKDAY(B246),$AA$2:$AB$8, 2, FALSE),'GENERAL INPUTS'!$D$16:$E$22, 2, FALSE))))</f>
        <v>1</v>
      </c>
      <c r="D246">
        <f t="shared" ca="1" si="20"/>
        <v>498</v>
      </c>
      <c r="E246">
        <f t="shared" ca="1" si="21"/>
        <v>499</v>
      </c>
      <c r="F246">
        <f t="shared" ca="1" si="18"/>
        <v>0</v>
      </c>
      <c r="G246">
        <f ca="1">IF(OR(AND($E246&gt;INDEX($N$5:$N$23, G$28,0),$E246&lt;=INDEX($O$5:$O$23,G$28,0)),AND($D246&gt;=INDEX($N$5:$N$23, G$28,0),$D246&lt;INDEX($O$5:$O$23,G$28,0))),MIN(INDEX($O$5:$O$23,G$28,0)-$D246,$E246-$D246)-SUM($F246:F246),0)</f>
        <v>0</v>
      </c>
      <c r="H246">
        <f ca="1">IF(OR(AND($E246&gt;INDEX($N$5:$N$23, H$28,0),$E246&lt;=INDEX($O$5:$O$23,H$28,0)),AND($D246&gt;=INDEX($N$5:$N$23, H$28,0),$D246&lt;INDEX($O$5:$O$23,H$28,0))),MIN(INDEX($O$5:$O$23,H$28,0)-$D246,$E246-$D246)-SUM($F246:G246),0)</f>
        <v>0</v>
      </c>
      <c r="I246">
        <f ca="1">IF(OR(AND($E246&gt;INDEX($N$5:$N$23, I$28,0),$E246&lt;=INDEX($O$5:$O$23,I$28,0)),AND($D246&gt;=INDEX($N$5:$N$23, I$28,0),$D246&lt;INDEX($O$5:$O$23,I$28,0))),MIN(INDEX($O$5:$O$23,I$28,0)-$D246,$E246-$D246)-SUM($F246:H246),0)</f>
        <v>0</v>
      </c>
      <c r="J246">
        <f ca="1">IF(OR(AND($E246&gt;INDEX($N$5:$N$23, J$28,0),$E246&lt;=INDEX($O$5:$O$23,J$28,0)),AND($D246&gt;=INDEX($N$5:$N$23, J$28,0),$D246&lt;INDEX($O$5:$O$23,J$28,0))),MIN(INDEX($O$5:$O$23,J$28,0)-$D246,$E246-$D246)-SUM($F246:I246),0)</f>
        <v>0</v>
      </c>
      <c r="K246">
        <f ca="1">IF(OR(AND($E246&gt;INDEX($N$5:$N$23, K$28,0),$E246&lt;=INDEX($O$5:$O$23,K$28,0)),AND($D246&gt;=INDEX($N$5:$N$23, K$28,0),$D246&lt;INDEX($O$5:$O$23,K$28,0))),MIN(INDEX($O$5:$O$23,K$28,0)-$D246,$E246-$D246)-SUM($F246:J246),0)</f>
        <v>0</v>
      </c>
      <c r="L246">
        <f ca="1">IF(OR(AND($E246&gt;INDEX($N$5:$N$23, L$28,0),$E246&lt;=INDEX($O$5:$O$23,L$28,0)),AND($D246&gt;=INDEX($N$5:$N$23, L$28,0),$D246&lt;INDEX($O$5:$O$23,L$28,0))),MIN(INDEX($O$5:$O$23,L$28,0)-$D246,$E246-$D246)-SUM($F246:K246),0)</f>
        <v>0</v>
      </c>
      <c r="M246">
        <f ca="1">IF(OR(AND($E246&gt;INDEX($N$5:$N$23, M$28,0),$E246&lt;=INDEX($O$5:$O$23,M$28,0)),AND($D246&gt;=INDEX($N$5:$N$23, M$28,0),$D246&lt;INDEX($O$5:$O$23,M$28,0))),MIN(INDEX($O$5:$O$23,M$28,0)-$D246,$E246-$D246)-SUM($F246:L246),0)</f>
        <v>0</v>
      </c>
      <c r="N246">
        <f ca="1">IF(OR(AND($E246&gt;INDEX($N$5:$N$23, N$28,0),$E246&lt;=INDEX($O$5:$O$23,N$28,0)),AND($D246&gt;=INDEX($N$5:$N$23, N$28,0),$D246&lt;INDEX($O$5:$O$23,N$28,0))),MIN(INDEX($O$5:$O$23,N$28,0)-$D246,$E246-$D246)-SUM($F246:M246),0)</f>
        <v>0</v>
      </c>
      <c r="O246">
        <f ca="1">IF(OR(AND($E246&gt;INDEX($N$5:$N$23, O$28,0),$E246&lt;=INDEX($O$5:$O$23,O$28,0)),AND($D246&gt;=INDEX($N$5:$N$23, O$28,0),$D246&lt;INDEX($O$5:$O$23,O$28,0))),MIN(INDEX($O$5:$O$23,O$28,0)-$D246,$E246-$D246)-SUM($F246:N246),0)</f>
        <v>0</v>
      </c>
      <c r="P246">
        <f ca="1">IF(OR(AND($E246&gt;INDEX($N$5:$N$23, P$28,0),$E246&lt;=INDEX($O$5:$O$23,P$28,0)),AND($D246&gt;=INDEX($N$5:$N$23, P$28,0),$D246&lt;INDEX($O$5:$O$23,P$28,0))),MIN(INDEX($O$5:$O$23,P$28,0)-$D246,$E246-$D246)-SUM($F246:O246),0)</f>
        <v>0</v>
      </c>
      <c r="Q246">
        <f ca="1">IF(OR(AND($E246&gt;INDEX($N$5:$N$23, Q$28,0),$E246&lt;=INDEX($O$5:$O$23,Q$28,0)),AND($D246&gt;=INDEX($N$5:$N$23, Q$28,0),$D246&lt;INDEX($O$5:$O$23,Q$28,0))),MIN(INDEX($O$5:$O$23,Q$28,0)-$D246,$E246-$D246)-SUM($F246:P246),0)</f>
        <v>0</v>
      </c>
      <c r="R246">
        <f ca="1">IF(OR(AND($E246&gt;INDEX($N$5:$N$23, R$28,0),$E246&lt;=INDEX($O$5:$O$23,R$28,0)),AND($D246&gt;=INDEX($N$5:$N$23, R$28,0),$D246&lt;INDEX($O$5:$O$23,R$28,0))),MIN(INDEX($O$5:$O$23,R$28,0)-$D246,$E246-$D246)-SUM($F246:Q246),0)</f>
        <v>0</v>
      </c>
      <c r="S246">
        <f ca="1">IF(OR(AND($E246&gt;INDEX($N$5:$N$23, S$28,0),$E246&lt;=INDEX($O$5:$O$23,S$28,0)),AND($D246&gt;=INDEX($N$5:$N$23, S$28,0),$D246&lt;INDEX($O$5:$O$23,S$28,0))),MIN(INDEX($O$5:$O$23,S$28,0)-$D246,$E246-$D246)-SUM($F246:R246),0)</f>
        <v>0</v>
      </c>
      <c r="T246">
        <f ca="1">IF(OR(AND($E246&gt;INDEX($N$5:$N$23, T$28,0),$E246&lt;=INDEX($O$5:$O$23,T$28,0)),AND($D246&gt;=INDEX($N$5:$N$23, T$28,0),$D246&lt;INDEX($O$5:$O$23,T$28,0))),MIN(INDEX($O$5:$O$23,T$28,0)-$D246,$E246-$D246)-SUM($F246:S246),0)</f>
        <v>0</v>
      </c>
      <c r="U246">
        <f ca="1">IF(OR(AND($E246&gt;INDEX($N$5:$N$23, U$28,0),$E246&lt;=INDEX($O$5:$O$23,U$28,0)),AND($D246&gt;=INDEX($N$5:$N$23, U$28,0),$D246&lt;INDEX($O$5:$O$23,U$28,0))),MIN(INDEX($O$5:$O$23,U$28,0)-$D246,$E246-$D246)-SUM($F246:T246),0)</f>
        <v>0</v>
      </c>
      <c r="V246">
        <f ca="1">IF(OR(AND($E246&gt;INDEX($N$5:$N$23, V$28,0),$E246&lt;=INDEX($O$5:$O$23,V$28,0)),AND($D246&gt;=INDEX($N$5:$N$23, V$28,0),$D246&lt;INDEX($O$5:$O$23,V$28,0))),MIN(INDEX($O$5:$O$23,V$28,0)-$D246,$E246-$D246)-SUM($F246:U246),0)</f>
        <v>0</v>
      </c>
      <c r="W246">
        <f ca="1">IF(OR(AND($E246&gt;INDEX($N$5:$N$23, W$28,0),$E246&lt;=INDEX($O$5:$O$23,W$28,0)),AND($D246&gt;=INDEX($N$5:$N$23, W$28,0),$D246&lt;INDEX($O$5:$O$23,W$28,0))),MIN(INDEX($O$5:$O$23,W$28,0)-$D246,$E246-$D246)-SUM($F246:V246),0)</f>
        <v>0</v>
      </c>
      <c r="X246">
        <f ca="1">IF(OR(AND($E246&gt;INDEX($N$5:$N$23, X$28,0),$E246&lt;=INDEX($O$5:$O$23,X$28,0)),AND($D246&gt;=INDEX($N$5:$N$23, X$28,0),$D246&lt;INDEX($O$5:$O$23,X$28,0))),MIN(INDEX($O$5:$O$23,X$28,0)-$D246,$E246-$D246)-SUM($F246:W246),0)</f>
        <v>0</v>
      </c>
    </row>
    <row r="247" spans="2:24">
      <c r="B247" s="6">
        <f t="shared" ca="1" si="22"/>
        <v>42553</v>
      </c>
      <c r="C247">
        <f ca="1">IF(OR(B247='EXAM INPUTS'!$B$6,B247='EXAM INPUTS'!$E$6,B247='EXAM INPUTS'!$H$6), 0, IFERROR(VLOOKUP(B247,'GENERAL INPUTS'!$A$26:$B$39, 2, FALSE), IF(B247&lt;'GENERAL INPUTS'!B224, VLOOKUP(VLOOKUP(WEEKDAY(B247),$AA$2:$AB$8, 2, FALSE),'GENERAL INPUTS'!$A$16:$B$22, 2, FALSE), VLOOKUP(VLOOKUP(WEEKDAY(B247),$AA$2:$AB$8, 2, FALSE),'GENERAL INPUTS'!$D$16:$E$22, 2, FALSE))))</f>
        <v>5</v>
      </c>
      <c r="D247">
        <f t="shared" ca="1" si="20"/>
        <v>499</v>
      </c>
      <c r="E247">
        <f t="shared" ca="1" si="21"/>
        <v>504</v>
      </c>
      <c r="F247">
        <f t="shared" ca="1" si="18"/>
        <v>0</v>
      </c>
      <c r="G247">
        <f ca="1">IF(OR(AND($E247&gt;INDEX($N$5:$N$23, G$28,0),$E247&lt;=INDEX($O$5:$O$23,G$28,0)),AND($D247&gt;=INDEX($N$5:$N$23, G$28,0),$D247&lt;INDEX($O$5:$O$23,G$28,0))),MIN(INDEX($O$5:$O$23,G$28,0)-$D247,$E247-$D247)-SUM($F247:F247),0)</f>
        <v>0</v>
      </c>
      <c r="H247">
        <f ca="1">IF(OR(AND($E247&gt;INDEX($N$5:$N$23, H$28,0),$E247&lt;=INDEX($O$5:$O$23,H$28,0)),AND($D247&gt;=INDEX($N$5:$N$23, H$28,0),$D247&lt;INDEX($O$5:$O$23,H$28,0))),MIN(INDEX($O$5:$O$23,H$28,0)-$D247,$E247-$D247)-SUM($F247:G247),0)</f>
        <v>0</v>
      </c>
      <c r="I247">
        <f ca="1">IF(OR(AND($E247&gt;INDEX($N$5:$N$23, I$28,0),$E247&lt;=INDEX($O$5:$O$23,I$28,0)),AND($D247&gt;=INDEX($N$5:$N$23, I$28,0),$D247&lt;INDEX($O$5:$O$23,I$28,0))),MIN(INDEX($O$5:$O$23,I$28,0)-$D247,$E247-$D247)-SUM($F247:H247),0)</f>
        <v>0</v>
      </c>
      <c r="J247">
        <f ca="1">IF(OR(AND($E247&gt;INDEX($N$5:$N$23, J$28,0),$E247&lt;=INDEX($O$5:$O$23,J$28,0)),AND($D247&gt;=INDEX($N$5:$N$23, J$28,0),$D247&lt;INDEX($O$5:$O$23,J$28,0))),MIN(INDEX($O$5:$O$23,J$28,0)-$D247,$E247-$D247)-SUM($F247:I247),0)</f>
        <v>0</v>
      </c>
      <c r="K247">
        <f ca="1">IF(OR(AND($E247&gt;INDEX($N$5:$N$23, K$28,0),$E247&lt;=INDEX($O$5:$O$23,K$28,0)),AND($D247&gt;=INDEX($N$5:$N$23, K$28,0),$D247&lt;INDEX($O$5:$O$23,K$28,0))),MIN(INDEX($O$5:$O$23,K$28,0)-$D247,$E247-$D247)-SUM($F247:J247),0)</f>
        <v>0</v>
      </c>
      <c r="L247">
        <f ca="1">IF(OR(AND($E247&gt;INDEX($N$5:$N$23, L$28,0),$E247&lt;=INDEX($O$5:$O$23,L$28,0)),AND($D247&gt;=INDEX($N$5:$N$23, L$28,0),$D247&lt;INDEX($O$5:$O$23,L$28,0))),MIN(INDEX($O$5:$O$23,L$28,0)-$D247,$E247-$D247)-SUM($F247:K247),0)</f>
        <v>0</v>
      </c>
      <c r="M247">
        <f ca="1">IF(OR(AND($E247&gt;INDEX($N$5:$N$23, M$28,0),$E247&lt;=INDEX($O$5:$O$23,M$28,0)),AND($D247&gt;=INDEX($N$5:$N$23, M$28,0),$D247&lt;INDEX($O$5:$O$23,M$28,0))),MIN(INDEX($O$5:$O$23,M$28,0)-$D247,$E247-$D247)-SUM($F247:L247),0)</f>
        <v>0</v>
      </c>
      <c r="N247">
        <f ca="1">IF(OR(AND($E247&gt;INDEX($N$5:$N$23, N$28,0),$E247&lt;=INDEX($O$5:$O$23,N$28,0)),AND($D247&gt;=INDEX($N$5:$N$23, N$28,0),$D247&lt;INDEX($O$5:$O$23,N$28,0))),MIN(INDEX($O$5:$O$23,N$28,0)-$D247,$E247-$D247)-SUM($F247:M247),0)</f>
        <v>0</v>
      </c>
      <c r="O247">
        <f ca="1">IF(OR(AND($E247&gt;INDEX($N$5:$N$23, O$28,0),$E247&lt;=INDEX($O$5:$O$23,O$28,0)),AND($D247&gt;=INDEX($N$5:$N$23, O$28,0),$D247&lt;INDEX($O$5:$O$23,O$28,0))),MIN(INDEX($O$5:$O$23,O$28,0)-$D247,$E247-$D247)-SUM($F247:N247),0)</f>
        <v>0</v>
      </c>
      <c r="P247">
        <f ca="1">IF(OR(AND($E247&gt;INDEX($N$5:$N$23, P$28,0),$E247&lt;=INDEX($O$5:$O$23,P$28,0)),AND($D247&gt;=INDEX($N$5:$N$23, P$28,0),$D247&lt;INDEX($O$5:$O$23,P$28,0))),MIN(INDEX($O$5:$O$23,P$28,0)-$D247,$E247-$D247)-SUM($F247:O247),0)</f>
        <v>0</v>
      </c>
      <c r="Q247">
        <f ca="1">IF(OR(AND($E247&gt;INDEX($N$5:$N$23, Q$28,0),$E247&lt;=INDEX($O$5:$O$23,Q$28,0)),AND($D247&gt;=INDEX($N$5:$N$23, Q$28,0),$D247&lt;INDEX($O$5:$O$23,Q$28,0))),MIN(INDEX($O$5:$O$23,Q$28,0)-$D247,$E247-$D247)-SUM($F247:P247),0)</f>
        <v>0</v>
      </c>
      <c r="R247">
        <f ca="1">IF(OR(AND($E247&gt;INDEX($N$5:$N$23, R$28,0),$E247&lt;=INDEX($O$5:$O$23,R$28,0)),AND($D247&gt;=INDEX($N$5:$N$23, R$28,0),$D247&lt;INDEX($O$5:$O$23,R$28,0))),MIN(INDEX($O$5:$O$23,R$28,0)-$D247,$E247-$D247)-SUM($F247:Q247),0)</f>
        <v>0</v>
      </c>
      <c r="S247">
        <f ca="1">IF(OR(AND($E247&gt;INDEX($N$5:$N$23, S$28,0),$E247&lt;=INDEX($O$5:$O$23,S$28,0)),AND($D247&gt;=INDEX($N$5:$N$23, S$28,0),$D247&lt;INDEX($O$5:$O$23,S$28,0))),MIN(INDEX($O$5:$O$23,S$28,0)-$D247,$E247-$D247)-SUM($F247:R247),0)</f>
        <v>0</v>
      </c>
      <c r="T247">
        <f ca="1">IF(OR(AND($E247&gt;INDEX($N$5:$N$23, T$28,0),$E247&lt;=INDEX($O$5:$O$23,T$28,0)),AND($D247&gt;=INDEX($N$5:$N$23, T$28,0),$D247&lt;INDEX($O$5:$O$23,T$28,0))),MIN(INDEX($O$5:$O$23,T$28,0)-$D247,$E247-$D247)-SUM($F247:S247),0)</f>
        <v>0</v>
      </c>
      <c r="U247">
        <f ca="1">IF(OR(AND($E247&gt;INDEX($N$5:$N$23, U$28,0),$E247&lt;=INDEX($O$5:$O$23,U$28,0)),AND($D247&gt;=INDEX($N$5:$N$23, U$28,0),$D247&lt;INDEX($O$5:$O$23,U$28,0))),MIN(INDEX($O$5:$O$23,U$28,0)-$D247,$E247-$D247)-SUM($F247:T247),0)</f>
        <v>0</v>
      </c>
      <c r="V247">
        <f ca="1">IF(OR(AND($E247&gt;INDEX($N$5:$N$23, V$28,0),$E247&lt;=INDEX($O$5:$O$23,V$28,0)),AND($D247&gt;=INDEX($N$5:$N$23, V$28,0),$D247&lt;INDEX($O$5:$O$23,V$28,0))),MIN(INDEX($O$5:$O$23,V$28,0)-$D247,$E247-$D247)-SUM($F247:U247),0)</f>
        <v>0</v>
      </c>
      <c r="W247">
        <f ca="1">IF(OR(AND($E247&gt;INDEX($N$5:$N$23, W$28,0),$E247&lt;=INDEX($O$5:$O$23,W$28,0)),AND($D247&gt;=INDEX($N$5:$N$23, W$28,0),$D247&lt;INDEX($O$5:$O$23,W$28,0))),MIN(INDEX($O$5:$O$23,W$28,0)-$D247,$E247-$D247)-SUM($F247:V247),0)</f>
        <v>0</v>
      </c>
      <c r="X247">
        <f ca="1">IF(OR(AND($E247&gt;INDEX($N$5:$N$23, X$28,0),$E247&lt;=INDEX($O$5:$O$23,X$28,0)),AND($D247&gt;=INDEX($N$5:$N$23, X$28,0),$D247&lt;INDEX($O$5:$O$23,X$28,0))),MIN(INDEX($O$5:$O$23,X$28,0)-$D247,$E247-$D247)-SUM($F247:W247),0)</f>
        <v>0</v>
      </c>
    </row>
    <row r="248" spans="2:24">
      <c r="B248" s="6">
        <f t="shared" ca="1" si="22"/>
        <v>42554</v>
      </c>
      <c r="C248">
        <f ca="1">IF(OR(B248='EXAM INPUTS'!$B$6,B248='EXAM INPUTS'!$E$6,B248='EXAM INPUTS'!$H$6), 0, IFERROR(VLOOKUP(B248,'GENERAL INPUTS'!$A$26:$B$39, 2, FALSE), IF(B248&lt;'GENERAL INPUTS'!B225, VLOOKUP(VLOOKUP(WEEKDAY(B248),$AA$2:$AB$8, 2, FALSE),'GENERAL INPUTS'!$A$16:$B$22, 2, FALSE), VLOOKUP(VLOOKUP(WEEKDAY(B248),$AA$2:$AB$8, 2, FALSE),'GENERAL INPUTS'!$D$16:$E$22, 2, FALSE))))</f>
        <v>5</v>
      </c>
      <c r="D248">
        <f t="shared" ca="1" si="20"/>
        <v>504</v>
      </c>
      <c r="E248">
        <f t="shared" ca="1" si="21"/>
        <v>509</v>
      </c>
      <c r="F248">
        <f t="shared" ca="1" si="18"/>
        <v>0</v>
      </c>
      <c r="G248">
        <f ca="1">IF(OR(AND($E248&gt;INDEX($N$5:$N$23, G$28,0),$E248&lt;=INDEX($O$5:$O$23,G$28,0)),AND($D248&gt;=INDEX($N$5:$N$23, G$28,0),$D248&lt;INDEX($O$5:$O$23,G$28,0))),MIN(INDEX($O$5:$O$23,G$28,0)-$D248,$E248-$D248)-SUM($F248:F248),0)</f>
        <v>0</v>
      </c>
      <c r="H248">
        <f ca="1">IF(OR(AND($E248&gt;INDEX($N$5:$N$23, H$28,0),$E248&lt;=INDEX($O$5:$O$23,H$28,0)),AND($D248&gt;=INDEX($N$5:$N$23, H$28,0),$D248&lt;INDEX($O$5:$O$23,H$28,0))),MIN(INDEX($O$5:$O$23,H$28,0)-$D248,$E248-$D248)-SUM($F248:G248),0)</f>
        <v>0</v>
      </c>
      <c r="I248">
        <f ca="1">IF(OR(AND($E248&gt;INDEX($N$5:$N$23, I$28,0),$E248&lt;=INDEX($O$5:$O$23,I$28,0)),AND($D248&gt;=INDEX($N$5:$N$23, I$28,0),$D248&lt;INDEX($O$5:$O$23,I$28,0))),MIN(INDEX($O$5:$O$23,I$28,0)-$D248,$E248-$D248)-SUM($F248:H248),0)</f>
        <v>0</v>
      </c>
      <c r="J248">
        <f ca="1">IF(OR(AND($E248&gt;INDEX($N$5:$N$23, J$28,0),$E248&lt;=INDEX($O$5:$O$23,J$28,0)),AND($D248&gt;=INDEX($N$5:$N$23, J$28,0),$D248&lt;INDEX($O$5:$O$23,J$28,0))),MIN(INDEX($O$5:$O$23,J$28,0)-$D248,$E248-$D248)-SUM($F248:I248),0)</f>
        <v>0</v>
      </c>
      <c r="K248">
        <f ca="1">IF(OR(AND($E248&gt;INDEX($N$5:$N$23, K$28,0),$E248&lt;=INDEX($O$5:$O$23,K$28,0)),AND($D248&gt;=INDEX($N$5:$N$23, K$28,0),$D248&lt;INDEX($O$5:$O$23,K$28,0))),MIN(INDEX($O$5:$O$23,K$28,0)-$D248,$E248-$D248)-SUM($F248:J248),0)</f>
        <v>0</v>
      </c>
      <c r="L248">
        <f ca="1">IF(OR(AND($E248&gt;INDEX($N$5:$N$23, L$28,0),$E248&lt;=INDEX($O$5:$O$23,L$28,0)),AND($D248&gt;=INDEX($N$5:$N$23, L$28,0),$D248&lt;INDEX($O$5:$O$23,L$28,0))),MIN(INDEX($O$5:$O$23,L$28,0)-$D248,$E248-$D248)-SUM($F248:K248),0)</f>
        <v>0</v>
      </c>
      <c r="M248">
        <f ca="1">IF(OR(AND($E248&gt;INDEX($N$5:$N$23, M$28,0),$E248&lt;=INDEX($O$5:$O$23,M$28,0)),AND($D248&gt;=INDEX($N$5:$N$23, M$28,0),$D248&lt;INDEX($O$5:$O$23,M$28,0))),MIN(INDEX($O$5:$O$23,M$28,0)-$D248,$E248-$D248)-SUM($F248:L248),0)</f>
        <v>0</v>
      </c>
      <c r="N248">
        <f ca="1">IF(OR(AND($E248&gt;INDEX($N$5:$N$23, N$28,0),$E248&lt;=INDEX($O$5:$O$23,N$28,0)),AND($D248&gt;=INDEX($N$5:$N$23, N$28,0),$D248&lt;INDEX($O$5:$O$23,N$28,0))),MIN(INDEX($O$5:$O$23,N$28,0)-$D248,$E248-$D248)-SUM($F248:M248),0)</f>
        <v>0</v>
      </c>
      <c r="O248">
        <f ca="1">IF(OR(AND($E248&gt;INDEX($N$5:$N$23, O$28,0),$E248&lt;=INDEX($O$5:$O$23,O$28,0)),AND($D248&gt;=INDEX($N$5:$N$23, O$28,0),$D248&lt;INDEX($O$5:$O$23,O$28,0))),MIN(INDEX($O$5:$O$23,O$28,0)-$D248,$E248-$D248)-SUM($F248:N248),0)</f>
        <v>0</v>
      </c>
      <c r="P248">
        <f ca="1">IF(OR(AND($E248&gt;INDEX($N$5:$N$23, P$28,0),$E248&lt;=INDEX($O$5:$O$23,P$28,0)),AND($D248&gt;=INDEX($N$5:$N$23, P$28,0),$D248&lt;INDEX($O$5:$O$23,P$28,0))),MIN(INDEX($O$5:$O$23,P$28,0)-$D248,$E248-$D248)-SUM($F248:O248),0)</f>
        <v>0</v>
      </c>
      <c r="Q248">
        <f ca="1">IF(OR(AND($E248&gt;INDEX($N$5:$N$23, Q$28,0),$E248&lt;=INDEX($O$5:$O$23,Q$28,0)),AND($D248&gt;=INDEX($N$5:$N$23, Q$28,0),$D248&lt;INDEX($O$5:$O$23,Q$28,0))),MIN(INDEX($O$5:$O$23,Q$28,0)-$D248,$E248-$D248)-SUM($F248:P248),0)</f>
        <v>0</v>
      </c>
      <c r="R248">
        <f ca="1">IF(OR(AND($E248&gt;INDEX($N$5:$N$23, R$28,0),$E248&lt;=INDEX($O$5:$O$23,R$28,0)),AND($D248&gt;=INDEX($N$5:$N$23, R$28,0),$D248&lt;INDEX($O$5:$O$23,R$28,0))),MIN(INDEX($O$5:$O$23,R$28,0)-$D248,$E248-$D248)-SUM($F248:Q248),0)</f>
        <v>0</v>
      </c>
      <c r="S248">
        <f ca="1">IF(OR(AND($E248&gt;INDEX($N$5:$N$23, S$28,0),$E248&lt;=INDEX($O$5:$O$23,S$28,0)),AND($D248&gt;=INDEX($N$5:$N$23, S$28,0),$D248&lt;INDEX($O$5:$O$23,S$28,0))),MIN(INDEX($O$5:$O$23,S$28,0)-$D248,$E248-$D248)-SUM($F248:R248),0)</f>
        <v>0</v>
      </c>
      <c r="T248">
        <f ca="1">IF(OR(AND($E248&gt;INDEX($N$5:$N$23, T$28,0),$E248&lt;=INDEX($O$5:$O$23,T$28,0)),AND($D248&gt;=INDEX($N$5:$N$23, T$28,0),$D248&lt;INDEX($O$5:$O$23,T$28,0))),MIN(INDEX($O$5:$O$23,T$28,0)-$D248,$E248-$D248)-SUM($F248:S248),0)</f>
        <v>0</v>
      </c>
      <c r="U248">
        <f ca="1">IF(OR(AND($E248&gt;INDEX($N$5:$N$23, U$28,0),$E248&lt;=INDEX($O$5:$O$23,U$28,0)),AND($D248&gt;=INDEX($N$5:$N$23, U$28,0),$D248&lt;INDEX($O$5:$O$23,U$28,0))),MIN(INDEX($O$5:$O$23,U$28,0)-$D248,$E248-$D248)-SUM($F248:T248),0)</f>
        <v>0</v>
      </c>
      <c r="V248">
        <f ca="1">IF(OR(AND($E248&gt;INDEX($N$5:$N$23, V$28,0),$E248&lt;=INDEX($O$5:$O$23,V$28,0)),AND($D248&gt;=INDEX($N$5:$N$23, V$28,0),$D248&lt;INDEX($O$5:$O$23,V$28,0))),MIN(INDEX($O$5:$O$23,V$28,0)-$D248,$E248-$D248)-SUM($F248:U248),0)</f>
        <v>0</v>
      </c>
      <c r="W248">
        <f ca="1">IF(OR(AND($E248&gt;INDEX($N$5:$N$23, W$28,0),$E248&lt;=INDEX($O$5:$O$23,W$28,0)),AND($D248&gt;=INDEX($N$5:$N$23, W$28,0),$D248&lt;INDEX($O$5:$O$23,W$28,0))),MIN(INDEX($O$5:$O$23,W$28,0)-$D248,$E248-$D248)-SUM($F248:V248),0)</f>
        <v>0</v>
      </c>
      <c r="X248">
        <f ca="1">IF(OR(AND($E248&gt;INDEX($N$5:$N$23, X$28,0),$E248&lt;=INDEX($O$5:$O$23,X$28,0)),AND($D248&gt;=INDEX($N$5:$N$23, X$28,0),$D248&lt;INDEX($O$5:$O$23,X$28,0))),MIN(INDEX($O$5:$O$23,X$28,0)-$D248,$E248-$D248)-SUM($F248:W248),0)</f>
        <v>0</v>
      </c>
    </row>
  </sheetData>
  <conditionalFormatting sqref="F30:X248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2"/>
  <sheetViews>
    <sheetView tabSelected="1" topLeftCell="A21" workbookViewId="0">
      <selection activeCell="D54" sqref="D54"/>
    </sheetView>
  </sheetViews>
  <sheetFormatPr defaultRowHeight="15"/>
  <cols>
    <col min="1" max="1" width="30.5703125" bestFit="1" customWidth="1"/>
    <col min="2" max="12" width="32.28515625" customWidth="1"/>
    <col min="13" max="39" width="12.28515625" customWidth="1"/>
  </cols>
  <sheetData>
    <row r="1" spans="1:20">
      <c r="A1" t="s">
        <v>107</v>
      </c>
    </row>
    <row r="4" spans="1:20" s="5" customFormat="1" ht="15.75">
      <c r="A4" s="18" t="s">
        <v>108</v>
      </c>
      <c r="B4" s="18" t="s">
        <v>145</v>
      </c>
      <c r="C4" s="18" t="s">
        <v>146</v>
      </c>
      <c r="D4" s="18" t="s">
        <v>152</v>
      </c>
      <c r="E4" s="18" t="s">
        <v>153</v>
      </c>
      <c r="F4" s="18" t="s">
        <v>154</v>
      </c>
      <c r="G4" s="18" t="s">
        <v>155</v>
      </c>
      <c r="H4" s="18" t="s">
        <v>156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>
      <c r="A5" t="s">
        <v>36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</row>
    <row r="6" spans="1:20">
      <c r="A6" t="s">
        <v>38</v>
      </c>
      <c r="B6" t="s">
        <v>157</v>
      </c>
      <c r="C6" t="s">
        <v>148</v>
      </c>
      <c r="D6" t="s">
        <v>149</v>
      </c>
      <c r="E6" t="s">
        <v>150</v>
      </c>
      <c r="F6" t="s">
        <v>151</v>
      </c>
    </row>
    <row r="7" spans="1:20">
      <c r="A7" t="s">
        <v>109</v>
      </c>
      <c r="B7" t="s">
        <v>157</v>
      </c>
      <c r="C7" t="s">
        <v>158</v>
      </c>
      <c r="D7" t="s">
        <v>149</v>
      </c>
      <c r="E7" t="s">
        <v>150</v>
      </c>
      <c r="F7" t="s">
        <v>151</v>
      </c>
    </row>
    <row r="8" spans="1:20">
      <c r="A8" t="s">
        <v>110</v>
      </c>
      <c r="B8" t="s">
        <v>157</v>
      </c>
      <c r="C8" t="s">
        <v>171</v>
      </c>
    </row>
    <row r="9" spans="1:20">
      <c r="A9" t="s">
        <v>111</v>
      </c>
      <c r="B9" t="s">
        <v>159</v>
      </c>
      <c r="C9" t="s">
        <v>160</v>
      </c>
      <c r="D9" t="s">
        <v>161</v>
      </c>
    </row>
    <row r="10" spans="1:20">
      <c r="A10" t="s">
        <v>112</v>
      </c>
    </row>
    <row r="11" spans="1:20">
      <c r="A11" t="s">
        <v>113</v>
      </c>
      <c r="B11" t="s">
        <v>159</v>
      </c>
      <c r="C11" t="s">
        <v>160</v>
      </c>
      <c r="D11" t="s">
        <v>161</v>
      </c>
    </row>
    <row r="12" spans="1:20">
      <c r="A12" t="s">
        <v>114</v>
      </c>
      <c r="B12" t="s">
        <v>159</v>
      </c>
      <c r="C12" t="s">
        <v>160</v>
      </c>
      <c r="D12" t="s">
        <v>161</v>
      </c>
    </row>
    <row r="13" spans="1:20">
      <c r="A13" t="s">
        <v>115</v>
      </c>
      <c r="B13" t="s">
        <v>159</v>
      </c>
      <c r="C13" t="s">
        <v>160</v>
      </c>
      <c r="D13" t="s">
        <v>161</v>
      </c>
    </row>
    <row r="14" spans="1:20">
      <c r="A14" t="s">
        <v>116</v>
      </c>
      <c r="B14" t="s">
        <v>159</v>
      </c>
      <c r="C14" t="s">
        <v>160</v>
      </c>
      <c r="D14" t="s">
        <v>161</v>
      </c>
    </row>
    <row r="15" spans="1:20">
      <c r="A15" t="s">
        <v>117</v>
      </c>
      <c r="B15" t="s">
        <v>159</v>
      </c>
      <c r="C15" t="s">
        <v>160</v>
      </c>
      <c r="D15" t="s">
        <v>161</v>
      </c>
    </row>
    <row r="16" spans="1:20">
      <c r="A16" t="s">
        <v>118</v>
      </c>
      <c r="B16" t="s">
        <v>159</v>
      </c>
      <c r="C16" t="s">
        <v>160</v>
      </c>
      <c r="D16" t="s">
        <v>161</v>
      </c>
    </row>
    <row r="17" spans="1:6">
      <c r="A17" t="s">
        <v>119</v>
      </c>
      <c r="B17" t="s">
        <v>159</v>
      </c>
      <c r="C17" t="s">
        <v>160</v>
      </c>
      <c r="D17" t="s">
        <v>161</v>
      </c>
    </row>
    <row r="18" spans="1:6">
      <c r="A18" t="s">
        <v>120</v>
      </c>
      <c r="B18" t="s">
        <v>159</v>
      </c>
      <c r="C18" t="s">
        <v>160</v>
      </c>
      <c r="D18" t="s">
        <v>161</v>
      </c>
    </row>
    <row r="19" spans="1:6">
      <c r="A19" t="s">
        <v>121</v>
      </c>
      <c r="B19" t="s">
        <v>159</v>
      </c>
      <c r="C19" t="s">
        <v>160</v>
      </c>
      <c r="D19" t="s">
        <v>161</v>
      </c>
    </row>
    <row r="20" spans="1:6">
      <c r="A20" t="s">
        <v>122</v>
      </c>
      <c r="B20" t="s">
        <v>159</v>
      </c>
      <c r="C20" t="s">
        <v>160</v>
      </c>
      <c r="D20" t="s">
        <v>161</v>
      </c>
    </row>
    <row r="21" spans="1:6">
      <c r="A21" t="s">
        <v>123</v>
      </c>
      <c r="B21" t="s">
        <v>159</v>
      </c>
      <c r="C21" t="s">
        <v>172</v>
      </c>
      <c r="D21" t="s">
        <v>161</v>
      </c>
    </row>
    <row r="22" spans="1:6">
      <c r="A22" t="s">
        <v>124</v>
      </c>
      <c r="B22" t="s">
        <v>159</v>
      </c>
      <c r="C22" t="s">
        <v>160</v>
      </c>
      <c r="D22" t="s">
        <v>161</v>
      </c>
    </row>
    <row r="23" spans="1:6">
      <c r="A23" t="s">
        <v>125</v>
      </c>
      <c r="B23" t="s">
        <v>159</v>
      </c>
      <c r="C23" t="s">
        <v>160</v>
      </c>
      <c r="D23" t="s">
        <v>161</v>
      </c>
    </row>
    <row r="24" spans="1:6">
      <c r="A24" t="s">
        <v>126</v>
      </c>
      <c r="B24" t="s">
        <v>159</v>
      </c>
      <c r="C24" t="s">
        <v>160</v>
      </c>
      <c r="D24" t="s">
        <v>161</v>
      </c>
    </row>
    <row r="25" spans="1:6">
      <c r="A25" t="s">
        <v>127</v>
      </c>
      <c r="B25" t="s">
        <v>157</v>
      </c>
      <c r="C25" t="s">
        <v>158</v>
      </c>
      <c r="D25" t="s">
        <v>162</v>
      </c>
      <c r="E25" t="s">
        <v>150</v>
      </c>
      <c r="F25" t="s">
        <v>151</v>
      </c>
    </row>
    <row r="26" spans="1:6">
      <c r="A26" t="s">
        <v>128</v>
      </c>
      <c r="B26" t="s">
        <v>157</v>
      </c>
      <c r="C26" t="s">
        <v>158</v>
      </c>
      <c r="D26" t="s">
        <v>162</v>
      </c>
      <c r="E26" t="s">
        <v>151</v>
      </c>
      <c r="F26" t="s">
        <v>163</v>
      </c>
    </row>
    <row r="27" spans="1:6">
      <c r="A27" t="s">
        <v>129</v>
      </c>
      <c r="B27" t="s">
        <v>157</v>
      </c>
      <c r="C27" t="s">
        <v>158</v>
      </c>
      <c r="D27" t="s">
        <v>162</v>
      </c>
      <c r="E27" t="s">
        <v>163</v>
      </c>
      <c r="F27" t="s">
        <v>164</v>
      </c>
    </row>
    <row r="28" spans="1:6">
      <c r="A28" t="s">
        <v>130</v>
      </c>
      <c r="B28" t="s">
        <v>165</v>
      </c>
      <c r="C28" t="s">
        <v>166</v>
      </c>
      <c r="D28" t="s">
        <v>167</v>
      </c>
    </row>
    <row r="29" spans="1:6">
      <c r="A29" t="s">
        <v>131</v>
      </c>
      <c r="B29" t="s">
        <v>165</v>
      </c>
      <c r="C29" t="s">
        <v>168</v>
      </c>
      <c r="D29" t="s">
        <v>167</v>
      </c>
    </row>
    <row r="30" spans="1:6">
      <c r="A30" t="s">
        <v>132</v>
      </c>
      <c r="B30" t="s">
        <v>165</v>
      </c>
      <c r="C30" t="s">
        <v>166</v>
      </c>
      <c r="D30" t="s">
        <v>168</v>
      </c>
    </row>
    <row r="31" spans="1:6">
      <c r="A31" t="s">
        <v>133</v>
      </c>
      <c r="B31" t="s">
        <v>169</v>
      </c>
    </row>
    <row r="32" spans="1:6">
      <c r="A32" t="s">
        <v>134</v>
      </c>
      <c r="B32" t="s">
        <v>169</v>
      </c>
    </row>
    <row r="33" spans="1:2">
      <c r="A33" t="s">
        <v>135</v>
      </c>
      <c r="B33" t="s">
        <v>169</v>
      </c>
    </row>
    <row r="34" spans="1:2">
      <c r="A34" t="s">
        <v>136</v>
      </c>
    </row>
    <row r="35" spans="1:2">
      <c r="A35" t="s">
        <v>137</v>
      </c>
    </row>
    <row r="36" spans="1:2">
      <c r="A36" t="s">
        <v>138</v>
      </c>
      <c r="B36" t="s">
        <v>170</v>
      </c>
    </row>
    <row r="37" spans="1:2">
      <c r="A37" t="s">
        <v>139</v>
      </c>
      <c r="B37" t="s">
        <v>170</v>
      </c>
    </row>
    <row r="38" spans="1:2">
      <c r="A38" t="s">
        <v>140</v>
      </c>
    </row>
    <row r="39" spans="1:2">
      <c r="A39" t="s">
        <v>141</v>
      </c>
    </row>
    <row r="40" spans="1:2">
      <c r="A40" t="s">
        <v>142</v>
      </c>
    </row>
    <row r="41" spans="1:2">
      <c r="A41" t="s">
        <v>143</v>
      </c>
    </row>
    <row r="42" spans="1:2">
      <c r="A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INPUTS</vt:lpstr>
      <vt:lpstr>EXAM INPUTS</vt:lpstr>
      <vt:lpstr>INTERNAL WORKINGS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2015-11-23T16:43:33Z</dcterms:created>
  <dcterms:modified xsi:type="dcterms:W3CDTF">2015-11-27T22:34:46Z</dcterms:modified>
</cp:coreProperties>
</file>